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10" activeTab="12"/>
  </bookViews>
  <sheets>
    <sheet name="DunPl" sheetId="1" r:id="rId1"/>
    <sheet name="DunOP" sheetId="2" r:id="rId2"/>
    <sheet name="I-J" sheetId="3" r:id="rId3"/>
    <sheet name="sum06b" sheetId="4" r:id="rId4"/>
    <sheet name="sum07b" sheetId="5" r:id="rId5"/>
    <sheet name="sum08b" sheetId="6" r:id="rId6"/>
    <sheet name="sum09b" sheetId="7" r:id="rId7"/>
    <sheet name="sum10b" sheetId="8" r:id="rId8"/>
    <sheet name="Spillover" sheetId="9" r:id="rId9"/>
    <sheet name="Base" sheetId="10" r:id="rId10"/>
    <sheet name="2008 fix" sheetId="11" r:id="rId11"/>
    <sheet name="2009 fix" sheetId="12" r:id="rId12"/>
    <sheet name="2010 fix" sheetId="13" r:id="rId13"/>
  </sheets>
  <definedNames/>
  <calcPr fullCalcOnLoad="1"/>
</workbook>
</file>

<file path=xl/sharedStrings.xml><?xml version="1.0" encoding="utf-8"?>
<sst xmlns="http://schemas.openxmlformats.org/spreadsheetml/2006/main" count="482" uniqueCount="75">
  <si>
    <t>Y49-Y50</t>
  </si>
  <si>
    <t>I-J</t>
  </si>
  <si>
    <t>Base</t>
  </si>
  <si>
    <t>DunSo P</t>
  </si>
  <si>
    <t>DunSo O</t>
  </si>
  <si>
    <t>UC26</t>
  </si>
  <si>
    <t>UC20</t>
  </si>
  <si>
    <t>L/O Rav3 972</t>
  </si>
  <si>
    <t>NC</t>
  </si>
  <si>
    <t>nc</t>
  </si>
  <si>
    <t>With spillover</t>
  </si>
  <si>
    <t>SprBrk Pre-dist</t>
  </si>
  <si>
    <t>UPNY-SENY</t>
  </si>
  <si>
    <t>UPNY-CONEd</t>
  </si>
  <si>
    <t>L/O IP2 PV345</t>
  </si>
  <si>
    <t>L/O MS North     NS 345</t>
  </si>
  <si>
    <t>L/O Rav3 972 SPNBK 345</t>
  </si>
  <si>
    <t>L/O MILL3 PV345</t>
  </si>
  <si>
    <t>TE33 L/O NS Bus NS 345</t>
  </si>
  <si>
    <t>TE43 L/O L-PV PV345</t>
  </si>
  <si>
    <t>UC18 Y88/Y94 SPRNBK 345</t>
  </si>
  <si>
    <t>UC20 W89/W90 SPRNBJ 345</t>
  </si>
  <si>
    <t>Oct06h23m49</t>
  </si>
  <si>
    <t>Oct07h01m14</t>
  </si>
  <si>
    <t>Oct02h18m40</t>
  </si>
  <si>
    <t>UC26 TWR 67/68 SPRNBK 345</t>
  </si>
  <si>
    <t>OCT07h15m51</t>
  </si>
  <si>
    <t>Base SPNBK 345</t>
  </si>
  <si>
    <t>OCT08hm46</t>
  </si>
  <si>
    <t>335/2</t>
  </si>
  <si>
    <t>Oct08h20m46</t>
  </si>
  <si>
    <t>OCT08h16m51</t>
  </si>
  <si>
    <t>OCT08h14m21</t>
  </si>
  <si>
    <t>334,3</t>
  </si>
  <si>
    <t>350,6</t>
  </si>
  <si>
    <t>OCT09h12m13</t>
  </si>
  <si>
    <t>500 MVAR Ramapo</t>
  </si>
  <si>
    <t>OCT09h13m14</t>
  </si>
  <si>
    <t>135 SprainBrook</t>
  </si>
  <si>
    <t>OCT09H19M30</t>
  </si>
  <si>
    <t>OCT0921M32</t>
  </si>
  <si>
    <t>250MW IN AREAS H &amp; J</t>
  </si>
  <si>
    <t>500 MVAR RAM 270 SPNBK</t>
  </si>
  <si>
    <t xml:space="preserve">Millwood S </t>
  </si>
  <si>
    <t>OCT08h08m46</t>
  </si>
  <si>
    <t>500 MVAR Ramap 135 MVAR SprainBrook</t>
  </si>
  <si>
    <t>8d</t>
  </si>
  <si>
    <t>8d1</t>
  </si>
  <si>
    <t>8e</t>
  </si>
  <si>
    <t>8f</t>
  </si>
  <si>
    <t>8f1</t>
  </si>
  <si>
    <t>8f2</t>
  </si>
  <si>
    <t>9e</t>
  </si>
  <si>
    <t>9f</t>
  </si>
  <si>
    <t>10f</t>
  </si>
  <si>
    <t>Mill So</t>
  </si>
  <si>
    <t>SVC at Ramapo</t>
  </si>
  <si>
    <t>335 MVAR at Ramapo</t>
  </si>
  <si>
    <t>OCT0902m34</t>
  </si>
  <si>
    <t>OCT05h14m25</t>
  </si>
  <si>
    <t>500 MW Generator in Area J</t>
  </si>
  <si>
    <t>335 MVAR Ramapo</t>
  </si>
  <si>
    <t>10f1</t>
  </si>
  <si>
    <t>500 MVAR RAM 500 SPNBK</t>
  </si>
  <si>
    <t>OCT13H0M05</t>
  </si>
  <si>
    <t>6c</t>
  </si>
  <si>
    <t>With Spillover</t>
  </si>
  <si>
    <t>7c</t>
  </si>
  <si>
    <t>8c</t>
  </si>
  <si>
    <t>OCT02h20m46</t>
  </si>
  <si>
    <t>Voltage Analysis With Spillover of ABC Phase Shifters</t>
  </si>
  <si>
    <t>Voltage Analysis of Baseline System</t>
  </si>
  <si>
    <t xml:space="preserve">2008 Voltage Analysis With Remedial Measures </t>
  </si>
  <si>
    <t xml:space="preserve">2009 Voltage Analysis With Remedial Measures </t>
  </si>
  <si>
    <t xml:space="preserve">2010 Voltage Analysis With Remedial Measures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</si>
</sst>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Dun South Plan Trans. Interface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Base06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sum06b!$F$3:$F$12</c:f>
              <c:numCache>
                <c:ptCount val="10"/>
                <c:pt idx="0">
                  <c:v>3723.9</c:v>
                </c:pt>
                <c:pt idx="1">
                  <c:v>3817.1</c:v>
                </c:pt>
                <c:pt idx="2">
                  <c:v>3925.4</c:v>
                </c:pt>
                <c:pt idx="3">
                  <c:v>4028.3</c:v>
                </c:pt>
                <c:pt idx="4">
                  <c:v>4128.2</c:v>
                </c:pt>
                <c:pt idx="5">
                  <c:v>4219.3</c:v>
                </c:pt>
                <c:pt idx="6">
                  <c:v>4327.9</c:v>
                </c:pt>
                <c:pt idx="7">
                  <c:v>4429.3</c:v>
                </c:pt>
                <c:pt idx="8">
                  <c:v>4524.8</c:v>
                </c:pt>
                <c:pt idx="9">
                  <c:v>4636.4</c:v>
                </c:pt>
              </c:numCache>
            </c:numRef>
          </c:xVal>
          <c:yVal>
            <c:numRef>
              <c:f>sum06b!$B$3:$B$12</c:f>
              <c:numCache>
                <c:ptCount val="10"/>
                <c:pt idx="0">
                  <c:v>348.9</c:v>
                </c:pt>
                <c:pt idx="1">
                  <c:v>348.4</c:v>
                </c:pt>
                <c:pt idx="2">
                  <c:v>347.9</c:v>
                </c:pt>
                <c:pt idx="3">
                  <c:v>346.9</c:v>
                </c:pt>
                <c:pt idx="4">
                  <c:v>345.9</c:v>
                </c:pt>
                <c:pt idx="5">
                  <c:v>345.9</c:v>
                </c:pt>
                <c:pt idx="6">
                  <c:v>344.9</c:v>
                </c:pt>
                <c:pt idx="7">
                  <c:v>343.7</c:v>
                </c:pt>
                <c:pt idx="8">
                  <c:v>342.3</c:v>
                </c:pt>
                <c:pt idx="9">
                  <c:v>336.4</c:v>
                </c:pt>
              </c:numCache>
            </c:numRef>
          </c:yVal>
          <c:smooth val="1"/>
        </c:ser>
        <c:ser>
          <c:idx val="1"/>
          <c:order val="1"/>
          <c:tx>
            <c:v>Rav306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sum06b!$F$3:$F$12</c:f>
              <c:numCache>
                <c:ptCount val="10"/>
                <c:pt idx="0">
                  <c:v>3723.9</c:v>
                </c:pt>
                <c:pt idx="1">
                  <c:v>3817.1</c:v>
                </c:pt>
                <c:pt idx="2">
                  <c:v>3925.4</c:v>
                </c:pt>
                <c:pt idx="3">
                  <c:v>4028.3</c:v>
                </c:pt>
                <c:pt idx="4">
                  <c:v>4128.2</c:v>
                </c:pt>
                <c:pt idx="5">
                  <c:v>4219.3</c:v>
                </c:pt>
                <c:pt idx="6">
                  <c:v>4327.9</c:v>
                </c:pt>
                <c:pt idx="7">
                  <c:v>4429.3</c:v>
                </c:pt>
                <c:pt idx="8">
                  <c:v>4524.8</c:v>
                </c:pt>
                <c:pt idx="9">
                  <c:v>4636.4</c:v>
                </c:pt>
              </c:numCache>
            </c:numRef>
          </c:xVal>
          <c:yVal>
            <c:numRef>
              <c:f>sum06b!$K$3:$K$12</c:f>
              <c:numCache>
                <c:ptCount val="10"/>
                <c:pt idx="0">
                  <c:v>347.9</c:v>
                </c:pt>
                <c:pt idx="1">
                  <c:v>347</c:v>
                </c:pt>
                <c:pt idx="2">
                  <c:v>346</c:v>
                </c:pt>
                <c:pt idx="3">
                  <c:v>344.5</c:v>
                </c:pt>
                <c:pt idx="4">
                  <c:v>342.7</c:v>
                </c:pt>
                <c:pt idx="5">
                  <c:v>343.9</c:v>
                </c:pt>
                <c:pt idx="6">
                  <c:v>342.1</c:v>
                </c:pt>
                <c:pt idx="7">
                  <c:v>339.7</c:v>
                </c:pt>
                <c:pt idx="8">
                  <c:v>336.4</c:v>
                </c:pt>
                <c:pt idx="9">
                  <c:v>330.4</c:v>
                </c:pt>
              </c:numCache>
            </c:numRef>
          </c:yVal>
          <c:smooth val="1"/>
        </c:ser>
        <c:ser>
          <c:idx val="2"/>
          <c:order val="2"/>
          <c:tx>
            <c:v>Baseo7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sum07b!$F$3:$F$13</c:f>
              <c:numCache>
                <c:ptCount val="11"/>
                <c:pt idx="0">
                  <c:v>3786.8</c:v>
                </c:pt>
                <c:pt idx="1">
                  <c:v>3883.2</c:v>
                </c:pt>
                <c:pt idx="2">
                  <c:v>3986.2</c:v>
                </c:pt>
                <c:pt idx="3">
                  <c:v>4090</c:v>
                </c:pt>
                <c:pt idx="4">
                  <c:v>4186</c:v>
                </c:pt>
                <c:pt idx="5">
                  <c:v>4287.1</c:v>
                </c:pt>
                <c:pt idx="6">
                  <c:v>4388.4</c:v>
                </c:pt>
                <c:pt idx="7">
                  <c:v>4486.7</c:v>
                </c:pt>
                <c:pt idx="8">
                  <c:v>4595.1</c:v>
                </c:pt>
              </c:numCache>
            </c:numRef>
          </c:xVal>
          <c:yVal>
            <c:numRef>
              <c:f>sum07b!$B$3:$B$14</c:f>
              <c:numCache>
                <c:ptCount val="12"/>
                <c:pt idx="0">
                  <c:v>348.7</c:v>
                </c:pt>
                <c:pt idx="1">
                  <c:v>347.8</c:v>
                </c:pt>
                <c:pt idx="2">
                  <c:v>347.3</c:v>
                </c:pt>
                <c:pt idx="3">
                  <c:v>346.8</c:v>
                </c:pt>
                <c:pt idx="4">
                  <c:v>346.1</c:v>
                </c:pt>
                <c:pt idx="5">
                  <c:v>344.8</c:v>
                </c:pt>
                <c:pt idx="6">
                  <c:v>343.7</c:v>
                </c:pt>
                <c:pt idx="7">
                  <c:v>341.8</c:v>
                </c:pt>
                <c:pt idx="8">
                  <c:v>325.3</c:v>
                </c:pt>
              </c:numCache>
            </c:numRef>
          </c:yVal>
          <c:smooth val="1"/>
        </c:ser>
        <c:ser>
          <c:idx val="3"/>
          <c:order val="3"/>
          <c:tx>
            <c:v>Rav307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sum07b!$F$3:$F$13</c:f>
              <c:numCache>
                <c:ptCount val="11"/>
                <c:pt idx="0">
                  <c:v>3786.8</c:v>
                </c:pt>
                <c:pt idx="1">
                  <c:v>3883.2</c:v>
                </c:pt>
                <c:pt idx="2">
                  <c:v>3986.2</c:v>
                </c:pt>
                <c:pt idx="3">
                  <c:v>4090</c:v>
                </c:pt>
                <c:pt idx="4">
                  <c:v>4186</c:v>
                </c:pt>
                <c:pt idx="5">
                  <c:v>4287.1</c:v>
                </c:pt>
                <c:pt idx="6">
                  <c:v>4388.4</c:v>
                </c:pt>
                <c:pt idx="7">
                  <c:v>4486.7</c:v>
                </c:pt>
                <c:pt idx="8">
                  <c:v>4595.1</c:v>
                </c:pt>
              </c:numCache>
            </c:numRef>
          </c:xVal>
          <c:yVal>
            <c:numRef>
              <c:f>sum07b!$K$3:$K$13</c:f>
              <c:numCache>
                <c:ptCount val="11"/>
                <c:pt idx="0">
                  <c:v>344.7</c:v>
                </c:pt>
                <c:pt idx="1">
                  <c:v>343</c:v>
                </c:pt>
                <c:pt idx="2">
                  <c:v>342.2</c:v>
                </c:pt>
                <c:pt idx="3">
                  <c:v>342.1</c:v>
                </c:pt>
                <c:pt idx="4">
                  <c:v>340.8</c:v>
                </c:pt>
                <c:pt idx="5">
                  <c:v>337.7</c:v>
                </c:pt>
                <c:pt idx="6">
                  <c:v>336</c:v>
                </c:pt>
                <c:pt idx="7">
                  <c:v>333.4</c:v>
                </c:pt>
                <c:pt idx="8">
                  <c:v>340.8</c:v>
                </c:pt>
              </c:numCache>
            </c:numRef>
          </c:yVal>
          <c:smooth val="1"/>
        </c:ser>
        <c:ser>
          <c:idx val="6"/>
          <c:order val="4"/>
          <c:tx>
            <c:v>Base08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sum08b!$F$3:$F$10</c:f>
              <c:numCache>
                <c:ptCount val="8"/>
                <c:pt idx="0">
                  <c:v>3461.9</c:v>
                </c:pt>
                <c:pt idx="1">
                  <c:v>3487.3</c:v>
                </c:pt>
                <c:pt idx="2">
                  <c:v>3648</c:v>
                </c:pt>
                <c:pt idx="3">
                  <c:v>3742.3</c:v>
                </c:pt>
                <c:pt idx="4">
                  <c:v>3839.1</c:v>
                </c:pt>
                <c:pt idx="5">
                  <c:v>3932.8</c:v>
                </c:pt>
                <c:pt idx="6">
                  <c:v>4020.5</c:v>
                </c:pt>
                <c:pt idx="7">
                  <c:v>4128.7</c:v>
                </c:pt>
              </c:numCache>
            </c:numRef>
          </c:xVal>
          <c:yVal>
            <c:numRef>
              <c:f>sum08b!$B$3:$B$10</c:f>
              <c:numCache>
                <c:ptCount val="8"/>
                <c:pt idx="0">
                  <c:v>348.9</c:v>
                </c:pt>
                <c:pt idx="1">
                  <c:v>349.5</c:v>
                </c:pt>
                <c:pt idx="2">
                  <c:v>347.7</c:v>
                </c:pt>
                <c:pt idx="3">
                  <c:v>346.3</c:v>
                </c:pt>
                <c:pt idx="4">
                  <c:v>346.1</c:v>
                </c:pt>
                <c:pt idx="5">
                  <c:v>344</c:v>
                </c:pt>
                <c:pt idx="6">
                  <c:v>340.8</c:v>
                </c:pt>
                <c:pt idx="7">
                  <c:v>332.1</c:v>
                </c:pt>
              </c:numCache>
            </c:numRef>
          </c:yVal>
          <c:smooth val="1"/>
        </c:ser>
        <c:ser>
          <c:idx val="7"/>
          <c:order val="5"/>
          <c:tx>
            <c:v>Rav308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sum08b!$F$3:$F$10</c:f>
              <c:numCache>
                <c:ptCount val="8"/>
                <c:pt idx="0">
                  <c:v>3461.9</c:v>
                </c:pt>
                <c:pt idx="1">
                  <c:v>3487.3</c:v>
                </c:pt>
                <c:pt idx="2">
                  <c:v>3648</c:v>
                </c:pt>
                <c:pt idx="3">
                  <c:v>3742.3</c:v>
                </c:pt>
                <c:pt idx="4">
                  <c:v>3839.1</c:v>
                </c:pt>
                <c:pt idx="5">
                  <c:v>3932.8</c:v>
                </c:pt>
                <c:pt idx="6">
                  <c:v>4020.5</c:v>
                </c:pt>
                <c:pt idx="7">
                  <c:v>4128.7</c:v>
                </c:pt>
              </c:numCache>
            </c:numRef>
          </c:xVal>
          <c:yVal>
            <c:numRef>
              <c:f>sum08b!$K$3:$K$10</c:f>
              <c:numCache>
                <c:ptCount val="8"/>
                <c:pt idx="0">
                  <c:v>343.4</c:v>
                </c:pt>
                <c:pt idx="1">
                  <c:v>348.1</c:v>
                </c:pt>
                <c:pt idx="2">
                  <c:v>342.6</c:v>
                </c:pt>
                <c:pt idx="3">
                  <c:v>339.3</c:v>
                </c:pt>
                <c:pt idx="4">
                  <c:v>340.5</c:v>
                </c:pt>
                <c:pt idx="5">
                  <c:v>336.9</c:v>
                </c:pt>
                <c:pt idx="6">
                  <c:v>332.2</c:v>
                </c:pt>
                <c:pt idx="7">
                  <c:v>323.6</c:v>
                </c:pt>
              </c:numCache>
            </c:numRef>
          </c:yVal>
          <c:smooth val="1"/>
        </c:ser>
        <c:ser>
          <c:idx val="4"/>
          <c:order val="6"/>
          <c:tx>
            <c:v>Base09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sum09b!$F$3:$F$11</c:f>
              <c:numCache>
                <c:ptCount val="9"/>
                <c:pt idx="0">
                  <c:v>3461.7</c:v>
                </c:pt>
                <c:pt idx="1">
                  <c:v>3588.4</c:v>
                </c:pt>
                <c:pt idx="2">
                  <c:v>3656.5</c:v>
                </c:pt>
                <c:pt idx="3">
                  <c:v>3738.1</c:v>
                </c:pt>
                <c:pt idx="4">
                  <c:v>3829.3</c:v>
                </c:pt>
                <c:pt idx="5">
                  <c:v>3928.4</c:v>
                </c:pt>
                <c:pt idx="6">
                  <c:v>4028.5</c:v>
                </c:pt>
              </c:numCache>
            </c:numRef>
          </c:xVal>
          <c:yVal>
            <c:numRef>
              <c:f>sum09b!$B$3:$B$11</c:f>
              <c:numCache>
                <c:ptCount val="9"/>
                <c:pt idx="0">
                  <c:v>347.7</c:v>
                </c:pt>
                <c:pt idx="1">
                  <c:v>347.3</c:v>
                </c:pt>
                <c:pt idx="2">
                  <c:v>346</c:v>
                </c:pt>
                <c:pt idx="3">
                  <c:v>345.7</c:v>
                </c:pt>
                <c:pt idx="4">
                  <c:v>345</c:v>
                </c:pt>
                <c:pt idx="5">
                  <c:v>343.5</c:v>
                </c:pt>
                <c:pt idx="6">
                  <c:v>335.4</c:v>
                </c:pt>
              </c:numCache>
            </c:numRef>
          </c:yVal>
          <c:smooth val="1"/>
        </c:ser>
        <c:ser>
          <c:idx val="5"/>
          <c:order val="7"/>
          <c:tx>
            <c:v>Rav309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sum09b!$F$3:$F$11</c:f>
              <c:numCache>
                <c:ptCount val="9"/>
                <c:pt idx="0">
                  <c:v>3461.7</c:v>
                </c:pt>
                <c:pt idx="1">
                  <c:v>3588.4</c:v>
                </c:pt>
                <c:pt idx="2">
                  <c:v>3656.5</c:v>
                </c:pt>
                <c:pt idx="3">
                  <c:v>3738.1</c:v>
                </c:pt>
                <c:pt idx="4">
                  <c:v>3829.3</c:v>
                </c:pt>
                <c:pt idx="5">
                  <c:v>3928.4</c:v>
                </c:pt>
                <c:pt idx="6">
                  <c:v>4028.5</c:v>
                </c:pt>
              </c:numCache>
            </c:numRef>
          </c:xVal>
          <c:yVal>
            <c:numRef>
              <c:f>sum09b!$K$3:$K$11</c:f>
              <c:numCache>
                <c:ptCount val="9"/>
                <c:pt idx="0">
                  <c:v>341.5</c:v>
                </c:pt>
                <c:pt idx="1">
                  <c:v>343.5</c:v>
                </c:pt>
                <c:pt idx="2">
                  <c:v>340.6</c:v>
                </c:pt>
                <c:pt idx="3">
                  <c:v>340.2</c:v>
                </c:pt>
                <c:pt idx="4">
                  <c:v>339</c:v>
                </c:pt>
                <c:pt idx="5">
                  <c:v>335.4</c:v>
                </c:pt>
                <c:pt idx="6">
                  <c:v>327.5</c:v>
                </c:pt>
              </c:numCache>
            </c:numRef>
          </c:yVal>
          <c:smooth val="1"/>
        </c:ser>
        <c:ser>
          <c:idx val="8"/>
          <c:order val="8"/>
          <c:tx>
            <c:v>Base10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sum10b!$F$3:$F$5</c:f>
              <c:numCache>
                <c:ptCount val="3"/>
                <c:pt idx="0">
                  <c:v>3462.2</c:v>
                </c:pt>
                <c:pt idx="1">
                  <c:v>3559.5</c:v>
                </c:pt>
                <c:pt idx="2">
                  <c:v>3651.3</c:v>
                </c:pt>
              </c:numCache>
            </c:numRef>
          </c:xVal>
          <c:yVal>
            <c:numRef>
              <c:f>sum10b!$B$3:$B$5</c:f>
              <c:numCache>
                <c:ptCount val="3"/>
                <c:pt idx="0">
                  <c:v>346.2</c:v>
                </c:pt>
                <c:pt idx="1">
                  <c:v>345.1</c:v>
                </c:pt>
                <c:pt idx="2">
                  <c:v>344.6</c:v>
                </c:pt>
              </c:numCache>
            </c:numRef>
          </c:yVal>
          <c:smooth val="1"/>
        </c:ser>
        <c:ser>
          <c:idx val="9"/>
          <c:order val="9"/>
          <c:tx>
            <c:v>UC2606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sum06b!$F$3:$F$12</c:f>
              <c:numCache>
                <c:ptCount val="10"/>
                <c:pt idx="0">
                  <c:v>3723.9</c:v>
                </c:pt>
                <c:pt idx="1">
                  <c:v>3817.1</c:v>
                </c:pt>
                <c:pt idx="2">
                  <c:v>3925.4</c:v>
                </c:pt>
                <c:pt idx="3">
                  <c:v>4028.3</c:v>
                </c:pt>
                <c:pt idx="4">
                  <c:v>4128.2</c:v>
                </c:pt>
                <c:pt idx="5">
                  <c:v>4219.3</c:v>
                </c:pt>
                <c:pt idx="6">
                  <c:v>4327.9</c:v>
                </c:pt>
                <c:pt idx="7">
                  <c:v>4429.3</c:v>
                </c:pt>
                <c:pt idx="8">
                  <c:v>4524.8</c:v>
                </c:pt>
                <c:pt idx="9">
                  <c:v>4636.4</c:v>
                </c:pt>
              </c:numCache>
            </c:numRef>
          </c:xVal>
          <c:yVal>
            <c:numRef>
              <c:f>sum06b!$L$3:$L$12</c:f>
              <c:numCache>
                <c:ptCount val="10"/>
                <c:pt idx="0">
                  <c:v>349.4</c:v>
                </c:pt>
                <c:pt idx="1">
                  <c:v>348.9</c:v>
                </c:pt>
                <c:pt idx="2">
                  <c:v>348.4</c:v>
                </c:pt>
                <c:pt idx="3">
                  <c:v>347.3</c:v>
                </c:pt>
                <c:pt idx="4">
                  <c:v>345.9</c:v>
                </c:pt>
                <c:pt idx="5">
                  <c:v>347</c:v>
                </c:pt>
                <c:pt idx="6">
                  <c:v>345.7</c:v>
                </c:pt>
                <c:pt idx="7">
                  <c:v>344.1</c:v>
                </c:pt>
                <c:pt idx="8">
                  <c:v>342.4</c:v>
                </c:pt>
                <c:pt idx="9">
                  <c:v>337.3</c:v>
                </c:pt>
              </c:numCache>
            </c:numRef>
          </c:yVal>
          <c:smooth val="1"/>
        </c:ser>
        <c:ser>
          <c:idx val="10"/>
          <c:order val="10"/>
          <c:tx>
            <c:v>UC2607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sum07b!$F$3:$F$9</c:f>
              <c:numCache>
                <c:ptCount val="7"/>
                <c:pt idx="0">
                  <c:v>3786.8</c:v>
                </c:pt>
                <c:pt idx="1">
                  <c:v>3883.2</c:v>
                </c:pt>
                <c:pt idx="2">
                  <c:v>3986.2</c:v>
                </c:pt>
                <c:pt idx="3">
                  <c:v>4090</c:v>
                </c:pt>
                <c:pt idx="4">
                  <c:v>4186</c:v>
                </c:pt>
                <c:pt idx="5">
                  <c:v>4287.1</c:v>
                </c:pt>
                <c:pt idx="6">
                  <c:v>4388.4</c:v>
                </c:pt>
              </c:numCache>
            </c:numRef>
          </c:xVal>
          <c:yVal>
            <c:numRef>
              <c:f>sum07b!$L$3:$L$9</c:f>
              <c:numCache>
                <c:ptCount val="7"/>
                <c:pt idx="0">
                  <c:v>348.4</c:v>
                </c:pt>
                <c:pt idx="1">
                  <c:v>346.4</c:v>
                </c:pt>
                <c:pt idx="2">
                  <c:v>345.9</c:v>
                </c:pt>
                <c:pt idx="3">
                  <c:v>346</c:v>
                </c:pt>
                <c:pt idx="4">
                  <c:v>345.3</c:v>
                </c:pt>
                <c:pt idx="5">
                  <c:v>343.8</c:v>
                </c:pt>
                <c:pt idx="6">
                  <c:v>342.8</c:v>
                </c:pt>
              </c:numCache>
            </c:numRef>
          </c:yVal>
          <c:smooth val="1"/>
        </c:ser>
        <c:ser>
          <c:idx val="11"/>
          <c:order val="11"/>
          <c:tx>
            <c:v>uc2608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sum08b!$F$3:$F$10</c:f>
              <c:numCache>
                <c:ptCount val="8"/>
                <c:pt idx="0">
                  <c:v>3461.9</c:v>
                </c:pt>
                <c:pt idx="1">
                  <c:v>3487.3</c:v>
                </c:pt>
                <c:pt idx="2">
                  <c:v>3648</c:v>
                </c:pt>
                <c:pt idx="3">
                  <c:v>3742.3</c:v>
                </c:pt>
                <c:pt idx="4">
                  <c:v>3839.1</c:v>
                </c:pt>
                <c:pt idx="5">
                  <c:v>3932.8</c:v>
                </c:pt>
                <c:pt idx="6">
                  <c:v>4020.5</c:v>
                </c:pt>
                <c:pt idx="7">
                  <c:v>4128.7</c:v>
                </c:pt>
              </c:numCache>
            </c:numRef>
          </c:xVal>
          <c:yVal>
            <c:numRef>
              <c:f>sum08b!$L$3:$L$7</c:f>
              <c:numCache>
                <c:ptCount val="5"/>
                <c:pt idx="0">
                  <c:v>348</c:v>
                </c:pt>
                <c:pt idx="1">
                  <c:v>350.1</c:v>
                </c:pt>
                <c:pt idx="2">
                  <c:v>346.8</c:v>
                </c:pt>
                <c:pt idx="3">
                  <c:v>344.7</c:v>
                </c:pt>
                <c:pt idx="4">
                  <c:v>345.6</c:v>
                </c:pt>
              </c:numCache>
            </c:numRef>
          </c:yVal>
          <c:smooth val="1"/>
        </c:ser>
        <c:axId val="64664508"/>
        <c:axId val="45109661"/>
      </c:scatterChart>
      <c:valAx>
        <c:axId val="64664508"/>
        <c:scaling>
          <c:orientation val="minMax"/>
          <c:max val="4900"/>
          <c:min val="3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109661"/>
        <c:crosses val="autoZero"/>
        <c:crossBetween val="midCat"/>
        <c:dispUnits/>
        <c:minorUnit val="50"/>
      </c:valAx>
      <c:valAx>
        <c:axId val="45109661"/>
        <c:scaling>
          <c:orientation val="minMax"/>
          <c:max val="352"/>
          <c:min val="3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64508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Dun South Operating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Base06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sum06b!$I$3:$I$12</c:f>
              <c:numCache>
                <c:ptCount val="10"/>
                <c:pt idx="0">
                  <c:v>2794.6</c:v>
                </c:pt>
                <c:pt idx="1">
                  <c:v>2888.7</c:v>
                </c:pt>
                <c:pt idx="2">
                  <c:v>2996</c:v>
                </c:pt>
                <c:pt idx="3">
                  <c:v>3099.3</c:v>
                </c:pt>
                <c:pt idx="4">
                  <c:v>3199.1</c:v>
                </c:pt>
                <c:pt idx="5">
                  <c:v>3291.6</c:v>
                </c:pt>
                <c:pt idx="6">
                  <c:v>3398.7</c:v>
                </c:pt>
                <c:pt idx="7">
                  <c:v>3500.3</c:v>
                </c:pt>
                <c:pt idx="8">
                  <c:v>3596.7</c:v>
                </c:pt>
                <c:pt idx="9">
                  <c:v>3706.3</c:v>
                </c:pt>
              </c:numCache>
            </c:numRef>
          </c:xVal>
          <c:yVal>
            <c:numRef>
              <c:f>sum06b!$B$3:$B$12</c:f>
              <c:numCache>
                <c:ptCount val="10"/>
                <c:pt idx="0">
                  <c:v>348.9</c:v>
                </c:pt>
                <c:pt idx="1">
                  <c:v>348.4</c:v>
                </c:pt>
                <c:pt idx="2">
                  <c:v>347.9</c:v>
                </c:pt>
                <c:pt idx="3">
                  <c:v>346.9</c:v>
                </c:pt>
                <c:pt idx="4">
                  <c:v>345.9</c:v>
                </c:pt>
                <c:pt idx="5">
                  <c:v>345.9</c:v>
                </c:pt>
                <c:pt idx="6">
                  <c:v>344.9</c:v>
                </c:pt>
                <c:pt idx="7">
                  <c:v>343.7</c:v>
                </c:pt>
                <c:pt idx="8">
                  <c:v>342.3</c:v>
                </c:pt>
                <c:pt idx="9">
                  <c:v>336.4</c:v>
                </c:pt>
              </c:numCache>
            </c:numRef>
          </c:yVal>
          <c:smooth val="1"/>
        </c:ser>
        <c:ser>
          <c:idx val="1"/>
          <c:order val="1"/>
          <c:tx>
            <c:v>Rav306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sum06b!$I$3:$I$12</c:f>
              <c:numCache>
                <c:ptCount val="10"/>
                <c:pt idx="0">
                  <c:v>2794.6</c:v>
                </c:pt>
                <c:pt idx="1">
                  <c:v>2888.7</c:v>
                </c:pt>
                <c:pt idx="2">
                  <c:v>2996</c:v>
                </c:pt>
                <c:pt idx="3">
                  <c:v>3099.3</c:v>
                </c:pt>
                <c:pt idx="4">
                  <c:v>3199.1</c:v>
                </c:pt>
                <c:pt idx="5">
                  <c:v>3291.6</c:v>
                </c:pt>
                <c:pt idx="6">
                  <c:v>3398.7</c:v>
                </c:pt>
                <c:pt idx="7">
                  <c:v>3500.3</c:v>
                </c:pt>
                <c:pt idx="8">
                  <c:v>3596.7</c:v>
                </c:pt>
                <c:pt idx="9">
                  <c:v>3706.3</c:v>
                </c:pt>
              </c:numCache>
            </c:numRef>
          </c:xVal>
          <c:yVal>
            <c:numRef>
              <c:f>sum06b!$K$3:$K$12</c:f>
              <c:numCache>
                <c:ptCount val="10"/>
                <c:pt idx="0">
                  <c:v>347.9</c:v>
                </c:pt>
                <c:pt idx="1">
                  <c:v>347</c:v>
                </c:pt>
                <c:pt idx="2">
                  <c:v>346</c:v>
                </c:pt>
                <c:pt idx="3">
                  <c:v>344.5</c:v>
                </c:pt>
                <c:pt idx="4">
                  <c:v>342.7</c:v>
                </c:pt>
                <c:pt idx="5">
                  <c:v>343.9</c:v>
                </c:pt>
                <c:pt idx="6">
                  <c:v>342.1</c:v>
                </c:pt>
                <c:pt idx="7">
                  <c:v>339.7</c:v>
                </c:pt>
                <c:pt idx="8">
                  <c:v>336.4</c:v>
                </c:pt>
                <c:pt idx="9">
                  <c:v>330.4</c:v>
                </c:pt>
              </c:numCache>
            </c:numRef>
          </c:yVal>
          <c:smooth val="1"/>
        </c:ser>
        <c:ser>
          <c:idx val="2"/>
          <c:order val="2"/>
          <c:tx>
            <c:v>Baseo7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sum07b!$I$3:$I$13</c:f>
              <c:numCache>
                <c:ptCount val="11"/>
                <c:pt idx="0">
                  <c:v>2893.8</c:v>
                </c:pt>
                <c:pt idx="1">
                  <c:v>2990.6</c:v>
                </c:pt>
                <c:pt idx="2">
                  <c:v>3093.5</c:v>
                </c:pt>
                <c:pt idx="3">
                  <c:v>3196.5</c:v>
                </c:pt>
                <c:pt idx="4">
                  <c:v>3293.3</c:v>
                </c:pt>
                <c:pt idx="5">
                  <c:v>3394.7</c:v>
                </c:pt>
                <c:pt idx="6">
                  <c:v>3495.7</c:v>
                </c:pt>
                <c:pt idx="7">
                  <c:v>3595.1</c:v>
                </c:pt>
                <c:pt idx="8">
                  <c:v>3701.2</c:v>
                </c:pt>
              </c:numCache>
            </c:numRef>
          </c:xVal>
          <c:yVal>
            <c:numRef>
              <c:f>sum07b!$B$3:$B$14</c:f>
              <c:numCache>
                <c:ptCount val="12"/>
                <c:pt idx="0">
                  <c:v>348.7</c:v>
                </c:pt>
                <c:pt idx="1">
                  <c:v>347.8</c:v>
                </c:pt>
                <c:pt idx="2">
                  <c:v>347.3</c:v>
                </c:pt>
                <c:pt idx="3">
                  <c:v>346.8</c:v>
                </c:pt>
                <c:pt idx="4">
                  <c:v>346.1</c:v>
                </c:pt>
                <c:pt idx="5">
                  <c:v>344.8</c:v>
                </c:pt>
                <c:pt idx="6">
                  <c:v>343.7</c:v>
                </c:pt>
                <c:pt idx="7">
                  <c:v>341.8</c:v>
                </c:pt>
                <c:pt idx="8">
                  <c:v>325.3</c:v>
                </c:pt>
              </c:numCache>
            </c:numRef>
          </c:yVal>
          <c:smooth val="1"/>
        </c:ser>
        <c:ser>
          <c:idx val="3"/>
          <c:order val="3"/>
          <c:tx>
            <c:v>Rav307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sum07b!$I$3:$I$13</c:f>
              <c:numCache>
                <c:ptCount val="11"/>
                <c:pt idx="0">
                  <c:v>2893.8</c:v>
                </c:pt>
                <c:pt idx="1">
                  <c:v>2990.6</c:v>
                </c:pt>
                <c:pt idx="2">
                  <c:v>3093.5</c:v>
                </c:pt>
                <c:pt idx="3">
                  <c:v>3196.5</c:v>
                </c:pt>
                <c:pt idx="4">
                  <c:v>3293.3</c:v>
                </c:pt>
                <c:pt idx="5">
                  <c:v>3394.7</c:v>
                </c:pt>
                <c:pt idx="6">
                  <c:v>3495.7</c:v>
                </c:pt>
                <c:pt idx="7">
                  <c:v>3595.1</c:v>
                </c:pt>
                <c:pt idx="8">
                  <c:v>3701.2</c:v>
                </c:pt>
              </c:numCache>
            </c:numRef>
          </c:xVal>
          <c:yVal>
            <c:numRef>
              <c:f>sum07b!$K$3:$K$13</c:f>
              <c:numCache>
                <c:ptCount val="11"/>
                <c:pt idx="0">
                  <c:v>344.7</c:v>
                </c:pt>
                <c:pt idx="1">
                  <c:v>343</c:v>
                </c:pt>
                <c:pt idx="2">
                  <c:v>342.2</c:v>
                </c:pt>
                <c:pt idx="3">
                  <c:v>342.1</c:v>
                </c:pt>
                <c:pt idx="4">
                  <c:v>340.8</c:v>
                </c:pt>
                <c:pt idx="5">
                  <c:v>337.7</c:v>
                </c:pt>
                <c:pt idx="6">
                  <c:v>336</c:v>
                </c:pt>
                <c:pt idx="7">
                  <c:v>333.4</c:v>
                </c:pt>
                <c:pt idx="8">
                  <c:v>340.8</c:v>
                </c:pt>
              </c:numCache>
            </c:numRef>
          </c:yVal>
          <c:smooth val="1"/>
        </c:ser>
        <c:ser>
          <c:idx val="6"/>
          <c:order val="4"/>
          <c:tx>
            <c:v>Base08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sum08b!$I$3:$I$10</c:f>
              <c:numCache>
                <c:ptCount val="8"/>
                <c:pt idx="0">
                  <c:v>2488.3</c:v>
                </c:pt>
                <c:pt idx="1">
                  <c:v>2545.7</c:v>
                </c:pt>
                <c:pt idx="2">
                  <c:v>2676.4</c:v>
                </c:pt>
                <c:pt idx="3">
                  <c:v>2770.2</c:v>
                </c:pt>
                <c:pt idx="4">
                  <c:v>2867.6</c:v>
                </c:pt>
                <c:pt idx="5">
                  <c:v>2960.2</c:v>
                </c:pt>
                <c:pt idx="6">
                  <c:v>3051</c:v>
                </c:pt>
                <c:pt idx="7">
                  <c:v>3154.3</c:v>
                </c:pt>
              </c:numCache>
            </c:numRef>
          </c:xVal>
          <c:yVal>
            <c:numRef>
              <c:f>sum08b!$B$3:$B$10</c:f>
              <c:numCache>
                <c:ptCount val="8"/>
                <c:pt idx="0">
                  <c:v>348.9</c:v>
                </c:pt>
                <c:pt idx="1">
                  <c:v>349.5</c:v>
                </c:pt>
                <c:pt idx="2">
                  <c:v>347.7</c:v>
                </c:pt>
                <c:pt idx="3">
                  <c:v>346.3</c:v>
                </c:pt>
                <c:pt idx="4">
                  <c:v>346.1</c:v>
                </c:pt>
                <c:pt idx="5">
                  <c:v>344</c:v>
                </c:pt>
                <c:pt idx="6">
                  <c:v>340.8</c:v>
                </c:pt>
                <c:pt idx="7">
                  <c:v>332.1</c:v>
                </c:pt>
              </c:numCache>
            </c:numRef>
          </c:yVal>
          <c:smooth val="1"/>
        </c:ser>
        <c:ser>
          <c:idx val="7"/>
          <c:order val="5"/>
          <c:tx>
            <c:v>Rav308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sum08b!$I$3:$I$10</c:f>
              <c:numCache>
                <c:ptCount val="8"/>
                <c:pt idx="0">
                  <c:v>2488.3</c:v>
                </c:pt>
                <c:pt idx="1">
                  <c:v>2545.7</c:v>
                </c:pt>
                <c:pt idx="2">
                  <c:v>2676.4</c:v>
                </c:pt>
                <c:pt idx="3">
                  <c:v>2770.2</c:v>
                </c:pt>
                <c:pt idx="4">
                  <c:v>2867.6</c:v>
                </c:pt>
                <c:pt idx="5">
                  <c:v>2960.2</c:v>
                </c:pt>
                <c:pt idx="6">
                  <c:v>3051</c:v>
                </c:pt>
                <c:pt idx="7">
                  <c:v>3154.3</c:v>
                </c:pt>
              </c:numCache>
            </c:numRef>
          </c:xVal>
          <c:yVal>
            <c:numRef>
              <c:f>sum08b!$K$3:$K$10</c:f>
              <c:numCache>
                <c:ptCount val="8"/>
                <c:pt idx="0">
                  <c:v>343.4</c:v>
                </c:pt>
                <c:pt idx="1">
                  <c:v>348.1</c:v>
                </c:pt>
                <c:pt idx="2">
                  <c:v>342.6</c:v>
                </c:pt>
                <c:pt idx="3">
                  <c:v>339.3</c:v>
                </c:pt>
                <c:pt idx="4">
                  <c:v>340.5</c:v>
                </c:pt>
                <c:pt idx="5">
                  <c:v>336.9</c:v>
                </c:pt>
                <c:pt idx="6">
                  <c:v>332.2</c:v>
                </c:pt>
                <c:pt idx="7">
                  <c:v>323.6</c:v>
                </c:pt>
              </c:numCache>
            </c:numRef>
          </c:yVal>
          <c:smooth val="1"/>
        </c:ser>
        <c:ser>
          <c:idx val="4"/>
          <c:order val="6"/>
          <c:tx>
            <c:v>Base09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sum09b!$I$3:$I$11</c:f>
              <c:numCache>
                <c:ptCount val="9"/>
                <c:pt idx="0">
                  <c:v>2488.9</c:v>
                </c:pt>
                <c:pt idx="1">
                  <c:v>2586</c:v>
                </c:pt>
                <c:pt idx="2">
                  <c:v>2686</c:v>
                </c:pt>
                <c:pt idx="3">
                  <c:v>2766.3</c:v>
                </c:pt>
                <c:pt idx="4">
                  <c:v>2867.1</c:v>
                </c:pt>
                <c:pt idx="5">
                  <c:v>2957.6</c:v>
                </c:pt>
                <c:pt idx="6">
                  <c:v>3056.2</c:v>
                </c:pt>
              </c:numCache>
            </c:numRef>
          </c:xVal>
          <c:yVal>
            <c:numRef>
              <c:f>sum09b!$B$3:$B$11</c:f>
              <c:numCache>
                <c:ptCount val="9"/>
                <c:pt idx="0">
                  <c:v>347.7</c:v>
                </c:pt>
                <c:pt idx="1">
                  <c:v>347.3</c:v>
                </c:pt>
                <c:pt idx="2">
                  <c:v>346</c:v>
                </c:pt>
                <c:pt idx="3">
                  <c:v>345.7</c:v>
                </c:pt>
                <c:pt idx="4">
                  <c:v>345</c:v>
                </c:pt>
                <c:pt idx="5">
                  <c:v>343.5</c:v>
                </c:pt>
                <c:pt idx="6">
                  <c:v>335.4</c:v>
                </c:pt>
              </c:numCache>
            </c:numRef>
          </c:yVal>
          <c:smooth val="1"/>
        </c:ser>
        <c:ser>
          <c:idx val="5"/>
          <c:order val="7"/>
          <c:tx>
            <c:v>Rav309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sum09b!$I$3:$I$11</c:f>
              <c:numCache>
                <c:ptCount val="9"/>
                <c:pt idx="0">
                  <c:v>2488.9</c:v>
                </c:pt>
                <c:pt idx="1">
                  <c:v>2586</c:v>
                </c:pt>
                <c:pt idx="2">
                  <c:v>2686</c:v>
                </c:pt>
                <c:pt idx="3">
                  <c:v>2766.3</c:v>
                </c:pt>
                <c:pt idx="4">
                  <c:v>2867.1</c:v>
                </c:pt>
                <c:pt idx="5">
                  <c:v>2957.6</c:v>
                </c:pt>
                <c:pt idx="6">
                  <c:v>3056.2</c:v>
                </c:pt>
              </c:numCache>
            </c:numRef>
          </c:xVal>
          <c:yVal>
            <c:numRef>
              <c:f>sum09b!$K$3:$K$11</c:f>
              <c:numCache>
                <c:ptCount val="9"/>
                <c:pt idx="0">
                  <c:v>341.5</c:v>
                </c:pt>
                <c:pt idx="1">
                  <c:v>343.5</c:v>
                </c:pt>
                <c:pt idx="2">
                  <c:v>340.6</c:v>
                </c:pt>
                <c:pt idx="3">
                  <c:v>340.2</c:v>
                </c:pt>
                <c:pt idx="4">
                  <c:v>339</c:v>
                </c:pt>
                <c:pt idx="5">
                  <c:v>335.4</c:v>
                </c:pt>
                <c:pt idx="6">
                  <c:v>327.5</c:v>
                </c:pt>
              </c:numCache>
            </c:numRef>
          </c:yVal>
          <c:smooth val="1"/>
        </c:ser>
        <c:ser>
          <c:idx val="8"/>
          <c:order val="8"/>
          <c:tx>
            <c:v>Base10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sum10b!$I$3:$I$5</c:f>
              <c:numCache>
                <c:ptCount val="3"/>
                <c:pt idx="0">
                  <c:v>2490</c:v>
                </c:pt>
                <c:pt idx="1">
                  <c:v>2586.6</c:v>
                </c:pt>
                <c:pt idx="2">
                  <c:v>2679.7</c:v>
                </c:pt>
              </c:numCache>
            </c:numRef>
          </c:xVal>
          <c:yVal>
            <c:numRef>
              <c:f>sum10b!$B$3:$B$5</c:f>
              <c:numCache>
                <c:ptCount val="3"/>
                <c:pt idx="0">
                  <c:v>346.2</c:v>
                </c:pt>
                <c:pt idx="1">
                  <c:v>345.1</c:v>
                </c:pt>
                <c:pt idx="2">
                  <c:v>344.6</c:v>
                </c:pt>
              </c:numCache>
            </c:numRef>
          </c:yVal>
          <c:smooth val="1"/>
        </c:ser>
        <c:ser>
          <c:idx val="9"/>
          <c:order val="9"/>
          <c:tx>
            <c:v>UC2606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sum06b!$I$3:$I$12</c:f>
              <c:numCache>
                <c:ptCount val="10"/>
                <c:pt idx="0">
                  <c:v>2794.6</c:v>
                </c:pt>
                <c:pt idx="1">
                  <c:v>2888.7</c:v>
                </c:pt>
                <c:pt idx="2">
                  <c:v>2996</c:v>
                </c:pt>
                <c:pt idx="3">
                  <c:v>3099.3</c:v>
                </c:pt>
                <c:pt idx="4">
                  <c:v>3199.1</c:v>
                </c:pt>
                <c:pt idx="5">
                  <c:v>3291.6</c:v>
                </c:pt>
                <c:pt idx="6">
                  <c:v>3398.7</c:v>
                </c:pt>
                <c:pt idx="7">
                  <c:v>3500.3</c:v>
                </c:pt>
                <c:pt idx="8">
                  <c:v>3596.7</c:v>
                </c:pt>
                <c:pt idx="9">
                  <c:v>3706.3</c:v>
                </c:pt>
              </c:numCache>
            </c:numRef>
          </c:xVal>
          <c:yVal>
            <c:numRef>
              <c:f>sum06b!$L$3:$L$12</c:f>
              <c:numCache>
                <c:ptCount val="10"/>
                <c:pt idx="0">
                  <c:v>349.4</c:v>
                </c:pt>
                <c:pt idx="1">
                  <c:v>348.9</c:v>
                </c:pt>
                <c:pt idx="2">
                  <c:v>348.4</c:v>
                </c:pt>
                <c:pt idx="3">
                  <c:v>347.3</c:v>
                </c:pt>
                <c:pt idx="4">
                  <c:v>345.9</c:v>
                </c:pt>
                <c:pt idx="5">
                  <c:v>347</c:v>
                </c:pt>
                <c:pt idx="6">
                  <c:v>345.7</c:v>
                </c:pt>
                <c:pt idx="7">
                  <c:v>344.1</c:v>
                </c:pt>
                <c:pt idx="8">
                  <c:v>342.4</c:v>
                </c:pt>
                <c:pt idx="9">
                  <c:v>337.3</c:v>
                </c:pt>
              </c:numCache>
            </c:numRef>
          </c:yVal>
          <c:smooth val="1"/>
        </c:ser>
        <c:ser>
          <c:idx val="10"/>
          <c:order val="10"/>
          <c:tx>
            <c:v>UC2607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sum07b!$I$3:$I$9</c:f>
              <c:numCache>
                <c:ptCount val="7"/>
                <c:pt idx="0">
                  <c:v>2893.8</c:v>
                </c:pt>
                <c:pt idx="1">
                  <c:v>2990.6</c:v>
                </c:pt>
                <c:pt idx="2">
                  <c:v>3093.5</c:v>
                </c:pt>
                <c:pt idx="3">
                  <c:v>3196.5</c:v>
                </c:pt>
                <c:pt idx="4">
                  <c:v>3293.3</c:v>
                </c:pt>
                <c:pt idx="5">
                  <c:v>3394.7</c:v>
                </c:pt>
                <c:pt idx="6">
                  <c:v>3495.7</c:v>
                </c:pt>
              </c:numCache>
            </c:numRef>
          </c:xVal>
          <c:yVal>
            <c:numRef>
              <c:f>sum07b!$L$3:$L$9</c:f>
              <c:numCache>
                <c:ptCount val="7"/>
                <c:pt idx="0">
                  <c:v>348.4</c:v>
                </c:pt>
                <c:pt idx="1">
                  <c:v>346.4</c:v>
                </c:pt>
                <c:pt idx="2">
                  <c:v>345.9</c:v>
                </c:pt>
                <c:pt idx="3">
                  <c:v>346</c:v>
                </c:pt>
                <c:pt idx="4">
                  <c:v>345.3</c:v>
                </c:pt>
                <c:pt idx="5">
                  <c:v>343.8</c:v>
                </c:pt>
                <c:pt idx="6">
                  <c:v>342.8</c:v>
                </c:pt>
              </c:numCache>
            </c:numRef>
          </c:yVal>
          <c:smooth val="1"/>
        </c:ser>
        <c:ser>
          <c:idx val="11"/>
          <c:order val="11"/>
          <c:tx>
            <c:v>uc2608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sum08b!$I$3:$I$10</c:f>
              <c:numCache>
                <c:ptCount val="8"/>
                <c:pt idx="0">
                  <c:v>2488.3</c:v>
                </c:pt>
                <c:pt idx="1">
                  <c:v>2545.7</c:v>
                </c:pt>
                <c:pt idx="2">
                  <c:v>2676.4</c:v>
                </c:pt>
                <c:pt idx="3">
                  <c:v>2770.2</c:v>
                </c:pt>
                <c:pt idx="4">
                  <c:v>2867.6</c:v>
                </c:pt>
                <c:pt idx="5">
                  <c:v>2960.2</c:v>
                </c:pt>
                <c:pt idx="6">
                  <c:v>3051</c:v>
                </c:pt>
                <c:pt idx="7">
                  <c:v>3154.3</c:v>
                </c:pt>
              </c:numCache>
            </c:numRef>
          </c:xVal>
          <c:yVal>
            <c:numRef>
              <c:f>sum08b!$L$3:$L$7</c:f>
              <c:numCache>
                <c:ptCount val="5"/>
                <c:pt idx="0">
                  <c:v>348</c:v>
                </c:pt>
                <c:pt idx="1">
                  <c:v>350.1</c:v>
                </c:pt>
                <c:pt idx="2">
                  <c:v>346.8</c:v>
                </c:pt>
                <c:pt idx="3">
                  <c:v>344.7</c:v>
                </c:pt>
                <c:pt idx="4">
                  <c:v>345.6</c:v>
                </c:pt>
              </c:numCache>
            </c:numRef>
          </c:yVal>
          <c:smooth val="1"/>
        </c:ser>
        <c:axId val="3333766"/>
        <c:axId val="30003895"/>
      </c:scatterChart>
      <c:valAx>
        <c:axId val="3333766"/>
        <c:scaling>
          <c:orientation val="minMax"/>
          <c:max val="4000"/>
          <c:min val="2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03895"/>
        <c:crosses val="autoZero"/>
        <c:crossBetween val="midCat"/>
        <c:dispUnits/>
      </c:valAx>
      <c:valAx>
        <c:axId val="30003895"/>
        <c:scaling>
          <c:orientation val="minMax"/>
          <c:max val="352"/>
          <c:min val="3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376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I-J Trans. Interface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Base06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sum06b!$H$3:$H$12</c:f>
              <c:numCache>
                <c:ptCount val="10"/>
                <c:pt idx="0">
                  <c:v>2510.5</c:v>
                </c:pt>
                <c:pt idx="1">
                  <c:v>2604.7</c:v>
                </c:pt>
                <c:pt idx="2">
                  <c:v>2710.2</c:v>
                </c:pt>
                <c:pt idx="3">
                  <c:v>2816.1000000000004</c:v>
                </c:pt>
                <c:pt idx="4">
                  <c:v>2916.3999999999996</c:v>
                </c:pt>
                <c:pt idx="5">
                  <c:v>3006</c:v>
                </c:pt>
                <c:pt idx="6">
                  <c:v>3115.9999999999995</c:v>
                </c:pt>
                <c:pt idx="7">
                  <c:v>3215.3</c:v>
                </c:pt>
                <c:pt idx="8">
                  <c:v>3309.2000000000003</c:v>
                </c:pt>
                <c:pt idx="9">
                  <c:v>3423.9999999999995</c:v>
                </c:pt>
              </c:numCache>
            </c:numRef>
          </c:xVal>
          <c:yVal>
            <c:numRef>
              <c:f>sum06b!$B$3:$B$12</c:f>
              <c:numCache>
                <c:ptCount val="10"/>
                <c:pt idx="0">
                  <c:v>348.9</c:v>
                </c:pt>
                <c:pt idx="1">
                  <c:v>348.4</c:v>
                </c:pt>
                <c:pt idx="2">
                  <c:v>347.9</c:v>
                </c:pt>
                <c:pt idx="3">
                  <c:v>346.9</c:v>
                </c:pt>
                <c:pt idx="4">
                  <c:v>345.9</c:v>
                </c:pt>
                <c:pt idx="5">
                  <c:v>345.9</c:v>
                </c:pt>
                <c:pt idx="6">
                  <c:v>344.9</c:v>
                </c:pt>
                <c:pt idx="7">
                  <c:v>343.7</c:v>
                </c:pt>
                <c:pt idx="8">
                  <c:v>342.3</c:v>
                </c:pt>
                <c:pt idx="9">
                  <c:v>336.4</c:v>
                </c:pt>
              </c:numCache>
            </c:numRef>
          </c:yVal>
          <c:smooth val="1"/>
        </c:ser>
        <c:ser>
          <c:idx val="1"/>
          <c:order val="1"/>
          <c:tx>
            <c:v>Rav306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sum06b!$H$3:$H$12</c:f>
              <c:numCache>
                <c:ptCount val="10"/>
                <c:pt idx="0">
                  <c:v>2510.5</c:v>
                </c:pt>
                <c:pt idx="1">
                  <c:v>2604.7</c:v>
                </c:pt>
                <c:pt idx="2">
                  <c:v>2710.2</c:v>
                </c:pt>
                <c:pt idx="3">
                  <c:v>2816.1000000000004</c:v>
                </c:pt>
                <c:pt idx="4">
                  <c:v>2916.3999999999996</c:v>
                </c:pt>
                <c:pt idx="5">
                  <c:v>3006</c:v>
                </c:pt>
                <c:pt idx="6">
                  <c:v>3115.9999999999995</c:v>
                </c:pt>
                <c:pt idx="7">
                  <c:v>3215.3</c:v>
                </c:pt>
                <c:pt idx="8">
                  <c:v>3309.2000000000003</c:v>
                </c:pt>
                <c:pt idx="9">
                  <c:v>3423.9999999999995</c:v>
                </c:pt>
              </c:numCache>
            </c:numRef>
          </c:xVal>
          <c:yVal>
            <c:numRef>
              <c:f>sum06b!$K$3:$K$12</c:f>
              <c:numCache>
                <c:ptCount val="10"/>
                <c:pt idx="0">
                  <c:v>347.9</c:v>
                </c:pt>
                <c:pt idx="1">
                  <c:v>347</c:v>
                </c:pt>
                <c:pt idx="2">
                  <c:v>346</c:v>
                </c:pt>
                <c:pt idx="3">
                  <c:v>344.5</c:v>
                </c:pt>
                <c:pt idx="4">
                  <c:v>342.7</c:v>
                </c:pt>
                <c:pt idx="5">
                  <c:v>343.9</c:v>
                </c:pt>
                <c:pt idx="6">
                  <c:v>342.1</c:v>
                </c:pt>
                <c:pt idx="7">
                  <c:v>339.7</c:v>
                </c:pt>
                <c:pt idx="8">
                  <c:v>336.4</c:v>
                </c:pt>
                <c:pt idx="9">
                  <c:v>330.4</c:v>
                </c:pt>
              </c:numCache>
            </c:numRef>
          </c:yVal>
          <c:smooth val="1"/>
        </c:ser>
        <c:ser>
          <c:idx val="2"/>
          <c:order val="2"/>
          <c:tx>
            <c:v>Baseo7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sum07b!$H$3:$H$13</c:f>
              <c:numCache>
                <c:ptCount val="11"/>
                <c:pt idx="0">
                  <c:v>2605.1000000000004</c:v>
                </c:pt>
                <c:pt idx="1">
                  <c:v>2705.5</c:v>
                </c:pt>
                <c:pt idx="2">
                  <c:v>2801.7</c:v>
                </c:pt>
                <c:pt idx="3">
                  <c:v>2910.5</c:v>
                </c:pt>
                <c:pt idx="4">
                  <c:v>3007.5</c:v>
                </c:pt>
                <c:pt idx="5">
                  <c:v>3105.4000000000005</c:v>
                </c:pt>
                <c:pt idx="6">
                  <c:v>3206.2</c:v>
                </c:pt>
                <c:pt idx="7">
                  <c:v>3308.2</c:v>
                </c:pt>
                <c:pt idx="8">
                  <c:v>3412.3</c:v>
                </c:pt>
              </c:numCache>
            </c:numRef>
          </c:xVal>
          <c:yVal>
            <c:numRef>
              <c:f>sum07b!$B$3:$B$14</c:f>
              <c:numCache>
                <c:ptCount val="12"/>
                <c:pt idx="0">
                  <c:v>348.7</c:v>
                </c:pt>
                <c:pt idx="1">
                  <c:v>347.8</c:v>
                </c:pt>
                <c:pt idx="2">
                  <c:v>347.3</c:v>
                </c:pt>
                <c:pt idx="3">
                  <c:v>346.8</c:v>
                </c:pt>
                <c:pt idx="4">
                  <c:v>346.1</c:v>
                </c:pt>
                <c:pt idx="5">
                  <c:v>344.8</c:v>
                </c:pt>
                <c:pt idx="6">
                  <c:v>343.7</c:v>
                </c:pt>
                <c:pt idx="7">
                  <c:v>341.8</c:v>
                </c:pt>
                <c:pt idx="8">
                  <c:v>325.3</c:v>
                </c:pt>
              </c:numCache>
            </c:numRef>
          </c:yVal>
          <c:smooth val="1"/>
        </c:ser>
        <c:ser>
          <c:idx val="3"/>
          <c:order val="3"/>
          <c:tx>
            <c:v>Rav307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sum07b!$H$3:$H$13</c:f>
              <c:numCache>
                <c:ptCount val="11"/>
                <c:pt idx="0">
                  <c:v>2605.1000000000004</c:v>
                </c:pt>
                <c:pt idx="1">
                  <c:v>2705.5</c:v>
                </c:pt>
                <c:pt idx="2">
                  <c:v>2801.7</c:v>
                </c:pt>
                <c:pt idx="3">
                  <c:v>2910.5</c:v>
                </c:pt>
                <c:pt idx="4">
                  <c:v>3007.5</c:v>
                </c:pt>
                <c:pt idx="5">
                  <c:v>3105.4000000000005</c:v>
                </c:pt>
                <c:pt idx="6">
                  <c:v>3206.2</c:v>
                </c:pt>
                <c:pt idx="7">
                  <c:v>3308.2</c:v>
                </c:pt>
                <c:pt idx="8">
                  <c:v>3412.3</c:v>
                </c:pt>
              </c:numCache>
            </c:numRef>
          </c:xVal>
          <c:yVal>
            <c:numRef>
              <c:f>sum07b!$K$3:$K$13</c:f>
              <c:numCache>
                <c:ptCount val="11"/>
                <c:pt idx="0">
                  <c:v>344.7</c:v>
                </c:pt>
                <c:pt idx="1">
                  <c:v>343</c:v>
                </c:pt>
                <c:pt idx="2">
                  <c:v>342.2</c:v>
                </c:pt>
                <c:pt idx="3">
                  <c:v>342.1</c:v>
                </c:pt>
                <c:pt idx="4">
                  <c:v>340.8</c:v>
                </c:pt>
                <c:pt idx="5">
                  <c:v>337.7</c:v>
                </c:pt>
                <c:pt idx="6">
                  <c:v>336</c:v>
                </c:pt>
                <c:pt idx="7">
                  <c:v>333.4</c:v>
                </c:pt>
                <c:pt idx="8">
                  <c:v>340.8</c:v>
                </c:pt>
              </c:numCache>
            </c:numRef>
          </c:yVal>
          <c:smooth val="1"/>
        </c:ser>
        <c:ser>
          <c:idx val="6"/>
          <c:order val="4"/>
          <c:tx>
            <c:v>Base08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sum08b!$H$3:$H$10</c:f>
              <c:numCache>
                <c:ptCount val="8"/>
                <c:pt idx="0">
                  <c:v>2194.8</c:v>
                </c:pt>
                <c:pt idx="1">
                  <c:v>2254</c:v>
                </c:pt>
                <c:pt idx="2">
                  <c:v>2387.5</c:v>
                </c:pt>
                <c:pt idx="3">
                  <c:v>2481.6000000000004</c:v>
                </c:pt>
                <c:pt idx="4">
                  <c:v>2579.1</c:v>
                </c:pt>
                <c:pt idx="5">
                  <c:v>2673.7000000000003</c:v>
                </c:pt>
                <c:pt idx="6">
                  <c:v>2759.8</c:v>
                </c:pt>
                <c:pt idx="7">
                  <c:v>2866.6</c:v>
                </c:pt>
              </c:numCache>
            </c:numRef>
          </c:xVal>
          <c:yVal>
            <c:numRef>
              <c:f>sum08b!$B$3:$B$10</c:f>
              <c:numCache>
                <c:ptCount val="8"/>
                <c:pt idx="0">
                  <c:v>348.9</c:v>
                </c:pt>
                <c:pt idx="1">
                  <c:v>349.5</c:v>
                </c:pt>
                <c:pt idx="2">
                  <c:v>347.7</c:v>
                </c:pt>
                <c:pt idx="3">
                  <c:v>346.3</c:v>
                </c:pt>
                <c:pt idx="4">
                  <c:v>346.1</c:v>
                </c:pt>
                <c:pt idx="5">
                  <c:v>344</c:v>
                </c:pt>
                <c:pt idx="6">
                  <c:v>340.8</c:v>
                </c:pt>
                <c:pt idx="7">
                  <c:v>332.1</c:v>
                </c:pt>
              </c:numCache>
            </c:numRef>
          </c:yVal>
          <c:smooth val="1"/>
        </c:ser>
        <c:ser>
          <c:idx val="7"/>
          <c:order val="5"/>
          <c:tx>
            <c:v>Rav308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sum08b!$H$3:$H$10</c:f>
              <c:numCache>
                <c:ptCount val="8"/>
                <c:pt idx="0">
                  <c:v>2194.8</c:v>
                </c:pt>
                <c:pt idx="1">
                  <c:v>2254</c:v>
                </c:pt>
                <c:pt idx="2">
                  <c:v>2387.5</c:v>
                </c:pt>
                <c:pt idx="3">
                  <c:v>2481.6000000000004</c:v>
                </c:pt>
                <c:pt idx="4">
                  <c:v>2579.1</c:v>
                </c:pt>
                <c:pt idx="5">
                  <c:v>2673.7000000000003</c:v>
                </c:pt>
                <c:pt idx="6">
                  <c:v>2759.8</c:v>
                </c:pt>
                <c:pt idx="7">
                  <c:v>2866.6</c:v>
                </c:pt>
              </c:numCache>
            </c:numRef>
          </c:xVal>
          <c:yVal>
            <c:numRef>
              <c:f>sum08b!$K$3:$K$10</c:f>
              <c:numCache>
                <c:ptCount val="8"/>
                <c:pt idx="0">
                  <c:v>343.4</c:v>
                </c:pt>
                <c:pt idx="1">
                  <c:v>348.1</c:v>
                </c:pt>
                <c:pt idx="2">
                  <c:v>342.6</c:v>
                </c:pt>
                <c:pt idx="3">
                  <c:v>339.3</c:v>
                </c:pt>
                <c:pt idx="4">
                  <c:v>340.5</c:v>
                </c:pt>
                <c:pt idx="5">
                  <c:v>336.9</c:v>
                </c:pt>
                <c:pt idx="6">
                  <c:v>332.2</c:v>
                </c:pt>
                <c:pt idx="7">
                  <c:v>323.6</c:v>
                </c:pt>
              </c:numCache>
            </c:numRef>
          </c:yVal>
          <c:smooth val="1"/>
        </c:ser>
        <c:ser>
          <c:idx val="4"/>
          <c:order val="6"/>
          <c:tx>
            <c:v>Base09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sum09b!$H$3:$H$11</c:f>
              <c:numCache>
                <c:ptCount val="9"/>
                <c:pt idx="0">
                  <c:v>2201</c:v>
                </c:pt>
                <c:pt idx="1">
                  <c:v>2327.3</c:v>
                </c:pt>
                <c:pt idx="2">
                  <c:v>2396.1</c:v>
                </c:pt>
                <c:pt idx="3">
                  <c:v>2478.3</c:v>
                </c:pt>
                <c:pt idx="4">
                  <c:v>2568.4</c:v>
                </c:pt>
                <c:pt idx="5">
                  <c:v>2667.4</c:v>
                </c:pt>
                <c:pt idx="6">
                  <c:v>2769</c:v>
                </c:pt>
              </c:numCache>
            </c:numRef>
          </c:xVal>
          <c:yVal>
            <c:numRef>
              <c:f>sum09b!$B$3:$B$11</c:f>
              <c:numCache>
                <c:ptCount val="9"/>
                <c:pt idx="0">
                  <c:v>347.7</c:v>
                </c:pt>
                <c:pt idx="1">
                  <c:v>347.3</c:v>
                </c:pt>
                <c:pt idx="2">
                  <c:v>346</c:v>
                </c:pt>
                <c:pt idx="3">
                  <c:v>345.7</c:v>
                </c:pt>
                <c:pt idx="4">
                  <c:v>345</c:v>
                </c:pt>
                <c:pt idx="5">
                  <c:v>343.5</c:v>
                </c:pt>
                <c:pt idx="6">
                  <c:v>335.4</c:v>
                </c:pt>
              </c:numCache>
            </c:numRef>
          </c:yVal>
          <c:smooth val="1"/>
        </c:ser>
        <c:ser>
          <c:idx val="5"/>
          <c:order val="7"/>
          <c:tx>
            <c:v>Rav309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sum09b!$H$3:$H$11</c:f>
              <c:numCache>
                <c:ptCount val="9"/>
                <c:pt idx="0">
                  <c:v>2201</c:v>
                </c:pt>
                <c:pt idx="1">
                  <c:v>2327.3</c:v>
                </c:pt>
                <c:pt idx="2">
                  <c:v>2396.1</c:v>
                </c:pt>
                <c:pt idx="3">
                  <c:v>2478.3</c:v>
                </c:pt>
                <c:pt idx="4">
                  <c:v>2568.4</c:v>
                </c:pt>
                <c:pt idx="5">
                  <c:v>2667.4</c:v>
                </c:pt>
                <c:pt idx="6">
                  <c:v>2769</c:v>
                </c:pt>
              </c:numCache>
            </c:numRef>
          </c:xVal>
          <c:yVal>
            <c:numRef>
              <c:f>sum09b!$K$3:$K$11</c:f>
              <c:numCache>
                <c:ptCount val="9"/>
                <c:pt idx="0">
                  <c:v>341.5</c:v>
                </c:pt>
                <c:pt idx="1">
                  <c:v>343.5</c:v>
                </c:pt>
                <c:pt idx="2">
                  <c:v>340.6</c:v>
                </c:pt>
                <c:pt idx="3">
                  <c:v>340.2</c:v>
                </c:pt>
                <c:pt idx="4">
                  <c:v>339</c:v>
                </c:pt>
                <c:pt idx="5">
                  <c:v>335.4</c:v>
                </c:pt>
                <c:pt idx="6">
                  <c:v>327.5</c:v>
                </c:pt>
              </c:numCache>
            </c:numRef>
          </c:yVal>
          <c:smooth val="1"/>
        </c:ser>
        <c:ser>
          <c:idx val="8"/>
          <c:order val="8"/>
          <c:tx>
            <c:v>Base10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sum10b!$H$3:$H$5</c:f>
              <c:numCache>
                <c:ptCount val="3"/>
                <c:pt idx="0">
                  <c:v>2201.3999999999996</c:v>
                </c:pt>
                <c:pt idx="1">
                  <c:v>2298.1</c:v>
                </c:pt>
                <c:pt idx="2">
                  <c:v>2391</c:v>
                </c:pt>
              </c:numCache>
            </c:numRef>
          </c:xVal>
          <c:yVal>
            <c:numRef>
              <c:f>sum10b!$B$3:$B$5</c:f>
              <c:numCache>
                <c:ptCount val="3"/>
                <c:pt idx="0">
                  <c:v>346.2</c:v>
                </c:pt>
                <c:pt idx="1">
                  <c:v>345.1</c:v>
                </c:pt>
                <c:pt idx="2">
                  <c:v>344.6</c:v>
                </c:pt>
              </c:numCache>
            </c:numRef>
          </c:yVal>
          <c:smooth val="1"/>
        </c:ser>
        <c:ser>
          <c:idx val="9"/>
          <c:order val="9"/>
          <c:tx>
            <c:v>UC2606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sum06b!$H$3:$H$12</c:f>
              <c:numCache>
                <c:ptCount val="10"/>
                <c:pt idx="0">
                  <c:v>2510.5</c:v>
                </c:pt>
                <c:pt idx="1">
                  <c:v>2604.7</c:v>
                </c:pt>
                <c:pt idx="2">
                  <c:v>2710.2</c:v>
                </c:pt>
                <c:pt idx="3">
                  <c:v>2816.1000000000004</c:v>
                </c:pt>
                <c:pt idx="4">
                  <c:v>2916.3999999999996</c:v>
                </c:pt>
                <c:pt idx="5">
                  <c:v>3006</c:v>
                </c:pt>
                <c:pt idx="6">
                  <c:v>3115.9999999999995</c:v>
                </c:pt>
                <c:pt idx="7">
                  <c:v>3215.3</c:v>
                </c:pt>
                <c:pt idx="8">
                  <c:v>3309.2000000000003</c:v>
                </c:pt>
                <c:pt idx="9">
                  <c:v>3423.9999999999995</c:v>
                </c:pt>
              </c:numCache>
            </c:numRef>
          </c:xVal>
          <c:yVal>
            <c:numRef>
              <c:f>sum06b!$L$3:$L$12</c:f>
              <c:numCache>
                <c:ptCount val="10"/>
                <c:pt idx="0">
                  <c:v>349.4</c:v>
                </c:pt>
                <c:pt idx="1">
                  <c:v>348.9</c:v>
                </c:pt>
                <c:pt idx="2">
                  <c:v>348.4</c:v>
                </c:pt>
                <c:pt idx="3">
                  <c:v>347.3</c:v>
                </c:pt>
                <c:pt idx="4">
                  <c:v>345.9</c:v>
                </c:pt>
                <c:pt idx="5">
                  <c:v>347</c:v>
                </c:pt>
                <c:pt idx="6">
                  <c:v>345.7</c:v>
                </c:pt>
                <c:pt idx="7">
                  <c:v>344.1</c:v>
                </c:pt>
                <c:pt idx="8">
                  <c:v>342.4</c:v>
                </c:pt>
                <c:pt idx="9">
                  <c:v>337.3</c:v>
                </c:pt>
              </c:numCache>
            </c:numRef>
          </c:yVal>
          <c:smooth val="1"/>
        </c:ser>
        <c:ser>
          <c:idx val="10"/>
          <c:order val="10"/>
          <c:tx>
            <c:v>UC2607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sum07b!$H$3:$H$9</c:f>
              <c:numCache>
                <c:ptCount val="7"/>
                <c:pt idx="0">
                  <c:v>2605.1000000000004</c:v>
                </c:pt>
                <c:pt idx="1">
                  <c:v>2705.5</c:v>
                </c:pt>
                <c:pt idx="2">
                  <c:v>2801.7</c:v>
                </c:pt>
                <c:pt idx="3">
                  <c:v>2910.5</c:v>
                </c:pt>
                <c:pt idx="4">
                  <c:v>3007.5</c:v>
                </c:pt>
                <c:pt idx="5">
                  <c:v>3105.4000000000005</c:v>
                </c:pt>
                <c:pt idx="6">
                  <c:v>3206.2</c:v>
                </c:pt>
              </c:numCache>
            </c:numRef>
          </c:xVal>
          <c:yVal>
            <c:numRef>
              <c:f>sum07b!$L$3:$L$9</c:f>
              <c:numCache>
                <c:ptCount val="7"/>
                <c:pt idx="0">
                  <c:v>348.4</c:v>
                </c:pt>
                <c:pt idx="1">
                  <c:v>346.4</c:v>
                </c:pt>
                <c:pt idx="2">
                  <c:v>345.9</c:v>
                </c:pt>
                <c:pt idx="3">
                  <c:v>346</c:v>
                </c:pt>
                <c:pt idx="4">
                  <c:v>345.3</c:v>
                </c:pt>
                <c:pt idx="5">
                  <c:v>343.8</c:v>
                </c:pt>
                <c:pt idx="6">
                  <c:v>342.8</c:v>
                </c:pt>
              </c:numCache>
            </c:numRef>
          </c:yVal>
          <c:smooth val="1"/>
        </c:ser>
        <c:ser>
          <c:idx val="11"/>
          <c:order val="11"/>
          <c:tx>
            <c:v>uc2608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sum08b!$H$3:$H$10</c:f>
              <c:numCache>
                <c:ptCount val="8"/>
                <c:pt idx="0">
                  <c:v>2194.8</c:v>
                </c:pt>
                <c:pt idx="1">
                  <c:v>2254</c:v>
                </c:pt>
                <c:pt idx="2">
                  <c:v>2387.5</c:v>
                </c:pt>
                <c:pt idx="3">
                  <c:v>2481.6000000000004</c:v>
                </c:pt>
                <c:pt idx="4">
                  <c:v>2579.1</c:v>
                </c:pt>
                <c:pt idx="5">
                  <c:v>2673.7000000000003</c:v>
                </c:pt>
                <c:pt idx="6">
                  <c:v>2759.8</c:v>
                </c:pt>
                <c:pt idx="7">
                  <c:v>2866.6</c:v>
                </c:pt>
              </c:numCache>
            </c:numRef>
          </c:xVal>
          <c:yVal>
            <c:numRef>
              <c:f>sum08b!$L$3:$L$7</c:f>
              <c:numCache>
                <c:ptCount val="5"/>
                <c:pt idx="0">
                  <c:v>348</c:v>
                </c:pt>
                <c:pt idx="1">
                  <c:v>350.1</c:v>
                </c:pt>
                <c:pt idx="2">
                  <c:v>346.8</c:v>
                </c:pt>
                <c:pt idx="3">
                  <c:v>344.7</c:v>
                </c:pt>
                <c:pt idx="4">
                  <c:v>345.6</c:v>
                </c:pt>
              </c:numCache>
            </c:numRef>
          </c:yVal>
          <c:smooth val="1"/>
        </c:ser>
        <c:axId val="1599600"/>
        <c:axId val="14396401"/>
      </c:scatterChart>
      <c:valAx>
        <c:axId val="1599600"/>
        <c:scaling>
          <c:orientation val="minMax"/>
          <c:max val="3600"/>
          <c:min val="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396401"/>
        <c:crosses val="autoZero"/>
        <c:crossBetween val="midCat"/>
        <c:dispUnits/>
        <c:minorUnit val="50"/>
      </c:valAx>
      <c:valAx>
        <c:axId val="14396401"/>
        <c:scaling>
          <c:orientation val="minMax"/>
          <c:max val="352"/>
          <c:min val="3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9600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G1">
      <selection activeCell="G2" sqref="G2"/>
    </sheetView>
  </sheetViews>
  <sheetFormatPr defaultColWidth="9.140625" defaultRowHeight="12.75"/>
  <cols>
    <col min="1" max="1" width="3.140625" style="0" customWidth="1"/>
    <col min="2" max="2" width="7.00390625" style="0" customWidth="1"/>
    <col min="3" max="5" width="7.140625" style="0" customWidth="1"/>
    <col min="6" max="6" width="7.8515625" style="0" customWidth="1"/>
    <col min="7" max="7" width="8.140625" style="0" customWidth="1"/>
    <col min="11" max="11" width="8.28125" style="0" customWidth="1"/>
    <col min="12" max="12" width="7.00390625" style="0" customWidth="1"/>
    <col min="13" max="13" width="11.7109375" style="0" customWidth="1"/>
    <col min="18" max="18" width="10.57421875" style="0" customWidth="1"/>
  </cols>
  <sheetData>
    <row r="1" spans="1:9" ht="12.75">
      <c r="A1" t="s">
        <v>26</v>
      </c>
      <c r="I1">
        <v>3590</v>
      </c>
    </row>
    <row r="2" spans="2:18" ht="49.5" customHeight="1">
      <c r="B2" s="2" t="s">
        <v>27</v>
      </c>
      <c r="C2" s="2" t="s">
        <v>12</v>
      </c>
      <c r="D2" s="2" t="s">
        <v>13</v>
      </c>
      <c r="E2" s="2" t="s">
        <v>43</v>
      </c>
      <c r="F2" t="s">
        <v>3</v>
      </c>
      <c r="G2" t="s">
        <v>0</v>
      </c>
      <c r="H2" t="s">
        <v>1</v>
      </c>
      <c r="I2" t="s">
        <v>4</v>
      </c>
      <c r="J2" s="2" t="s">
        <v>15</v>
      </c>
      <c r="K2" s="2" t="s">
        <v>14</v>
      </c>
      <c r="L2" s="2" t="s">
        <v>17</v>
      </c>
      <c r="M2" s="2" t="s">
        <v>16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25</v>
      </c>
    </row>
    <row r="3" spans="1:18" ht="12.75">
      <c r="A3">
        <v>1</v>
      </c>
      <c r="B3">
        <v>348.9</v>
      </c>
      <c r="C3">
        <v>4453.4</v>
      </c>
      <c r="D3">
        <v>3808.7</v>
      </c>
      <c r="E3">
        <v>6584.3</v>
      </c>
      <c r="F3">
        <v>3723.9</v>
      </c>
      <c r="G3">
        <v>1213.4</v>
      </c>
      <c r="H3">
        <f aca="true" t="shared" si="0" ref="H3:H12">+F3-G3</f>
        <v>2510.5</v>
      </c>
      <c r="I3">
        <v>2794.6</v>
      </c>
      <c r="J3">
        <v>353.3</v>
      </c>
      <c r="K3">
        <v>347.9</v>
      </c>
      <c r="L3">
        <v>349.4</v>
      </c>
      <c r="M3">
        <v>343.9</v>
      </c>
      <c r="N3" s="3">
        <v>352</v>
      </c>
      <c r="O3" s="3">
        <v>347.5</v>
      </c>
      <c r="P3" s="3">
        <v>348.7</v>
      </c>
      <c r="Q3" s="3">
        <v>343.2</v>
      </c>
      <c r="R3" s="3">
        <v>346.3</v>
      </c>
    </row>
    <row r="4" spans="1:18" ht="12.75">
      <c r="A4">
        <v>2</v>
      </c>
      <c r="B4">
        <v>348.4</v>
      </c>
      <c r="C4">
        <v>4524.3</v>
      </c>
      <c r="D4">
        <v>3901.7</v>
      </c>
      <c r="E4">
        <v>6684</v>
      </c>
      <c r="F4">
        <v>3817.1</v>
      </c>
      <c r="G4">
        <v>1212.4</v>
      </c>
      <c r="H4">
        <f t="shared" si="0"/>
        <v>2604.7</v>
      </c>
      <c r="I4">
        <v>2888.7</v>
      </c>
      <c r="J4">
        <v>352.2</v>
      </c>
      <c r="K4">
        <v>347</v>
      </c>
      <c r="L4">
        <v>348.9</v>
      </c>
      <c r="M4">
        <v>342.8</v>
      </c>
      <c r="N4" s="3">
        <v>351</v>
      </c>
      <c r="O4" s="3">
        <v>346.5</v>
      </c>
      <c r="P4" s="3">
        <v>347.9</v>
      </c>
      <c r="Q4" s="3">
        <v>342.5</v>
      </c>
      <c r="R4" s="3">
        <v>345.1</v>
      </c>
    </row>
    <row r="5" spans="1:18" ht="12.75">
      <c r="A5">
        <v>3</v>
      </c>
      <c r="B5">
        <v>347.9</v>
      </c>
      <c r="C5">
        <v>4595.7</v>
      </c>
      <c r="D5">
        <v>4010.5</v>
      </c>
      <c r="E5">
        <v>6786</v>
      </c>
      <c r="F5">
        <v>3925.4</v>
      </c>
      <c r="G5">
        <v>1215.2</v>
      </c>
      <c r="H5">
        <f t="shared" si="0"/>
        <v>2710.2</v>
      </c>
      <c r="I5">
        <v>2996</v>
      </c>
      <c r="J5">
        <v>350.9</v>
      </c>
      <c r="K5">
        <v>346</v>
      </c>
      <c r="L5">
        <v>348.4</v>
      </c>
      <c r="M5">
        <v>341.7</v>
      </c>
      <c r="N5" s="3">
        <v>350</v>
      </c>
      <c r="O5" s="3">
        <v>345.5</v>
      </c>
      <c r="P5" s="3">
        <v>347</v>
      </c>
      <c r="Q5" s="3">
        <v>341.8</v>
      </c>
      <c r="R5" s="3">
        <v>344</v>
      </c>
    </row>
    <row r="6" spans="1:18" ht="12.75">
      <c r="A6">
        <v>4</v>
      </c>
      <c r="B6">
        <v>346.9</v>
      </c>
      <c r="C6">
        <v>4660.7</v>
      </c>
      <c r="D6">
        <v>4113</v>
      </c>
      <c r="E6">
        <v>6887</v>
      </c>
      <c r="F6">
        <v>4028.3</v>
      </c>
      <c r="G6">
        <v>1212.2</v>
      </c>
      <c r="H6">
        <f t="shared" si="0"/>
        <v>2816.1000000000004</v>
      </c>
      <c r="I6">
        <v>3099.3</v>
      </c>
      <c r="J6">
        <v>350</v>
      </c>
      <c r="K6">
        <v>344.5</v>
      </c>
      <c r="L6">
        <v>347.3</v>
      </c>
      <c r="M6">
        <v>339.8</v>
      </c>
      <c r="N6" s="3">
        <v>349.1</v>
      </c>
      <c r="O6" s="3">
        <v>344.3</v>
      </c>
      <c r="P6" s="3">
        <v>345.8</v>
      </c>
      <c r="Q6" s="3">
        <v>340.5</v>
      </c>
      <c r="R6" s="3">
        <v>342.4</v>
      </c>
    </row>
    <row r="7" spans="1:18" ht="12.75">
      <c r="A7">
        <v>5</v>
      </c>
      <c r="B7" s="10">
        <v>345.9</v>
      </c>
      <c r="C7">
        <v>4726.3</v>
      </c>
      <c r="D7">
        <v>4213.2</v>
      </c>
      <c r="E7">
        <v>6988</v>
      </c>
      <c r="F7">
        <v>4128.2</v>
      </c>
      <c r="G7">
        <v>1211.8</v>
      </c>
      <c r="H7">
        <f t="shared" si="0"/>
        <v>2916.3999999999996</v>
      </c>
      <c r="I7">
        <v>3199.1</v>
      </c>
      <c r="J7">
        <v>348.2</v>
      </c>
      <c r="K7">
        <v>342.7</v>
      </c>
      <c r="L7">
        <v>345.9</v>
      </c>
      <c r="M7">
        <v>337</v>
      </c>
      <c r="N7" s="3">
        <v>347.6</v>
      </c>
      <c r="O7" s="3">
        <v>342.9</v>
      </c>
      <c r="P7" s="3">
        <v>344.6</v>
      </c>
      <c r="Q7" s="3">
        <v>338.3</v>
      </c>
      <c r="R7" s="3">
        <v>340.6</v>
      </c>
    </row>
    <row r="8" spans="1:18" ht="12.75">
      <c r="A8">
        <v>6</v>
      </c>
      <c r="B8">
        <v>345.9</v>
      </c>
      <c r="C8">
        <v>4817.7</v>
      </c>
      <c r="D8">
        <v>4307.2</v>
      </c>
      <c r="E8">
        <v>7090</v>
      </c>
      <c r="F8">
        <v>4219.3</v>
      </c>
      <c r="G8">
        <v>1213.3</v>
      </c>
      <c r="H8">
        <f t="shared" si="0"/>
        <v>3006</v>
      </c>
      <c r="I8">
        <v>3291.6</v>
      </c>
      <c r="J8">
        <v>352.5</v>
      </c>
      <c r="K8">
        <v>343.9</v>
      </c>
      <c r="L8">
        <v>347</v>
      </c>
      <c r="M8">
        <v>336.9</v>
      </c>
      <c r="N8" s="3">
        <v>352.7</v>
      </c>
      <c r="O8" s="3">
        <v>343.5</v>
      </c>
      <c r="P8" s="3">
        <v>344.5</v>
      </c>
      <c r="Q8" s="3">
        <v>337.8</v>
      </c>
      <c r="R8" s="3">
        <v>340.8</v>
      </c>
    </row>
    <row r="9" spans="1:18" ht="12.75">
      <c r="A9">
        <v>7</v>
      </c>
      <c r="B9">
        <v>344.9</v>
      </c>
      <c r="C9">
        <v>4881.6</v>
      </c>
      <c r="D9">
        <v>4416.8</v>
      </c>
      <c r="E9">
        <v>7192</v>
      </c>
      <c r="F9">
        <v>4327.9</v>
      </c>
      <c r="G9">
        <v>1211.9</v>
      </c>
      <c r="H9">
        <f t="shared" si="0"/>
        <v>3115.9999999999995</v>
      </c>
      <c r="I9">
        <v>3398.7</v>
      </c>
      <c r="J9">
        <v>350.7</v>
      </c>
      <c r="K9">
        <v>342.1</v>
      </c>
      <c r="L9">
        <v>345.7</v>
      </c>
      <c r="M9">
        <v>333.7</v>
      </c>
      <c r="N9" s="3">
        <v>351.2</v>
      </c>
      <c r="O9" s="3">
        <v>342.1</v>
      </c>
      <c r="P9" s="3">
        <v>343.3</v>
      </c>
      <c r="Q9" s="3">
        <v>335.2</v>
      </c>
      <c r="R9" s="3">
        <v>338.7</v>
      </c>
    </row>
    <row r="10" spans="1:18" ht="12.75">
      <c r="A10">
        <v>8</v>
      </c>
      <c r="B10">
        <v>343.7</v>
      </c>
      <c r="C10">
        <v>4944.2</v>
      </c>
      <c r="D10">
        <v>4519</v>
      </c>
      <c r="E10">
        <v>7294</v>
      </c>
      <c r="F10">
        <v>4429.3</v>
      </c>
      <c r="G10">
        <v>1214</v>
      </c>
      <c r="H10">
        <f t="shared" si="0"/>
        <v>3215.3</v>
      </c>
      <c r="I10">
        <v>3500.3</v>
      </c>
      <c r="J10">
        <v>348.7</v>
      </c>
      <c r="K10">
        <v>339.7</v>
      </c>
      <c r="L10">
        <v>344.1</v>
      </c>
      <c r="M10">
        <v>329.5</v>
      </c>
      <c r="N10" s="3">
        <v>349.5</v>
      </c>
      <c r="O10" s="3">
        <v>340.2</v>
      </c>
      <c r="P10" s="3">
        <v>341.7</v>
      </c>
      <c r="Q10" s="3">
        <v>332.2</v>
      </c>
      <c r="R10" s="3">
        <v>335.6</v>
      </c>
    </row>
    <row r="11" spans="1:18" ht="12.75">
      <c r="A11">
        <v>9</v>
      </c>
      <c r="B11">
        <v>342.3</v>
      </c>
      <c r="C11" s="4">
        <v>5002</v>
      </c>
      <c r="D11" s="4">
        <v>4612</v>
      </c>
      <c r="E11" s="4">
        <v>7394</v>
      </c>
      <c r="F11" s="4">
        <v>4524.8</v>
      </c>
      <c r="G11" s="4">
        <v>1215.6</v>
      </c>
      <c r="H11" s="4">
        <f t="shared" si="0"/>
        <v>3309.2000000000003</v>
      </c>
      <c r="I11" s="4">
        <v>3596.7</v>
      </c>
      <c r="J11">
        <v>346.5</v>
      </c>
      <c r="K11">
        <v>336.4</v>
      </c>
      <c r="L11">
        <v>342.4</v>
      </c>
      <c r="M11" s="4">
        <v>328.2</v>
      </c>
      <c r="N11" s="3">
        <v>347.6</v>
      </c>
      <c r="O11" s="3">
        <v>337.5</v>
      </c>
      <c r="P11" s="3">
        <v>339.1</v>
      </c>
      <c r="Q11" s="5">
        <v>328.3</v>
      </c>
      <c r="R11" s="3">
        <v>331.7</v>
      </c>
    </row>
    <row r="12" spans="1:18" ht="12.75">
      <c r="A12">
        <v>10</v>
      </c>
      <c r="B12">
        <v>336.4</v>
      </c>
      <c r="C12">
        <v>5062.3</v>
      </c>
      <c r="D12">
        <v>4727.2</v>
      </c>
      <c r="E12">
        <v>7497</v>
      </c>
      <c r="F12">
        <v>4636.4</v>
      </c>
      <c r="G12">
        <v>1212.4</v>
      </c>
      <c r="H12">
        <f t="shared" si="0"/>
        <v>3423.9999999999995</v>
      </c>
      <c r="I12">
        <v>3706.3</v>
      </c>
      <c r="J12">
        <v>343.2</v>
      </c>
      <c r="K12">
        <v>330.4</v>
      </c>
      <c r="L12">
        <v>337.3</v>
      </c>
      <c r="M12">
        <v>320.4</v>
      </c>
      <c r="N12" s="3">
        <v>318.7</v>
      </c>
      <c r="O12" s="3">
        <v>337.8</v>
      </c>
      <c r="P12" s="3">
        <v>332.8</v>
      </c>
      <c r="Q12" s="3">
        <v>332.2</v>
      </c>
      <c r="R12" s="3">
        <v>320.4</v>
      </c>
    </row>
    <row r="13" spans="1:17" ht="12.75">
      <c r="A13">
        <v>11</v>
      </c>
      <c r="N13" s="1"/>
      <c r="O13" s="1"/>
      <c r="P13" s="1"/>
      <c r="Q13" s="1"/>
    </row>
    <row r="14" ht="12.75">
      <c r="A14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workbookViewId="0" topLeftCell="A1">
      <selection activeCell="H2" sqref="H2"/>
    </sheetView>
  </sheetViews>
  <sheetFormatPr defaultColWidth="9.140625" defaultRowHeight="12.75"/>
  <cols>
    <col min="1" max="1" width="5.57421875" style="0" customWidth="1"/>
    <col min="2" max="2" width="6.00390625" style="0" bestFit="1" customWidth="1"/>
    <col min="3" max="6" width="7.8515625" style="0" customWidth="1"/>
    <col min="7" max="7" width="8.140625" style="0" customWidth="1"/>
    <col min="11" max="11" width="8.28125" style="0" customWidth="1"/>
    <col min="12" max="12" width="7.00390625" style="0" customWidth="1"/>
    <col min="13" max="13" width="6.7109375" style="0" customWidth="1"/>
    <col min="18" max="18" width="7.421875" style="0" customWidth="1"/>
  </cols>
  <sheetData>
    <row r="1" ht="12.75">
      <c r="H1" t="s">
        <v>74</v>
      </c>
    </row>
    <row r="2" spans="1:6" ht="12.75">
      <c r="A2">
        <v>2010</v>
      </c>
      <c r="B2" t="s">
        <v>54</v>
      </c>
      <c r="C2" t="s">
        <v>39</v>
      </c>
      <c r="F2" t="s">
        <v>42</v>
      </c>
    </row>
    <row r="3" spans="2:18" ht="63.75">
      <c r="B3" s="2" t="s">
        <v>27</v>
      </c>
      <c r="C3" s="2" t="s">
        <v>12</v>
      </c>
      <c r="D3" s="2" t="s">
        <v>13</v>
      </c>
      <c r="E3" s="2" t="s">
        <v>55</v>
      </c>
      <c r="F3" t="s">
        <v>3</v>
      </c>
      <c r="G3" t="s">
        <v>0</v>
      </c>
      <c r="H3" t="s">
        <v>1</v>
      </c>
      <c r="I3" t="s">
        <v>4</v>
      </c>
      <c r="J3" s="2" t="s">
        <v>15</v>
      </c>
      <c r="K3" s="2" t="s">
        <v>14</v>
      </c>
      <c r="L3" s="2" t="s">
        <v>17</v>
      </c>
      <c r="M3" s="2" t="s">
        <v>16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25</v>
      </c>
    </row>
    <row r="4" spans="1:18" ht="12.75">
      <c r="A4">
        <v>1</v>
      </c>
      <c r="B4">
        <v>350.9</v>
      </c>
      <c r="C4">
        <v>4752.3</v>
      </c>
      <c r="D4">
        <v>3732.5</v>
      </c>
      <c r="E4">
        <v>6473</v>
      </c>
      <c r="F4">
        <v>3463.8</v>
      </c>
      <c r="G4">
        <v>1261.4</v>
      </c>
      <c r="H4">
        <f>+F4-G4</f>
        <v>2202.4</v>
      </c>
      <c r="I4">
        <v>2491.8</v>
      </c>
      <c r="J4">
        <v>348.3</v>
      </c>
      <c r="K4">
        <v>345.3</v>
      </c>
      <c r="L4">
        <v>348.4</v>
      </c>
      <c r="M4" s="10">
        <v>344</v>
      </c>
      <c r="N4" s="3">
        <v>350.2</v>
      </c>
      <c r="O4" s="3">
        <v>345.8</v>
      </c>
      <c r="P4" s="3">
        <v>350.5</v>
      </c>
      <c r="Q4" s="3">
        <v>346.1</v>
      </c>
      <c r="R4" s="11">
        <v>342.8</v>
      </c>
    </row>
    <row r="5" spans="1:18" ht="12.75">
      <c r="A5">
        <v>2</v>
      </c>
      <c r="B5">
        <v>350.9</v>
      </c>
      <c r="C5">
        <v>4842.6</v>
      </c>
      <c r="D5">
        <v>3830</v>
      </c>
      <c r="E5">
        <v>6565</v>
      </c>
      <c r="F5">
        <v>3560.2</v>
      </c>
      <c r="G5">
        <v>1258.4</v>
      </c>
      <c r="H5">
        <f>+F5-G5</f>
        <v>2301.7999999999997</v>
      </c>
      <c r="I5">
        <v>2589.1</v>
      </c>
      <c r="J5">
        <v>353.4</v>
      </c>
      <c r="K5">
        <v>346.4</v>
      </c>
      <c r="L5">
        <v>348.7</v>
      </c>
      <c r="M5" s="10">
        <v>344.4</v>
      </c>
      <c r="N5" s="3">
        <v>354.4</v>
      </c>
      <c r="O5" s="3">
        <v>345.9</v>
      </c>
      <c r="P5" s="3">
        <v>350.4</v>
      </c>
      <c r="Q5" s="3">
        <v>345.8</v>
      </c>
      <c r="R5" s="11">
        <v>346.3</v>
      </c>
    </row>
    <row r="6" spans="1:18" ht="12.75">
      <c r="A6">
        <v>3</v>
      </c>
      <c r="B6">
        <v>349.9</v>
      </c>
      <c r="C6">
        <v>4929.3</v>
      </c>
      <c r="D6">
        <v>3914.9</v>
      </c>
      <c r="E6">
        <v>6660</v>
      </c>
      <c r="F6">
        <v>3645.1</v>
      </c>
      <c r="G6">
        <v>1261.4</v>
      </c>
      <c r="H6">
        <f>+F6-G6</f>
        <v>2383.7</v>
      </c>
      <c r="I6">
        <v>2676.3</v>
      </c>
      <c r="J6">
        <v>351.2</v>
      </c>
      <c r="K6">
        <v>344.7</v>
      </c>
      <c r="L6">
        <v>347.2</v>
      </c>
      <c r="M6" s="10">
        <v>342.9</v>
      </c>
      <c r="N6" s="3">
        <v>352.6</v>
      </c>
      <c r="O6" s="3">
        <v>344.3</v>
      </c>
      <c r="P6" s="3">
        <v>349.1</v>
      </c>
      <c r="Q6" s="3">
        <v>344.5</v>
      </c>
      <c r="R6" s="11">
        <v>343.3</v>
      </c>
    </row>
    <row r="7" spans="1:18" ht="12.75">
      <c r="A7">
        <v>4</v>
      </c>
      <c r="B7">
        <v>349.2</v>
      </c>
      <c r="C7">
        <v>5034.2</v>
      </c>
      <c r="D7">
        <v>4010.4</v>
      </c>
      <c r="E7">
        <v>6754</v>
      </c>
      <c r="F7">
        <v>3740.1</v>
      </c>
      <c r="G7">
        <v>1259.5</v>
      </c>
      <c r="H7">
        <f>+F7-G7</f>
        <v>2480.6</v>
      </c>
      <c r="I7">
        <v>2768.9</v>
      </c>
      <c r="J7">
        <v>350.9</v>
      </c>
      <c r="K7">
        <v>343.9</v>
      </c>
      <c r="L7">
        <v>346.6</v>
      </c>
      <c r="M7" s="10">
        <v>342.1</v>
      </c>
      <c r="N7" s="3">
        <v>352</v>
      </c>
      <c r="O7" s="3">
        <v>343.4</v>
      </c>
      <c r="P7" s="3">
        <v>348.1</v>
      </c>
      <c r="Q7" s="3">
        <v>343.6</v>
      </c>
      <c r="R7" s="3">
        <v>341.2</v>
      </c>
    </row>
    <row r="8" spans="1:18" ht="12.75">
      <c r="A8">
        <v>5</v>
      </c>
      <c r="B8">
        <v>348</v>
      </c>
      <c r="C8">
        <v>5118.1</v>
      </c>
      <c r="D8">
        <v>4109</v>
      </c>
      <c r="E8">
        <v>6847</v>
      </c>
      <c r="F8">
        <v>3837.9</v>
      </c>
      <c r="G8">
        <v>1259.8</v>
      </c>
      <c r="H8">
        <f>+F8-G8</f>
        <v>2578.1000000000004</v>
      </c>
      <c r="I8">
        <v>2866.2</v>
      </c>
      <c r="J8">
        <v>347.7</v>
      </c>
      <c r="K8">
        <v>341.9</v>
      </c>
      <c r="L8">
        <v>344.7</v>
      </c>
      <c r="M8" s="10">
        <v>339.8</v>
      </c>
      <c r="N8" s="3">
        <v>349.7</v>
      </c>
      <c r="O8" s="3">
        <v>341.4</v>
      </c>
      <c r="P8" s="3">
        <v>346.5</v>
      </c>
      <c r="Q8" s="3">
        <v>342.1</v>
      </c>
      <c r="R8" s="3" t="s">
        <v>8</v>
      </c>
    </row>
    <row r="9" spans="1:18" ht="12.75">
      <c r="A9">
        <v>6</v>
      </c>
      <c r="N9" s="3"/>
      <c r="O9" s="3"/>
      <c r="P9" s="3"/>
      <c r="Q9" s="3"/>
      <c r="R9" s="3"/>
    </row>
    <row r="10" spans="1:18" ht="12.75">
      <c r="A10">
        <v>7</v>
      </c>
      <c r="C10">
        <f aca="true" t="shared" si="0" ref="C10:H10">0.95*C8</f>
        <v>4862.195</v>
      </c>
      <c r="D10">
        <f t="shared" si="0"/>
        <v>3903.5499999999997</v>
      </c>
      <c r="E10">
        <f t="shared" si="0"/>
        <v>6504.65</v>
      </c>
      <c r="F10">
        <f t="shared" si="0"/>
        <v>3646.005</v>
      </c>
      <c r="G10">
        <f t="shared" si="0"/>
        <v>1196.81</v>
      </c>
      <c r="H10">
        <f t="shared" si="0"/>
        <v>2449.195</v>
      </c>
      <c r="N10" s="3"/>
      <c r="O10" s="3"/>
      <c r="P10" s="3"/>
      <c r="Q10" s="3"/>
      <c r="R10" s="3"/>
    </row>
    <row r="11" spans="1:18" ht="12.75">
      <c r="A11">
        <v>8</v>
      </c>
      <c r="N11" s="3"/>
      <c r="O11" s="3"/>
      <c r="P11" s="3"/>
      <c r="Q11" s="3"/>
      <c r="R11" s="3"/>
    </row>
    <row r="12" spans="14:18" ht="12.75">
      <c r="N12" s="3"/>
      <c r="O12" s="3"/>
      <c r="P12" s="3"/>
      <c r="Q12" s="3"/>
      <c r="R12" s="3"/>
    </row>
    <row r="13" spans="1:6" ht="12.75">
      <c r="A13">
        <v>2010</v>
      </c>
      <c r="B13" t="s">
        <v>62</v>
      </c>
      <c r="C13" t="s">
        <v>64</v>
      </c>
      <c r="F13" t="s">
        <v>63</v>
      </c>
    </row>
    <row r="14" spans="2:18" ht="63.75">
      <c r="B14" s="2" t="s">
        <v>27</v>
      </c>
      <c r="C14" s="2" t="s">
        <v>12</v>
      </c>
      <c r="D14" s="2" t="s">
        <v>13</v>
      </c>
      <c r="E14" s="2" t="s">
        <v>55</v>
      </c>
      <c r="F14" t="s">
        <v>3</v>
      </c>
      <c r="G14" t="s">
        <v>0</v>
      </c>
      <c r="H14" t="s">
        <v>1</v>
      </c>
      <c r="I14" t="s">
        <v>4</v>
      </c>
      <c r="J14" s="2" t="s">
        <v>15</v>
      </c>
      <c r="K14" s="2" t="s">
        <v>14</v>
      </c>
      <c r="L14" s="2" t="s">
        <v>17</v>
      </c>
      <c r="M14" s="2" t="s">
        <v>16</v>
      </c>
      <c r="N14" s="2" t="s">
        <v>18</v>
      </c>
      <c r="O14" s="2" t="s">
        <v>19</v>
      </c>
      <c r="P14" s="2" t="s">
        <v>20</v>
      </c>
      <c r="Q14" s="2" t="s">
        <v>21</v>
      </c>
      <c r="R14" s="2" t="s">
        <v>25</v>
      </c>
    </row>
    <row r="15" spans="1:18" ht="12.75">
      <c r="A15">
        <v>1</v>
      </c>
      <c r="B15">
        <v>353.9</v>
      </c>
      <c r="C15">
        <v>4749.9</v>
      </c>
      <c r="D15">
        <v>3730.9</v>
      </c>
      <c r="E15">
        <v>6473.3</v>
      </c>
      <c r="F15">
        <v>3462.9</v>
      </c>
      <c r="G15">
        <v>1261.1</v>
      </c>
      <c r="H15">
        <f aca="true" t="shared" si="1" ref="H15:H21">+F15-G15</f>
        <v>2201.8</v>
      </c>
      <c r="I15">
        <v>2491</v>
      </c>
      <c r="J15">
        <v>348.8</v>
      </c>
      <c r="K15">
        <v>347.3</v>
      </c>
      <c r="L15">
        <v>349.6</v>
      </c>
      <c r="M15">
        <v>348.2</v>
      </c>
      <c r="N15">
        <v>350.3</v>
      </c>
      <c r="O15">
        <v>347.4</v>
      </c>
      <c r="P15">
        <v>354.4</v>
      </c>
      <c r="Q15">
        <v>349.6</v>
      </c>
      <c r="R15">
        <v>349.6</v>
      </c>
    </row>
    <row r="16" spans="1:18" ht="12.75">
      <c r="A16">
        <v>2</v>
      </c>
      <c r="B16">
        <v>353.7</v>
      </c>
      <c r="C16">
        <v>4845.5</v>
      </c>
      <c r="D16">
        <v>3824.3</v>
      </c>
      <c r="E16">
        <v>6567.7</v>
      </c>
      <c r="F16">
        <v>3555.2</v>
      </c>
      <c r="G16">
        <v>1259.7</v>
      </c>
      <c r="H16">
        <f t="shared" si="1"/>
        <v>2295.5</v>
      </c>
      <c r="I16">
        <v>2583.7</v>
      </c>
      <c r="J16">
        <v>353.6</v>
      </c>
      <c r="K16">
        <v>347.9</v>
      </c>
      <c r="L16">
        <v>349.9</v>
      </c>
      <c r="M16">
        <v>348.3</v>
      </c>
      <c r="N16">
        <v>354.8</v>
      </c>
      <c r="O16">
        <v>347.5</v>
      </c>
      <c r="P16">
        <v>354.3</v>
      </c>
      <c r="Q16">
        <v>349.4</v>
      </c>
      <c r="R16">
        <v>351.1</v>
      </c>
    </row>
    <row r="17" spans="1:18" ht="12.75">
      <c r="A17">
        <v>3</v>
      </c>
      <c r="B17">
        <v>353</v>
      </c>
      <c r="C17">
        <v>4941.4</v>
      </c>
      <c r="D17">
        <v>3921.8</v>
      </c>
      <c r="E17">
        <v>6660</v>
      </c>
      <c r="F17">
        <v>3652.4</v>
      </c>
      <c r="G17">
        <v>1260.3</v>
      </c>
      <c r="H17">
        <f t="shared" si="1"/>
        <v>2392.1000000000004</v>
      </c>
      <c r="I17">
        <v>2680.5</v>
      </c>
      <c r="J17">
        <v>351.6</v>
      </c>
      <c r="K17">
        <v>346.3</v>
      </c>
      <c r="L17">
        <v>348.8</v>
      </c>
      <c r="M17">
        <v>346.9</v>
      </c>
      <c r="N17">
        <v>353.1</v>
      </c>
      <c r="O17">
        <v>346</v>
      </c>
      <c r="P17">
        <v>353.2</v>
      </c>
      <c r="Q17">
        <v>348.4</v>
      </c>
      <c r="R17">
        <v>348.9</v>
      </c>
    </row>
    <row r="18" spans="1:18" ht="12.75">
      <c r="A18">
        <v>4</v>
      </c>
      <c r="B18">
        <v>351.9</v>
      </c>
      <c r="C18">
        <v>5031.4</v>
      </c>
      <c r="D18">
        <v>4018.5</v>
      </c>
      <c r="E18">
        <v>6753.9</v>
      </c>
      <c r="F18">
        <v>3748.2</v>
      </c>
      <c r="G18">
        <v>1259.1</v>
      </c>
      <c r="H18">
        <f t="shared" si="1"/>
        <v>2489.1</v>
      </c>
      <c r="I18">
        <v>2777.1</v>
      </c>
      <c r="J18">
        <v>348.8</v>
      </c>
      <c r="K18">
        <v>344.4</v>
      </c>
      <c r="L18">
        <v>347</v>
      </c>
      <c r="M18">
        <v>345.1</v>
      </c>
      <c r="N18">
        <v>350.8</v>
      </c>
      <c r="O18">
        <v>344.2</v>
      </c>
      <c r="P18">
        <v>351.6</v>
      </c>
      <c r="Q18">
        <v>347.2</v>
      </c>
      <c r="R18">
        <v>346.2</v>
      </c>
    </row>
    <row r="19" spans="1:18" ht="12.75">
      <c r="A19">
        <v>5</v>
      </c>
      <c r="B19">
        <v>351.9</v>
      </c>
      <c r="C19">
        <v>5128.4</v>
      </c>
      <c r="D19">
        <v>4107.3</v>
      </c>
      <c r="E19">
        <v>6849.7</v>
      </c>
      <c r="F19">
        <v>3836.2</v>
      </c>
      <c r="G19">
        <v>1259.6</v>
      </c>
      <c r="H19">
        <f t="shared" si="1"/>
        <v>2576.6</v>
      </c>
      <c r="I19">
        <v>2865.7</v>
      </c>
      <c r="J19">
        <v>351.3</v>
      </c>
      <c r="K19">
        <v>345.5</v>
      </c>
      <c r="L19">
        <v>348.2</v>
      </c>
      <c r="M19">
        <v>345.1</v>
      </c>
      <c r="N19">
        <v>352.5</v>
      </c>
      <c r="O19">
        <v>344.7</v>
      </c>
      <c r="P19">
        <v>351.8</v>
      </c>
      <c r="Q19">
        <v>347.1</v>
      </c>
      <c r="R19">
        <v>346.7</v>
      </c>
    </row>
    <row r="20" spans="1:18" ht="12.75">
      <c r="A20">
        <v>6</v>
      </c>
      <c r="B20">
        <v>351</v>
      </c>
      <c r="C20">
        <v>5193.9</v>
      </c>
      <c r="D20">
        <v>4204.4</v>
      </c>
      <c r="E20">
        <v>6943.5</v>
      </c>
      <c r="F20">
        <v>3931.8</v>
      </c>
      <c r="G20">
        <v>1260.1</v>
      </c>
      <c r="H20">
        <f t="shared" si="1"/>
        <v>2671.7000000000003</v>
      </c>
      <c r="I20">
        <v>2959.5</v>
      </c>
      <c r="J20">
        <v>348.9</v>
      </c>
      <c r="K20">
        <v>344</v>
      </c>
      <c r="L20">
        <v>346.8</v>
      </c>
      <c r="M20">
        <v>343.6</v>
      </c>
      <c r="N20">
        <v>350.9</v>
      </c>
      <c r="O20">
        <v>343.3</v>
      </c>
      <c r="P20">
        <v>350.5</v>
      </c>
      <c r="Q20">
        <v>345.8</v>
      </c>
      <c r="R20">
        <v>343.4</v>
      </c>
    </row>
    <row r="21" spans="1:18" ht="12.75">
      <c r="A21">
        <v>7</v>
      </c>
      <c r="B21">
        <v>350.1</v>
      </c>
      <c r="C21">
        <v>5253.8</v>
      </c>
      <c r="D21">
        <v>4297</v>
      </c>
      <c r="E21">
        <v>7038.6</v>
      </c>
      <c r="F21">
        <v>4025.9</v>
      </c>
      <c r="G21">
        <v>1262.9</v>
      </c>
      <c r="H21">
        <f t="shared" si="1"/>
        <v>2763</v>
      </c>
      <c r="I21">
        <v>3055.1</v>
      </c>
      <c r="J21">
        <v>346.4</v>
      </c>
      <c r="K21">
        <v>342.6</v>
      </c>
      <c r="L21">
        <v>345.4</v>
      </c>
      <c r="M21">
        <v>342</v>
      </c>
      <c r="N21">
        <v>349</v>
      </c>
      <c r="O21">
        <v>341.9</v>
      </c>
      <c r="P21">
        <v>349.2</v>
      </c>
      <c r="Q21">
        <v>344.5</v>
      </c>
      <c r="R21" s="4">
        <v>314.8</v>
      </c>
    </row>
    <row r="22" spans="1:18" ht="12.75">
      <c r="A22">
        <v>8</v>
      </c>
      <c r="R22" t="s">
        <v>9</v>
      </c>
    </row>
    <row r="23" spans="3:8" ht="12.75">
      <c r="C23">
        <f aca="true" t="shared" si="2" ref="C23:H23">0.95*C21</f>
        <v>4991.11</v>
      </c>
      <c r="D23">
        <f t="shared" si="2"/>
        <v>4082.1499999999996</v>
      </c>
      <c r="E23">
        <f t="shared" si="2"/>
        <v>6686.67</v>
      </c>
      <c r="F23">
        <f t="shared" si="2"/>
        <v>3824.605</v>
      </c>
      <c r="G23">
        <f t="shared" si="2"/>
        <v>1199.755</v>
      </c>
      <c r="H23">
        <f t="shared" si="2"/>
        <v>2624.85</v>
      </c>
    </row>
  </sheetData>
  <printOptions/>
  <pageMargins left="0.75" right="0.75" top="0.51" bottom="0.53" header="0.5" footer="0.5"/>
  <pageSetup fitToHeight="1" fitToWidth="1" horizontalDpi="300" verticalDpi="3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G1">
      <selection activeCell="R8" sqref="R8:R11"/>
    </sheetView>
  </sheetViews>
  <sheetFormatPr defaultColWidth="9.140625" defaultRowHeight="12.75"/>
  <cols>
    <col min="1" max="1" width="3.140625" style="0" customWidth="1"/>
    <col min="2" max="2" width="6.00390625" style="0" bestFit="1" customWidth="1"/>
    <col min="3" max="6" width="7.8515625" style="0" customWidth="1"/>
    <col min="7" max="7" width="8.140625" style="0" customWidth="1"/>
    <col min="11" max="11" width="8.28125" style="0" customWidth="1"/>
    <col min="12" max="12" width="7.00390625" style="0" customWidth="1"/>
    <col min="13" max="13" width="6.7109375" style="0" customWidth="1"/>
  </cols>
  <sheetData>
    <row r="1" spans="3:9" ht="12.75">
      <c r="C1" t="s">
        <v>44</v>
      </c>
      <c r="I1">
        <v>3590</v>
      </c>
    </row>
    <row r="2" spans="2:18" ht="63.75">
      <c r="B2" t="s">
        <v>2</v>
      </c>
      <c r="C2" s="2" t="s">
        <v>12</v>
      </c>
      <c r="D2" s="2" t="s">
        <v>13</v>
      </c>
      <c r="E2" s="2" t="s">
        <v>43</v>
      </c>
      <c r="F2" t="s">
        <v>3</v>
      </c>
      <c r="G2" t="s">
        <v>0</v>
      </c>
      <c r="H2" t="s">
        <v>1</v>
      </c>
      <c r="I2" t="s">
        <v>4</v>
      </c>
      <c r="J2" s="2" t="s">
        <v>15</v>
      </c>
      <c r="K2" s="2" t="s">
        <v>14</v>
      </c>
      <c r="L2" s="2" t="s">
        <v>17</v>
      </c>
      <c r="M2" s="2" t="s">
        <v>16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25</v>
      </c>
    </row>
    <row r="3" spans="1:18" ht="12.75">
      <c r="A3">
        <v>1</v>
      </c>
      <c r="B3">
        <v>348.7</v>
      </c>
      <c r="C3">
        <v>4735.4</v>
      </c>
      <c r="D3">
        <v>4006</v>
      </c>
      <c r="E3">
        <v>6680.5</v>
      </c>
      <c r="F3">
        <v>3786.8</v>
      </c>
      <c r="G3">
        <v>1181.7</v>
      </c>
      <c r="H3">
        <f aca="true" t="shared" si="0" ref="H3:H11">+F3-G3</f>
        <v>2605.1000000000004</v>
      </c>
      <c r="I3">
        <v>2893.8</v>
      </c>
      <c r="J3">
        <v>350.5</v>
      </c>
      <c r="K3">
        <v>344.7</v>
      </c>
      <c r="L3">
        <v>348.4</v>
      </c>
      <c r="M3">
        <v>341.8</v>
      </c>
      <c r="N3">
        <v>349.8</v>
      </c>
      <c r="O3">
        <v>345.2</v>
      </c>
      <c r="P3">
        <v>347.5</v>
      </c>
      <c r="Q3">
        <v>342.7</v>
      </c>
      <c r="R3">
        <v>343.8</v>
      </c>
    </row>
    <row r="4" spans="1:18" ht="12.75">
      <c r="A4">
        <v>2</v>
      </c>
      <c r="B4">
        <v>347.8</v>
      </c>
      <c r="C4">
        <v>4806.1</v>
      </c>
      <c r="D4">
        <v>4103</v>
      </c>
      <c r="E4">
        <v>6779.4</v>
      </c>
      <c r="F4">
        <v>3883.2</v>
      </c>
      <c r="G4">
        <v>1177.7</v>
      </c>
      <c r="H4">
        <f t="shared" si="0"/>
        <v>2705.5</v>
      </c>
      <c r="I4">
        <v>2990.6</v>
      </c>
      <c r="J4">
        <v>348.9</v>
      </c>
      <c r="K4">
        <v>343</v>
      </c>
      <c r="L4">
        <v>346.4</v>
      </c>
      <c r="M4">
        <v>339.2</v>
      </c>
      <c r="N4">
        <v>348.5</v>
      </c>
      <c r="O4">
        <v>343.9</v>
      </c>
      <c r="P4">
        <v>346.4</v>
      </c>
      <c r="Q4">
        <v>341.1</v>
      </c>
      <c r="R4">
        <v>341.9</v>
      </c>
    </row>
    <row r="5" spans="1:18" ht="12.75">
      <c r="A5">
        <v>3</v>
      </c>
      <c r="B5">
        <v>347.3</v>
      </c>
      <c r="C5">
        <v>4887.2</v>
      </c>
      <c r="D5">
        <v>4205.3</v>
      </c>
      <c r="E5">
        <v>6880.4</v>
      </c>
      <c r="F5">
        <v>3986.2</v>
      </c>
      <c r="G5">
        <v>1184.5</v>
      </c>
      <c r="H5">
        <f t="shared" si="0"/>
        <v>2801.7</v>
      </c>
      <c r="I5">
        <v>3093.5</v>
      </c>
      <c r="J5">
        <v>348.8</v>
      </c>
      <c r="K5">
        <v>342.2</v>
      </c>
      <c r="L5">
        <v>345.9</v>
      </c>
      <c r="M5">
        <v>337.2</v>
      </c>
      <c r="N5">
        <v>348.1</v>
      </c>
      <c r="O5">
        <v>343.2</v>
      </c>
      <c r="P5">
        <v>345.6</v>
      </c>
      <c r="Q5">
        <v>339.4</v>
      </c>
      <c r="R5">
        <v>340.8</v>
      </c>
    </row>
    <row r="6" spans="1:18" ht="12.75">
      <c r="A6">
        <v>4</v>
      </c>
      <c r="B6">
        <v>346.8</v>
      </c>
      <c r="C6">
        <v>4961.8</v>
      </c>
      <c r="D6">
        <v>4310.2</v>
      </c>
      <c r="E6">
        <v>6981.2</v>
      </c>
      <c r="F6">
        <v>4090</v>
      </c>
      <c r="G6">
        <v>1179.5</v>
      </c>
      <c r="H6">
        <f t="shared" si="0"/>
        <v>2910.5</v>
      </c>
      <c r="I6">
        <v>3196.5</v>
      </c>
      <c r="J6">
        <v>349</v>
      </c>
      <c r="K6">
        <v>342.1</v>
      </c>
      <c r="L6">
        <v>346</v>
      </c>
      <c r="M6">
        <v>335.5</v>
      </c>
      <c r="N6">
        <v>348.4</v>
      </c>
      <c r="O6">
        <v>342.9</v>
      </c>
      <c r="P6">
        <v>345</v>
      </c>
      <c r="Q6">
        <v>337.9</v>
      </c>
      <c r="R6">
        <v>339.6</v>
      </c>
    </row>
    <row r="7" spans="1:18" ht="12.75">
      <c r="A7">
        <v>5</v>
      </c>
      <c r="B7">
        <v>346.1</v>
      </c>
      <c r="C7">
        <v>5033.8</v>
      </c>
      <c r="D7">
        <v>4407.3</v>
      </c>
      <c r="E7">
        <v>7081.4</v>
      </c>
      <c r="F7">
        <v>4186</v>
      </c>
      <c r="G7">
        <v>1178.5</v>
      </c>
      <c r="H7">
        <f t="shared" si="0"/>
        <v>3007.5</v>
      </c>
      <c r="I7">
        <v>3293.3</v>
      </c>
      <c r="J7">
        <v>348.1</v>
      </c>
      <c r="K7">
        <v>340.8</v>
      </c>
      <c r="L7">
        <v>345.3</v>
      </c>
      <c r="M7">
        <v>332.8</v>
      </c>
      <c r="N7">
        <v>347.6</v>
      </c>
      <c r="O7">
        <v>341.7</v>
      </c>
      <c r="P7">
        <v>344.1</v>
      </c>
      <c r="Q7">
        <v>335.8</v>
      </c>
      <c r="R7">
        <v>337.6</v>
      </c>
    </row>
    <row r="8" spans="1:18" ht="12.75">
      <c r="A8">
        <v>6</v>
      </c>
      <c r="B8" s="4">
        <v>344.8</v>
      </c>
      <c r="C8">
        <v>5102.4</v>
      </c>
      <c r="D8">
        <v>4509.3</v>
      </c>
      <c r="E8">
        <v>7183.6</v>
      </c>
      <c r="F8">
        <v>4287.1</v>
      </c>
      <c r="G8">
        <v>1181.7</v>
      </c>
      <c r="H8">
        <f t="shared" si="0"/>
        <v>3105.4000000000005</v>
      </c>
      <c r="I8">
        <v>3394.7</v>
      </c>
      <c r="J8">
        <v>346.1</v>
      </c>
      <c r="K8">
        <v>337.7</v>
      </c>
      <c r="L8">
        <v>343.8</v>
      </c>
      <c r="M8" s="4">
        <v>328.1</v>
      </c>
      <c r="N8">
        <v>346</v>
      </c>
      <c r="O8">
        <v>339.5</v>
      </c>
      <c r="P8">
        <v>342.4</v>
      </c>
      <c r="Q8">
        <v>332.3</v>
      </c>
      <c r="R8" s="4">
        <v>333.3</v>
      </c>
    </row>
    <row r="9" spans="1:18" ht="12.75">
      <c r="A9">
        <v>7</v>
      </c>
      <c r="B9">
        <v>343.7</v>
      </c>
      <c r="C9">
        <v>5170.7</v>
      </c>
      <c r="D9">
        <v>4610.1</v>
      </c>
      <c r="E9">
        <v>7284.6</v>
      </c>
      <c r="F9">
        <v>4388.4</v>
      </c>
      <c r="G9">
        <v>1182.2</v>
      </c>
      <c r="H9">
        <f t="shared" si="0"/>
        <v>3206.2</v>
      </c>
      <c r="I9">
        <v>3495.7</v>
      </c>
      <c r="J9">
        <v>347.2</v>
      </c>
      <c r="K9">
        <v>336</v>
      </c>
      <c r="L9">
        <v>342.8</v>
      </c>
      <c r="M9" s="4" t="s">
        <v>9</v>
      </c>
      <c r="N9">
        <v>348.6</v>
      </c>
      <c r="O9">
        <v>337.8</v>
      </c>
      <c r="P9">
        <v>341</v>
      </c>
      <c r="Q9">
        <v>329.6</v>
      </c>
      <c r="R9" s="4">
        <v>338.6</v>
      </c>
    </row>
    <row r="10" spans="1:18" ht="12.75">
      <c r="A10">
        <v>8</v>
      </c>
      <c r="B10">
        <v>341.8</v>
      </c>
      <c r="C10">
        <v>5237.6</v>
      </c>
      <c r="D10">
        <v>4711.1</v>
      </c>
      <c r="E10">
        <v>7387.3</v>
      </c>
      <c r="F10">
        <v>4486.7</v>
      </c>
      <c r="G10">
        <v>1178.5</v>
      </c>
      <c r="H10">
        <f t="shared" si="0"/>
        <v>3308.2</v>
      </c>
      <c r="I10">
        <v>3595.1</v>
      </c>
      <c r="J10">
        <v>345.8</v>
      </c>
      <c r="K10">
        <v>333.4</v>
      </c>
      <c r="L10">
        <v>341</v>
      </c>
      <c r="M10" s="4" t="s">
        <v>9</v>
      </c>
      <c r="N10">
        <v>347.4</v>
      </c>
      <c r="O10">
        <v>335.5</v>
      </c>
      <c r="P10">
        <v>338.3</v>
      </c>
      <c r="Q10">
        <v>326.2</v>
      </c>
      <c r="R10" s="4">
        <v>349.3</v>
      </c>
    </row>
    <row r="11" spans="1:18" ht="12.75">
      <c r="A11">
        <v>9</v>
      </c>
      <c r="B11">
        <v>325.3</v>
      </c>
      <c r="C11">
        <v>5266.5</v>
      </c>
      <c r="D11">
        <v>4822.9</v>
      </c>
      <c r="E11">
        <v>7492.1</v>
      </c>
      <c r="F11">
        <v>4595.1</v>
      </c>
      <c r="G11">
        <v>1182.8</v>
      </c>
      <c r="H11">
        <f t="shared" si="0"/>
        <v>3412.3</v>
      </c>
      <c r="I11">
        <v>3701.2</v>
      </c>
      <c r="J11">
        <v>334.9</v>
      </c>
      <c r="K11" s="4">
        <v>340.8</v>
      </c>
      <c r="L11" s="4">
        <v>327.1</v>
      </c>
      <c r="M11" s="4" t="s">
        <v>9</v>
      </c>
      <c r="N11">
        <v>337.9</v>
      </c>
      <c r="O11" s="4">
        <v>320.4</v>
      </c>
      <c r="P11">
        <v>321.5</v>
      </c>
      <c r="Q11" s="4">
        <v>305.9</v>
      </c>
      <c r="R11" s="4">
        <v>298.2</v>
      </c>
    </row>
    <row r="12" spans="1:9" ht="12.75">
      <c r="A12">
        <v>10</v>
      </c>
    </row>
    <row r="13" spans="1:9" ht="12.75">
      <c r="A13">
        <v>11</v>
      </c>
    </row>
    <row r="14" ht="12.75">
      <c r="A14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D1">
      <selection activeCell="E2" sqref="E2:E10"/>
    </sheetView>
  </sheetViews>
  <sheetFormatPr defaultColWidth="9.140625" defaultRowHeight="12.75"/>
  <cols>
    <col min="1" max="1" width="3.140625" style="0" customWidth="1"/>
    <col min="2" max="2" width="6.00390625" style="0" bestFit="1" customWidth="1"/>
    <col min="3" max="6" width="7.8515625" style="0" customWidth="1"/>
    <col min="7" max="7" width="8.140625" style="0" customWidth="1"/>
    <col min="11" max="11" width="8.28125" style="0" customWidth="1"/>
    <col min="12" max="12" width="7.00390625" style="0" customWidth="1"/>
    <col min="13" max="13" width="6.7109375" style="0" customWidth="1"/>
  </cols>
  <sheetData>
    <row r="1" spans="3:9" ht="12.75">
      <c r="C1" t="s">
        <v>32</v>
      </c>
      <c r="I1">
        <v>3590</v>
      </c>
    </row>
    <row r="2" spans="2:18" ht="63.75">
      <c r="B2" t="s">
        <v>2</v>
      </c>
      <c r="C2" s="2" t="s">
        <v>12</v>
      </c>
      <c r="D2" s="2" t="s">
        <v>13</v>
      </c>
      <c r="E2" s="2" t="s">
        <v>43</v>
      </c>
      <c r="F2" t="s">
        <v>3</v>
      </c>
      <c r="G2" t="s">
        <v>0</v>
      </c>
      <c r="H2" t="s">
        <v>1</v>
      </c>
      <c r="I2" t="s">
        <v>4</v>
      </c>
      <c r="J2" s="2" t="s">
        <v>15</v>
      </c>
      <c r="K2" s="2" t="s">
        <v>14</v>
      </c>
      <c r="L2" s="2" t="s">
        <v>17</v>
      </c>
      <c r="M2" s="2" t="s">
        <v>16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25</v>
      </c>
    </row>
    <row r="3" spans="1:18" ht="12.75">
      <c r="A3">
        <v>1</v>
      </c>
      <c r="B3">
        <v>348.9</v>
      </c>
      <c r="C3">
        <v>4668.9</v>
      </c>
      <c r="D3">
        <v>3646.5</v>
      </c>
      <c r="E3">
        <v>6391.5</v>
      </c>
      <c r="F3">
        <v>3461.9</v>
      </c>
      <c r="G3">
        <v>1267.1</v>
      </c>
      <c r="H3">
        <f aca="true" t="shared" si="0" ref="H3:H10">+F3-G3</f>
        <v>2194.8</v>
      </c>
      <c r="I3">
        <v>2488.3</v>
      </c>
      <c r="J3">
        <v>349.8</v>
      </c>
      <c r="K3">
        <v>343.4</v>
      </c>
      <c r="L3">
        <v>348</v>
      </c>
      <c r="M3">
        <v>341.1</v>
      </c>
      <c r="N3" s="3">
        <v>351</v>
      </c>
      <c r="O3" s="3">
        <v>345.6</v>
      </c>
      <c r="P3" s="3">
        <v>349.1</v>
      </c>
      <c r="Q3" s="3">
        <v>342.4</v>
      </c>
      <c r="R3" s="4" t="s">
        <v>9</v>
      </c>
    </row>
    <row r="4" spans="1:18" ht="12.75">
      <c r="A4">
        <v>2</v>
      </c>
      <c r="B4">
        <v>349.5</v>
      </c>
      <c r="C4">
        <v>4615.4</v>
      </c>
      <c r="D4">
        <v>3674.3</v>
      </c>
      <c r="E4">
        <v>6425</v>
      </c>
      <c r="F4">
        <v>3487.3</v>
      </c>
      <c r="G4">
        <v>1233.3</v>
      </c>
      <c r="H4">
        <f t="shared" si="0"/>
        <v>2254</v>
      </c>
      <c r="I4">
        <v>2545.7</v>
      </c>
      <c r="J4">
        <v>357.7</v>
      </c>
      <c r="K4">
        <v>348.1</v>
      </c>
      <c r="L4">
        <v>350.1</v>
      </c>
      <c r="M4">
        <v>344.6</v>
      </c>
      <c r="N4" s="3">
        <v>358.5</v>
      </c>
      <c r="O4" s="3">
        <v>347.7</v>
      </c>
      <c r="P4" s="3">
        <v>349.9</v>
      </c>
      <c r="Q4" s="3">
        <v>343.9</v>
      </c>
      <c r="R4" s="5" t="s">
        <v>9</v>
      </c>
    </row>
    <row r="5" spans="1:18" ht="12.75">
      <c r="A5">
        <v>3</v>
      </c>
      <c r="B5">
        <v>347.7</v>
      </c>
      <c r="C5">
        <v>4856.8</v>
      </c>
      <c r="D5">
        <v>3837.4</v>
      </c>
      <c r="E5">
        <v>6580</v>
      </c>
      <c r="F5">
        <v>3648</v>
      </c>
      <c r="G5">
        <v>1260.5</v>
      </c>
      <c r="H5">
        <f t="shared" si="0"/>
        <v>2387.5</v>
      </c>
      <c r="I5">
        <v>2676.4</v>
      </c>
      <c r="J5">
        <v>352</v>
      </c>
      <c r="K5">
        <v>342.6</v>
      </c>
      <c r="L5">
        <v>346.8</v>
      </c>
      <c r="M5">
        <v>338.7</v>
      </c>
      <c r="N5" s="3">
        <v>352.9</v>
      </c>
      <c r="O5" s="3">
        <v>343.6</v>
      </c>
      <c r="P5" s="3">
        <v>347.6</v>
      </c>
      <c r="Q5" s="3">
        <v>340</v>
      </c>
      <c r="R5" s="4" t="s">
        <v>9</v>
      </c>
    </row>
    <row r="6" spans="1:18" ht="12.75">
      <c r="A6">
        <v>4</v>
      </c>
      <c r="B6">
        <v>346.3</v>
      </c>
      <c r="C6">
        <v>4954.3</v>
      </c>
      <c r="D6">
        <v>3931.9</v>
      </c>
      <c r="E6">
        <v>6671.9</v>
      </c>
      <c r="F6">
        <v>3742.3</v>
      </c>
      <c r="G6">
        <v>1260.7</v>
      </c>
      <c r="H6">
        <f t="shared" si="0"/>
        <v>2481.6000000000004</v>
      </c>
      <c r="I6">
        <v>2770.2</v>
      </c>
      <c r="J6">
        <v>349.1</v>
      </c>
      <c r="K6">
        <v>339.3</v>
      </c>
      <c r="L6">
        <v>344.7</v>
      </c>
      <c r="M6">
        <v>334.4</v>
      </c>
      <c r="N6" s="3">
        <v>350.5</v>
      </c>
      <c r="O6" s="3">
        <v>340.7</v>
      </c>
      <c r="P6" s="3">
        <v>345.9</v>
      </c>
      <c r="Q6" s="3">
        <v>336.8</v>
      </c>
      <c r="R6" s="4" t="s">
        <v>9</v>
      </c>
    </row>
    <row r="7" spans="1:18" ht="12.75">
      <c r="A7">
        <v>5</v>
      </c>
      <c r="B7">
        <v>346.1</v>
      </c>
      <c r="C7">
        <v>5052.9</v>
      </c>
      <c r="D7">
        <v>4029.6</v>
      </c>
      <c r="E7">
        <v>6768.9</v>
      </c>
      <c r="F7">
        <v>3839.1</v>
      </c>
      <c r="G7">
        <v>1260</v>
      </c>
      <c r="H7">
        <f t="shared" si="0"/>
        <v>2579.1</v>
      </c>
      <c r="I7">
        <v>2867.6</v>
      </c>
      <c r="J7">
        <v>351.2</v>
      </c>
      <c r="K7">
        <v>340.5</v>
      </c>
      <c r="L7">
        <v>345.6</v>
      </c>
      <c r="M7">
        <v>334.2</v>
      </c>
      <c r="N7" s="3">
        <v>352</v>
      </c>
      <c r="O7" s="3">
        <v>341</v>
      </c>
      <c r="P7" s="3">
        <v>345.8</v>
      </c>
      <c r="Q7" s="3">
        <v>336.1</v>
      </c>
      <c r="R7" s="4" t="s">
        <v>9</v>
      </c>
    </row>
    <row r="8" spans="1:18" ht="12.75">
      <c r="A8">
        <v>6</v>
      </c>
      <c r="B8">
        <v>344</v>
      </c>
      <c r="C8">
        <v>5144.5</v>
      </c>
      <c r="D8">
        <v>4123.2</v>
      </c>
      <c r="E8">
        <v>6861.3</v>
      </c>
      <c r="F8">
        <v>3932.8</v>
      </c>
      <c r="G8">
        <v>1259.1</v>
      </c>
      <c r="H8">
        <f t="shared" si="0"/>
        <v>2673.7000000000003</v>
      </c>
      <c r="I8">
        <v>2960.2</v>
      </c>
      <c r="J8">
        <v>348.4</v>
      </c>
      <c r="K8">
        <v>336.9</v>
      </c>
      <c r="L8">
        <v>343.2</v>
      </c>
      <c r="M8">
        <v>329.6</v>
      </c>
      <c r="N8" s="3">
        <v>349.5</v>
      </c>
      <c r="O8" s="3">
        <v>338.2</v>
      </c>
      <c r="P8" s="3">
        <v>343.9</v>
      </c>
      <c r="Q8" s="3">
        <v>332.5</v>
      </c>
      <c r="R8" s="4" t="s">
        <v>9</v>
      </c>
    </row>
    <row r="9" spans="1:18" ht="12.75">
      <c r="A9">
        <v>7</v>
      </c>
      <c r="B9">
        <v>340.8</v>
      </c>
      <c r="C9">
        <v>5193.5</v>
      </c>
      <c r="D9">
        <v>4208.4</v>
      </c>
      <c r="E9">
        <v>6957.8</v>
      </c>
      <c r="F9">
        <v>4020.5</v>
      </c>
      <c r="G9">
        <v>1260.7</v>
      </c>
      <c r="H9">
        <f t="shared" si="0"/>
        <v>2759.8</v>
      </c>
      <c r="I9">
        <v>3051</v>
      </c>
      <c r="J9">
        <v>344.7</v>
      </c>
      <c r="K9">
        <v>332.2</v>
      </c>
      <c r="L9">
        <v>339.5</v>
      </c>
      <c r="M9" s="4">
        <v>323.8</v>
      </c>
      <c r="N9" s="3">
        <v>346.5</v>
      </c>
      <c r="O9" s="3">
        <v>334</v>
      </c>
      <c r="P9" s="3">
        <v>340.9</v>
      </c>
      <c r="Q9" s="3">
        <v>327.2</v>
      </c>
      <c r="R9" s="4" t="s">
        <v>9</v>
      </c>
    </row>
    <row r="10" spans="1:18" ht="12.75">
      <c r="A10">
        <v>8</v>
      </c>
      <c r="B10">
        <v>332.1</v>
      </c>
      <c r="C10">
        <v>5253.2</v>
      </c>
      <c r="D10">
        <v>4323.3</v>
      </c>
      <c r="E10">
        <v>7053.8</v>
      </c>
      <c r="F10">
        <v>4128.7</v>
      </c>
      <c r="G10">
        <v>1262.1</v>
      </c>
      <c r="H10">
        <f t="shared" si="0"/>
        <v>2866.6</v>
      </c>
      <c r="I10">
        <v>3154.3</v>
      </c>
      <c r="J10">
        <v>338.9</v>
      </c>
      <c r="K10">
        <v>323.6</v>
      </c>
      <c r="L10">
        <v>332.2</v>
      </c>
      <c r="M10" t="s">
        <v>9</v>
      </c>
      <c r="N10" s="3">
        <v>341.8</v>
      </c>
      <c r="O10" s="3">
        <v>326</v>
      </c>
      <c r="P10" s="3">
        <v>331.8</v>
      </c>
      <c r="Q10" s="3">
        <v>316.7</v>
      </c>
      <c r="R10" s="4" t="s">
        <v>9</v>
      </c>
    </row>
    <row r="11" spans="1:17" ht="12.75">
      <c r="A11">
        <v>9</v>
      </c>
      <c r="N11" s="3"/>
      <c r="O11" s="3"/>
      <c r="P11" s="3"/>
      <c r="Q11" s="3"/>
    </row>
    <row r="12" spans="1:17" ht="12.75">
      <c r="A12">
        <v>10</v>
      </c>
      <c r="N12" s="3"/>
      <c r="O12" s="3"/>
      <c r="P12" s="3"/>
      <c r="Q12" s="3"/>
    </row>
    <row r="13" spans="1:17" ht="12.75">
      <c r="A13">
        <v>11</v>
      </c>
      <c r="N13" s="3"/>
      <c r="O13" s="3"/>
      <c r="P13" s="3"/>
      <c r="Q13" s="3"/>
    </row>
    <row r="14" ht="12.75">
      <c r="A14">
        <v>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E3" sqref="E3:E9"/>
    </sheetView>
  </sheetViews>
  <sheetFormatPr defaultColWidth="9.140625" defaultRowHeight="12.75"/>
  <cols>
    <col min="1" max="1" width="3.140625" style="0" customWidth="1"/>
    <col min="2" max="2" width="6.00390625" style="0" bestFit="1" customWidth="1"/>
    <col min="3" max="6" width="7.8515625" style="0" customWidth="1"/>
    <col min="7" max="7" width="8.140625" style="0" customWidth="1"/>
    <col min="11" max="11" width="8.28125" style="0" customWidth="1"/>
    <col min="12" max="12" width="7.00390625" style="0" customWidth="1"/>
    <col min="13" max="13" width="6.7109375" style="0" customWidth="1"/>
  </cols>
  <sheetData>
    <row r="1" spans="4:9" ht="12.75">
      <c r="D1" t="s">
        <v>31</v>
      </c>
      <c r="I1">
        <v>3590</v>
      </c>
    </row>
    <row r="2" spans="2:18" ht="63.75">
      <c r="B2" s="2" t="s">
        <v>27</v>
      </c>
      <c r="C2" s="2" t="s">
        <v>12</v>
      </c>
      <c r="D2" s="2" t="s">
        <v>13</v>
      </c>
      <c r="E2" s="2"/>
      <c r="F2" t="s">
        <v>3</v>
      </c>
      <c r="G2" t="s">
        <v>0</v>
      </c>
      <c r="H2" t="s">
        <v>1</v>
      </c>
      <c r="I2" t="s">
        <v>4</v>
      </c>
      <c r="J2" s="2" t="s">
        <v>15</v>
      </c>
      <c r="K2" s="2" t="s">
        <v>14</v>
      </c>
      <c r="L2" s="2" t="s">
        <v>17</v>
      </c>
      <c r="M2" s="2" t="s">
        <v>16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25</v>
      </c>
    </row>
    <row r="3" spans="1:18" ht="12.75">
      <c r="A3">
        <v>1</v>
      </c>
      <c r="B3">
        <v>347.7</v>
      </c>
      <c r="C3">
        <v>4714.6</v>
      </c>
      <c r="D3">
        <v>3692.7</v>
      </c>
      <c r="E3">
        <v>6430.8</v>
      </c>
      <c r="F3">
        <v>3461.7</v>
      </c>
      <c r="G3">
        <v>1260.7</v>
      </c>
      <c r="H3">
        <f aca="true" t="shared" si="0" ref="H3:H9">+F3-G3</f>
        <v>2201</v>
      </c>
      <c r="I3">
        <v>2488.9</v>
      </c>
      <c r="J3">
        <v>348.3</v>
      </c>
      <c r="K3">
        <v>341.5</v>
      </c>
      <c r="L3">
        <v>347.2</v>
      </c>
      <c r="M3">
        <v>337.2</v>
      </c>
      <c r="N3" s="3">
        <v>350.1</v>
      </c>
      <c r="O3" s="3">
        <v>344.3</v>
      </c>
      <c r="P3" s="3">
        <v>347.4</v>
      </c>
      <c r="Q3" s="3">
        <v>341</v>
      </c>
      <c r="R3" s="4" t="s">
        <v>9</v>
      </c>
    </row>
    <row r="4" spans="1:18" ht="12.75">
      <c r="A4">
        <v>2</v>
      </c>
      <c r="B4">
        <v>347.3</v>
      </c>
      <c r="C4">
        <v>4812.3</v>
      </c>
      <c r="D4">
        <v>3790.8</v>
      </c>
      <c r="E4">
        <v>6528.4</v>
      </c>
      <c r="F4">
        <v>3588.4</v>
      </c>
      <c r="G4">
        <v>1261.1</v>
      </c>
      <c r="H4">
        <f t="shared" si="0"/>
        <v>2327.3</v>
      </c>
      <c r="I4">
        <v>2586</v>
      </c>
      <c r="J4">
        <v>353.3</v>
      </c>
      <c r="K4">
        <v>343.5</v>
      </c>
      <c r="L4">
        <v>347</v>
      </c>
      <c r="M4">
        <v>338.5</v>
      </c>
      <c r="N4" s="3">
        <v>354.1</v>
      </c>
      <c r="O4" s="3">
        <v>343.8</v>
      </c>
      <c r="P4" s="3">
        <v>346.9</v>
      </c>
      <c r="Q4" s="3">
        <v>339.9</v>
      </c>
      <c r="R4" s="4" t="s">
        <v>9</v>
      </c>
    </row>
    <row r="5" spans="1:18" ht="12.75">
      <c r="A5">
        <v>3</v>
      </c>
      <c r="B5">
        <v>346</v>
      </c>
      <c r="C5">
        <v>4902.3</v>
      </c>
      <c r="D5">
        <v>3888.8</v>
      </c>
      <c r="E5">
        <v>6623.6</v>
      </c>
      <c r="F5">
        <v>3656.5</v>
      </c>
      <c r="G5">
        <v>1260.4</v>
      </c>
      <c r="H5">
        <f t="shared" si="0"/>
        <v>2396.1</v>
      </c>
      <c r="I5">
        <v>2686</v>
      </c>
      <c r="J5">
        <v>350.7</v>
      </c>
      <c r="K5">
        <v>340.6</v>
      </c>
      <c r="L5">
        <v>345.1</v>
      </c>
      <c r="M5">
        <v>334.4</v>
      </c>
      <c r="N5" s="3">
        <v>345.8</v>
      </c>
      <c r="O5" s="3">
        <v>341.9</v>
      </c>
      <c r="P5" s="3">
        <v>345.2</v>
      </c>
      <c r="Q5" s="3">
        <v>336.9</v>
      </c>
      <c r="R5" s="4" t="s">
        <v>9</v>
      </c>
    </row>
    <row r="6" spans="1:18" ht="12.75">
      <c r="A6">
        <v>4</v>
      </c>
      <c r="B6">
        <v>345.7</v>
      </c>
      <c r="C6">
        <v>4993.8</v>
      </c>
      <c r="D6">
        <v>3971</v>
      </c>
      <c r="E6">
        <v>6717.8</v>
      </c>
      <c r="F6">
        <v>3738.1</v>
      </c>
      <c r="G6">
        <v>1259.8</v>
      </c>
      <c r="H6">
        <f t="shared" si="0"/>
        <v>2478.3</v>
      </c>
      <c r="I6">
        <v>2766.3</v>
      </c>
      <c r="J6">
        <v>350.8</v>
      </c>
      <c r="K6">
        <v>340.2</v>
      </c>
      <c r="L6">
        <v>345.2</v>
      </c>
      <c r="M6">
        <v>332.9</v>
      </c>
      <c r="N6" s="3">
        <v>352.2</v>
      </c>
      <c r="O6" s="3">
        <v>341.3</v>
      </c>
      <c r="P6" s="3">
        <v>344.8</v>
      </c>
      <c r="Q6" s="3">
        <v>335.6</v>
      </c>
      <c r="R6" s="4" t="s">
        <v>9</v>
      </c>
    </row>
    <row r="7" spans="1:18" ht="12.75">
      <c r="A7">
        <v>5</v>
      </c>
      <c r="B7">
        <v>345</v>
      </c>
      <c r="C7">
        <v>5095.6</v>
      </c>
      <c r="D7">
        <v>4073.2</v>
      </c>
      <c r="E7">
        <v>6812.7</v>
      </c>
      <c r="F7">
        <v>3829.3</v>
      </c>
      <c r="G7">
        <v>1260.9</v>
      </c>
      <c r="H7">
        <f t="shared" si="0"/>
        <v>2568.4</v>
      </c>
      <c r="I7">
        <v>2867.1</v>
      </c>
      <c r="J7">
        <v>350.5</v>
      </c>
      <c r="K7">
        <v>339</v>
      </c>
      <c r="L7">
        <v>344.7</v>
      </c>
      <c r="M7">
        <v>330.8</v>
      </c>
      <c r="N7" s="3">
        <v>351.7</v>
      </c>
      <c r="O7" s="3">
        <v>340.1</v>
      </c>
      <c r="P7" s="3">
        <v>343.9</v>
      </c>
      <c r="Q7" s="3">
        <v>333.8</v>
      </c>
      <c r="R7" s="4" t="s">
        <v>9</v>
      </c>
    </row>
    <row r="8" spans="1:18" ht="12.75">
      <c r="A8">
        <v>6</v>
      </c>
      <c r="B8">
        <v>343.5</v>
      </c>
      <c r="C8">
        <v>5163.3</v>
      </c>
      <c r="D8">
        <v>4163.5</v>
      </c>
      <c r="E8">
        <v>6906.8</v>
      </c>
      <c r="F8">
        <v>3928.4</v>
      </c>
      <c r="G8">
        <v>1261</v>
      </c>
      <c r="H8">
        <f t="shared" si="0"/>
        <v>2667.4</v>
      </c>
      <c r="I8">
        <v>2957.6</v>
      </c>
      <c r="J8">
        <v>347.5</v>
      </c>
      <c r="K8">
        <v>335.4</v>
      </c>
      <c r="L8">
        <v>342.6</v>
      </c>
      <c r="M8" s="4">
        <v>328.5</v>
      </c>
      <c r="N8" s="3">
        <v>349.5</v>
      </c>
      <c r="O8" s="3">
        <v>337.1</v>
      </c>
      <c r="P8" s="3">
        <v>341.9</v>
      </c>
      <c r="Q8" s="3">
        <v>330.3</v>
      </c>
      <c r="R8" s="4" t="s">
        <v>9</v>
      </c>
    </row>
    <row r="9" spans="1:18" ht="12.75">
      <c r="A9">
        <v>7</v>
      </c>
      <c r="B9">
        <v>335.4</v>
      </c>
      <c r="C9">
        <v>5216.3</v>
      </c>
      <c r="D9">
        <v>4267.2</v>
      </c>
      <c r="E9">
        <v>7001.4</v>
      </c>
      <c r="F9">
        <v>4028.5</v>
      </c>
      <c r="G9">
        <v>1259.5</v>
      </c>
      <c r="H9">
        <f t="shared" si="0"/>
        <v>2769</v>
      </c>
      <c r="I9">
        <v>3056.2</v>
      </c>
      <c r="J9">
        <v>342.8</v>
      </c>
      <c r="K9">
        <v>327.5</v>
      </c>
      <c r="L9">
        <v>335.4</v>
      </c>
      <c r="M9" t="s">
        <v>9</v>
      </c>
      <c r="N9" s="3">
        <v>345.1</v>
      </c>
      <c r="O9" s="3">
        <v>329.4</v>
      </c>
      <c r="P9" s="3">
        <v>333.6</v>
      </c>
      <c r="Q9" s="3">
        <v>320.4</v>
      </c>
      <c r="R9" s="4" t="s">
        <v>9</v>
      </c>
    </row>
    <row r="10" spans="1:17" ht="12.75">
      <c r="A10">
        <v>8</v>
      </c>
      <c r="N10" s="3"/>
      <c r="O10" s="3"/>
      <c r="P10" s="3"/>
      <c r="Q10" s="3"/>
    </row>
    <row r="11" spans="1:17" ht="12.75">
      <c r="A11">
        <v>9</v>
      </c>
      <c r="N11" s="3"/>
      <c r="O11" s="3"/>
      <c r="P11" s="3"/>
      <c r="Q11" s="3"/>
    </row>
    <row r="12" spans="1:17" ht="12.75">
      <c r="A12">
        <v>10</v>
      </c>
      <c r="N12" s="3"/>
      <c r="O12" s="3"/>
      <c r="P12" s="3"/>
      <c r="Q12" s="3"/>
    </row>
    <row r="13" spans="1:17" ht="12.75">
      <c r="A13">
        <v>11</v>
      </c>
      <c r="N13" s="3"/>
      <c r="O13" s="3"/>
      <c r="P13" s="3"/>
      <c r="Q13" s="3"/>
    </row>
    <row r="14" ht="12.75">
      <c r="A14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E2" sqref="E2:E5"/>
    </sheetView>
  </sheetViews>
  <sheetFormatPr defaultColWidth="9.140625" defaultRowHeight="12.75"/>
  <cols>
    <col min="1" max="1" width="3.140625" style="0" customWidth="1"/>
    <col min="2" max="2" width="6.00390625" style="0" bestFit="1" customWidth="1"/>
    <col min="3" max="6" width="7.8515625" style="0" customWidth="1"/>
    <col min="7" max="7" width="8.140625" style="0" customWidth="1"/>
    <col min="11" max="11" width="8.28125" style="0" customWidth="1"/>
    <col min="12" max="12" width="7.00390625" style="0" customWidth="1"/>
    <col min="13" max="13" width="6.7109375" style="0" customWidth="1"/>
  </cols>
  <sheetData>
    <row r="1" spans="3:9" ht="12.75">
      <c r="C1" t="s">
        <v>30</v>
      </c>
      <c r="I1">
        <v>3590</v>
      </c>
    </row>
    <row r="2" spans="2:18" ht="63.75">
      <c r="B2" s="2" t="s">
        <v>27</v>
      </c>
      <c r="C2" s="2" t="s">
        <v>12</v>
      </c>
      <c r="D2" s="2" t="s">
        <v>13</v>
      </c>
      <c r="E2" s="2" t="s">
        <v>43</v>
      </c>
      <c r="F2" t="s">
        <v>3</v>
      </c>
      <c r="G2" t="s">
        <v>0</v>
      </c>
      <c r="H2" t="s">
        <v>1</v>
      </c>
      <c r="I2" t="s">
        <v>4</v>
      </c>
      <c r="J2" s="2" t="s">
        <v>15</v>
      </c>
      <c r="K2" s="2" t="s">
        <v>14</v>
      </c>
      <c r="L2" s="2" t="s">
        <v>17</v>
      </c>
      <c r="M2" s="2" t="s">
        <v>16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25</v>
      </c>
    </row>
    <row r="3" spans="1:18" ht="12.75">
      <c r="A3">
        <v>1</v>
      </c>
      <c r="B3">
        <v>346.2</v>
      </c>
      <c r="C3">
        <v>4754</v>
      </c>
      <c r="D3">
        <v>3732</v>
      </c>
      <c r="E3">
        <v>6472.3</v>
      </c>
      <c r="F3">
        <v>3462.2</v>
      </c>
      <c r="G3">
        <v>1260.8</v>
      </c>
      <c r="H3">
        <f>+F3-G3</f>
        <v>2201.3999999999996</v>
      </c>
      <c r="I3">
        <v>2490</v>
      </c>
      <c r="J3">
        <v>345.7</v>
      </c>
      <c r="K3" t="s">
        <v>29</v>
      </c>
      <c r="L3">
        <v>345.6</v>
      </c>
      <c r="M3" s="4" t="s">
        <v>9</v>
      </c>
      <c r="N3" s="3">
        <v>347.8</v>
      </c>
      <c r="O3" s="3">
        <v>342.3</v>
      </c>
      <c r="P3" s="3">
        <v>345.2</v>
      </c>
      <c r="Q3" s="3">
        <v>335.3</v>
      </c>
      <c r="R3" s="5" t="s">
        <v>9</v>
      </c>
    </row>
    <row r="4" spans="1:18" ht="12.75">
      <c r="A4">
        <v>2</v>
      </c>
      <c r="B4">
        <v>345.1</v>
      </c>
      <c r="C4">
        <v>4051.8</v>
      </c>
      <c r="D4">
        <v>3830.2</v>
      </c>
      <c r="E4">
        <v>6565</v>
      </c>
      <c r="F4">
        <v>3559.5</v>
      </c>
      <c r="G4">
        <v>1261.4</v>
      </c>
      <c r="H4">
        <f>+F4-G4</f>
        <v>2298.1</v>
      </c>
      <c r="I4">
        <v>2586.6</v>
      </c>
      <c r="J4">
        <v>350.9</v>
      </c>
      <c r="K4">
        <v>338.8</v>
      </c>
      <c r="L4">
        <v>344.5</v>
      </c>
      <c r="M4" s="4">
        <v>330.1</v>
      </c>
      <c r="N4" s="3">
        <v>352.8</v>
      </c>
      <c r="O4" s="3">
        <v>340.4</v>
      </c>
      <c r="P4" s="3">
        <v>343.7</v>
      </c>
      <c r="Q4" s="3">
        <v>333.8</v>
      </c>
      <c r="R4" s="5">
        <v>332.6</v>
      </c>
    </row>
    <row r="5" spans="1:18" ht="12.75">
      <c r="A5">
        <v>3</v>
      </c>
      <c r="B5">
        <v>344.6</v>
      </c>
      <c r="C5">
        <v>4940.9</v>
      </c>
      <c r="D5">
        <v>3921.5</v>
      </c>
      <c r="E5">
        <v>6658.9</v>
      </c>
      <c r="F5">
        <v>3651.3</v>
      </c>
      <c r="G5">
        <v>1260.3</v>
      </c>
      <c r="H5">
        <f>+F5-G5</f>
        <v>2391</v>
      </c>
      <c r="I5">
        <v>2679.7</v>
      </c>
      <c r="J5">
        <v>350.9</v>
      </c>
      <c r="K5">
        <v>338.2</v>
      </c>
      <c r="L5">
        <v>344.4</v>
      </c>
      <c r="M5" s="4">
        <v>329.9</v>
      </c>
      <c r="N5" s="3">
        <v>352.1</v>
      </c>
      <c r="O5" s="3">
        <v>339.5</v>
      </c>
      <c r="P5" s="3">
        <v>343.1</v>
      </c>
      <c r="Q5" s="3">
        <v>332.3</v>
      </c>
      <c r="R5" s="5">
        <v>327.4</v>
      </c>
    </row>
    <row r="6" spans="1:18" ht="12.75">
      <c r="A6">
        <v>4</v>
      </c>
      <c r="N6" s="3"/>
      <c r="O6" s="3"/>
      <c r="P6" s="3"/>
      <c r="Q6" s="3"/>
      <c r="R6" s="3"/>
    </row>
    <row r="7" spans="1:18" ht="12.75">
      <c r="A7">
        <v>5</v>
      </c>
      <c r="N7" s="3"/>
      <c r="O7" s="3"/>
      <c r="P7" s="3"/>
      <c r="Q7" s="3"/>
      <c r="R7" s="3"/>
    </row>
    <row r="8" spans="1:18" ht="12.75">
      <c r="A8">
        <v>6</v>
      </c>
      <c r="N8" s="3"/>
      <c r="O8" s="3"/>
      <c r="P8" s="3"/>
      <c r="Q8" s="3"/>
      <c r="R8" s="3"/>
    </row>
    <row r="9" spans="1:18" ht="12.75">
      <c r="A9">
        <v>7</v>
      </c>
      <c r="N9" s="3"/>
      <c r="O9" s="3"/>
      <c r="P9" s="3"/>
      <c r="Q9" s="3"/>
      <c r="R9" s="3"/>
    </row>
    <row r="10" spans="1:18" ht="12.75">
      <c r="A10">
        <v>8</v>
      </c>
      <c r="N10" s="3"/>
      <c r="O10" s="3"/>
      <c r="P10" s="3"/>
      <c r="Q10" s="3"/>
      <c r="R10" s="3"/>
    </row>
    <row r="11" spans="1:18" ht="12.75">
      <c r="A11">
        <v>9</v>
      </c>
      <c r="N11" s="3"/>
      <c r="O11" s="3"/>
      <c r="P11" s="3"/>
      <c r="Q11" s="3"/>
      <c r="R11" s="3"/>
    </row>
    <row r="12" spans="1:18" ht="12.75">
      <c r="A12">
        <v>10</v>
      </c>
      <c r="N12" s="3"/>
      <c r="O12" s="3"/>
      <c r="P12" s="3"/>
      <c r="Q12" s="3"/>
      <c r="R12" s="3"/>
    </row>
    <row r="13" spans="1:18" ht="12.75">
      <c r="A13">
        <v>11</v>
      </c>
      <c r="N13" s="3"/>
      <c r="O13" s="3"/>
      <c r="P13" s="3"/>
      <c r="Q13" s="3"/>
      <c r="R13" s="3"/>
    </row>
    <row r="14" ht="12.75">
      <c r="A14">
        <v>12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F2" sqref="F2"/>
    </sheetView>
  </sheetViews>
  <sheetFormatPr defaultColWidth="9.140625" defaultRowHeight="12.75"/>
  <cols>
    <col min="3" max="3" width="9.421875" style="0" customWidth="1"/>
  </cols>
  <sheetData>
    <row r="1" ht="12.75">
      <c r="F1" t="s">
        <v>70</v>
      </c>
    </row>
    <row r="2" spans="1:8" ht="12.75">
      <c r="A2">
        <v>2006</v>
      </c>
      <c r="B2" t="s">
        <v>10</v>
      </c>
      <c r="D2" t="s">
        <v>26</v>
      </c>
      <c r="F2" t="s">
        <v>65</v>
      </c>
      <c r="H2">
        <v>3590</v>
      </c>
    </row>
    <row r="3" spans="2:11" ht="25.5">
      <c r="B3" t="s">
        <v>2</v>
      </c>
      <c r="C3" s="2" t="s">
        <v>12</v>
      </c>
      <c r="D3" s="2" t="s">
        <v>13</v>
      </c>
      <c r="E3" t="s">
        <v>3</v>
      </c>
      <c r="F3" t="s">
        <v>0</v>
      </c>
      <c r="G3" t="s">
        <v>1</v>
      </c>
      <c r="H3" t="s">
        <v>4</v>
      </c>
      <c r="I3" s="2" t="s">
        <v>7</v>
      </c>
      <c r="J3" t="s">
        <v>5</v>
      </c>
      <c r="K3" t="s">
        <v>6</v>
      </c>
    </row>
    <row r="4" spans="1:11" ht="12.75">
      <c r="A4">
        <v>1</v>
      </c>
      <c r="B4">
        <v>349</v>
      </c>
      <c r="C4">
        <v>4422.1</v>
      </c>
      <c r="D4">
        <v>3664.6</v>
      </c>
      <c r="E4">
        <v>3795.6</v>
      </c>
      <c r="F4">
        <v>1216.7</v>
      </c>
      <c r="G4">
        <f aca="true" t="shared" si="0" ref="G4:G13">+E4-F4</f>
        <v>2578.8999999999996</v>
      </c>
      <c r="H4">
        <v>2651.2</v>
      </c>
      <c r="I4">
        <v>342.9</v>
      </c>
      <c r="J4">
        <v>346.5</v>
      </c>
      <c r="K4">
        <v>343.4</v>
      </c>
    </row>
    <row r="5" spans="1:11" ht="12.75">
      <c r="A5">
        <v>2</v>
      </c>
      <c r="B5">
        <v>348.8</v>
      </c>
      <c r="C5">
        <v>4481.4</v>
      </c>
      <c r="D5">
        <v>3722.5</v>
      </c>
      <c r="E5">
        <v>3637.6</v>
      </c>
      <c r="F5">
        <v>1214.1</v>
      </c>
      <c r="G5">
        <f t="shared" si="0"/>
        <v>2423.5</v>
      </c>
      <c r="H5">
        <v>2707.8</v>
      </c>
      <c r="I5">
        <v>342.1</v>
      </c>
      <c r="J5">
        <v>345.8</v>
      </c>
      <c r="K5">
        <v>343</v>
      </c>
    </row>
    <row r="6" spans="1:11" ht="12.75">
      <c r="A6">
        <v>3</v>
      </c>
      <c r="B6">
        <v>348.5</v>
      </c>
      <c r="C6">
        <v>4545.4</v>
      </c>
      <c r="D6">
        <v>3784.3</v>
      </c>
      <c r="E6">
        <v>3700</v>
      </c>
      <c r="F6">
        <v>1213.8</v>
      </c>
      <c r="G6">
        <f t="shared" si="0"/>
        <v>2486.2</v>
      </c>
      <c r="H6">
        <v>2770.8</v>
      </c>
      <c r="I6">
        <v>341.2</v>
      </c>
      <c r="J6">
        <v>345.1</v>
      </c>
      <c r="K6">
        <v>342.4</v>
      </c>
    </row>
    <row r="7" spans="1:11" ht="12.75">
      <c r="A7">
        <v>4</v>
      </c>
      <c r="B7">
        <v>348</v>
      </c>
      <c r="C7">
        <v>4601.6</v>
      </c>
      <c r="D7">
        <v>3839.6</v>
      </c>
      <c r="E7">
        <v>3755.2</v>
      </c>
      <c r="F7">
        <v>1215.2</v>
      </c>
      <c r="G7">
        <f t="shared" si="0"/>
        <v>2540</v>
      </c>
      <c r="H7">
        <v>2826.3</v>
      </c>
      <c r="I7">
        <v>339.4</v>
      </c>
      <c r="J7">
        <v>344.1</v>
      </c>
      <c r="K7">
        <v>341.3</v>
      </c>
    </row>
    <row r="8" spans="1:11" ht="12.75">
      <c r="A8">
        <v>5</v>
      </c>
      <c r="B8">
        <v>347.5</v>
      </c>
      <c r="C8">
        <v>4663.8</v>
      </c>
      <c r="D8">
        <v>3899.3</v>
      </c>
      <c r="E8">
        <v>3815.5</v>
      </c>
      <c r="F8">
        <v>1214.9</v>
      </c>
      <c r="G8">
        <f t="shared" si="0"/>
        <v>2600.6</v>
      </c>
      <c r="H8">
        <v>2887.3</v>
      </c>
      <c r="I8">
        <v>337.2</v>
      </c>
      <c r="J8">
        <v>342.8</v>
      </c>
      <c r="K8">
        <v>339.6</v>
      </c>
    </row>
    <row r="9" spans="1:11" ht="12.75">
      <c r="A9">
        <v>6</v>
      </c>
      <c r="B9">
        <v>346.7</v>
      </c>
      <c r="C9">
        <v>4717.1</v>
      </c>
      <c r="D9">
        <v>3953.9</v>
      </c>
      <c r="E9">
        <v>3867.9</v>
      </c>
      <c r="F9">
        <v>1213.7</v>
      </c>
      <c r="G9">
        <f t="shared" si="0"/>
        <v>2654.2</v>
      </c>
      <c r="H9">
        <v>2938.8</v>
      </c>
      <c r="I9">
        <v>333.6</v>
      </c>
      <c r="J9">
        <v>340.5</v>
      </c>
      <c r="K9">
        <v>337.4</v>
      </c>
    </row>
    <row r="10" spans="1:11" ht="12.75">
      <c r="A10">
        <v>7</v>
      </c>
      <c r="B10">
        <v>346.4</v>
      </c>
      <c r="C10">
        <v>4780.9</v>
      </c>
      <c r="D10">
        <v>4015.5</v>
      </c>
      <c r="E10">
        <v>3929.8</v>
      </c>
      <c r="F10">
        <v>1213</v>
      </c>
      <c r="G10">
        <f t="shared" si="0"/>
        <v>2716.8</v>
      </c>
      <c r="H10">
        <v>3000.1</v>
      </c>
      <c r="I10">
        <v>334.9</v>
      </c>
      <c r="J10">
        <v>339.4</v>
      </c>
      <c r="K10">
        <v>335.8</v>
      </c>
    </row>
    <row r="11" spans="1:11" ht="12.75">
      <c r="A11">
        <v>8</v>
      </c>
      <c r="B11">
        <v>345.5</v>
      </c>
      <c r="C11">
        <v>4836.4</v>
      </c>
      <c r="D11">
        <v>4071.9</v>
      </c>
      <c r="E11">
        <v>3987</v>
      </c>
      <c r="F11">
        <v>1214.6</v>
      </c>
      <c r="G11">
        <f t="shared" si="0"/>
        <v>2772.4</v>
      </c>
      <c r="H11">
        <v>3058.1</v>
      </c>
      <c r="I11">
        <v>335.1</v>
      </c>
      <c r="J11">
        <v>336.7</v>
      </c>
      <c r="K11">
        <v>332.9</v>
      </c>
    </row>
    <row r="12" spans="1:11" ht="12.75">
      <c r="A12">
        <v>9</v>
      </c>
      <c r="B12">
        <v>345.1</v>
      </c>
      <c r="C12">
        <v>4900.3</v>
      </c>
      <c r="D12">
        <v>4131.2</v>
      </c>
      <c r="E12">
        <v>4044</v>
      </c>
      <c r="F12">
        <v>1214.1</v>
      </c>
      <c r="G12">
        <f t="shared" si="0"/>
        <v>2829.9</v>
      </c>
      <c r="H12">
        <v>3113.5</v>
      </c>
      <c r="I12">
        <v>294.6</v>
      </c>
      <c r="J12">
        <v>335.4</v>
      </c>
      <c r="K12">
        <v>331.5</v>
      </c>
    </row>
    <row r="13" spans="1:11" ht="12.75">
      <c r="A13">
        <v>10</v>
      </c>
      <c r="B13">
        <v>343.6</v>
      </c>
      <c r="C13">
        <v>4959.3</v>
      </c>
      <c r="D13">
        <v>4191.5</v>
      </c>
      <c r="E13">
        <v>4102.7</v>
      </c>
      <c r="F13">
        <v>1213.7</v>
      </c>
      <c r="G13">
        <f t="shared" si="0"/>
        <v>2889</v>
      </c>
      <c r="H13">
        <v>3173.6</v>
      </c>
      <c r="I13" t="s">
        <v>8</v>
      </c>
      <c r="J13">
        <v>331.4</v>
      </c>
      <c r="K13">
        <v>327.4</v>
      </c>
    </row>
    <row r="16" spans="1:8" ht="12.75">
      <c r="A16">
        <v>2007</v>
      </c>
      <c r="B16" t="s">
        <v>66</v>
      </c>
      <c r="D16" t="s">
        <v>24</v>
      </c>
      <c r="F16" t="s">
        <v>67</v>
      </c>
      <c r="H16">
        <v>3590</v>
      </c>
    </row>
    <row r="17" spans="2:12" ht="25.5">
      <c r="B17" t="s">
        <v>2</v>
      </c>
      <c r="C17" s="2" t="s">
        <v>12</v>
      </c>
      <c r="D17" s="2" t="s">
        <v>13</v>
      </c>
      <c r="E17" t="s">
        <v>3</v>
      </c>
      <c r="F17" t="s">
        <v>0</v>
      </c>
      <c r="G17" t="s">
        <v>1</v>
      </c>
      <c r="H17" t="s">
        <v>4</v>
      </c>
      <c r="J17" s="2" t="s">
        <v>7</v>
      </c>
      <c r="K17" t="s">
        <v>5</v>
      </c>
      <c r="L17" t="s">
        <v>6</v>
      </c>
    </row>
    <row r="18" spans="1:12" ht="12.75">
      <c r="A18">
        <v>1</v>
      </c>
      <c r="B18">
        <v>349.1</v>
      </c>
      <c r="C18">
        <v>4683.6</v>
      </c>
      <c r="D18">
        <v>3906.6</v>
      </c>
      <c r="E18">
        <v>3688.2</v>
      </c>
      <c r="F18">
        <v>1181.2</v>
      </c>
      <c r="G18">
        <f aca="true" t="shared" si="1" ref="G18:G25">+E18-F18</f>
        <v>2507</v>
      </c>
      <c r="H18">
        <v>2795.4</v>
      </c>
      <c r="J18">
        <v>343</v>
      </c>
      <c r="K18">
        <v>344.7</v>
      </c>
      <c r="L18">
        <v>343.6</v>
      </c>
    </row>
    <row r="19" spans="1:12" ht="12.75">
      <c r="A19">
        <v>2</v>
      </c>
      <c r="B19">
        <v>348.7</v>
      </c>
      <c r="C19">
        <v>4755.3</v>
      </c>
      <c r="D19">
        <v>3983</v>
      </c>
      <c r="E19">
        <v>3764.1</v>
      </c>
      <c r="F19">
        <v>1180.6</v>
      </c>
      <c r="G19">
        <f t="shared" si="1"/>
        <v>2583.5</v>
      </c>
      <c r="H19">
        <v>2871.4</v>
      </c>
      <c r="J19">
        <v>341.7</v>
      </c>
      <c r="K19">
        <v>343.7</v>
      </c>
      <c r="L19">
        <v>342.8</v>
      </c>
    </row>
    <row r="20" spans="1:12" ht="12.75">
      <c r="A20">
        <v>3</v>
      </c>
      <c r="B20">
        <v>348</v>
      </c>
      <c r="C20">
        <v>4822.1</v>
      </c>
      <c r="D20">
        <v>4047</v>
      </c>
      <c r="E20">
        <v>3827.5</v>
      </c>
      <c r="F20">
        <v>1179.8</v>
      </c>
      <c r="G20">
        <f t="shared" si="1"/>
        <v>2647.7</v>
      </c>
      <c r="H20">
        <v>2935</v>
      </c>
      <c r="J20">
        <v>339.4</v>
      </c>
      <c r="K20">
        <v>342</v>
      </c>
      <c r="L20">
        <v>341.4</v>
      </c>
    </row>
    <row r="21" spans="1:12" ht="12.75">
      <c r="A21">
        <v>4</v>
      </c>
      <c r="B21">
        <v>348.2</v>
      </c>
      <c r="C21">
        <v>4891.4</v>
      </c>
      <c r="D21">
        <v>4113.1</v>
      </c>
      <c r="E21">
        <v>3892.9</v>
      </c>
      <c r="F21">
        <v>1182.3</v>
      </c>
      <c r="G21">
        <f t="shared" si="1"/>
        <v>2710.6000000000004</v>
      </c>
      <c r="H21">
        <v>3002.2</v>
      </c>
      <c r="J21">
        <v>339.9</v>
      </c>
      <c r="K21">
        <v>342.7</v>
      </c>
      <c r="L21">
        <v>341.5</v>
      </c>
    </row>
    <row r="22" spans="1:12" ht="12.75">
      <c r="A22">
        <v>5</v>
      </c>
      <c r="B22">
        <v>347.6</v>
      </c>
      <c r="C22">
        <v>4951.2</v>
      </c>
      <c r="D22">
        <v>4175.7</v>
      </c>
      <c r="E22">
        <v>3955.9</v>
      </c>
      <c r="F22">
        <v>1181</v>
      </c>
      <c r="G22">
        <f t="shared" si="1"/>
        <v>2774.9</v>
      </c>
      <c r="H22">
        <v>3063.6</v>
      </c>
      <c r="J22">
        <v>337.5</v>
      </c>
      <c r="K22">
        <v>341.3</v>
      </c>
      <c r="L22">
        <v>339.8</v>
      </c>
    </row>
    <row r="23" spans="1:12" ht="12.75">
      <c r="A23">
        <v>6</v>
      </c>
      <c r="B23">
        <v>346.9</v>
      </c>
      <c r="C23">
        <v>5004.2</v>
      </c>
      <c r="D23">
        <v>4226.8</v>
      </c>
      <c r="E23">
        <v>4004.9</v>
      </c>
      <c r="F23">
        <v>1181.2</v>
      </c>
      <c r="G23">
        <f t="shared" si="1"/>
        <v>2823.7</v>
      </c>
      <c r="H23">
        <v>3112.6</v>
      </c>
      <c r="J23">
        <v>334.5</v>
      </c>
      <c r="K23">
        <v>339</v>
      </c>
      <c r="L23">
        <v>337.7</v>
      </c>
    </row>
    <row r="24" spans="1:12" ht="12.75">
      <c r="A24">
        <v>7</v>
      </c>
      <c r="B24">
        <v>346.3</v>
      </c>
      <c r="C24">
        <v>5073.2</v>
      </c>
      <c r="D24">
        <v>4297.9</v>
      </c>
      <c r="E24">
        <v>4077.2</v>
      </c>
      <c r="F24">
        <v>1180</v>
      </c>
      <c r="G24">
        <f t="shared" si="1"/>
        <v>2897.2</v>
      </c>
      <c r="H24">
        <v>3184.7</v>
      </c>
      <c r="J24">
        <v>331.1</v>
      </c>
      <c r="K24">
        <v>336.6</v>
      </c>
      <c r="L24">
        <v>335.8</v>
      </c>
    </row>
    <row r="25" spans="1:12" ht="12.75">
      <c r="A25">
        <v>8</v>
      </c>
      <c r="B25">
        <v>345.9</v>
      </c>
      <c r="C25">
        <v>5132</v>
      </c>
      <c r="D25">
        <v>4357.9</v>
      </c>
      <c r="E25">
        <v>4136.8</v>
      </c>
      <c r="F25">
        <v>1179.8</v>
      </c>
      <c r="G25">
        <f t="shared" si="1"/>
        <v>2957</v>
      </c>
      <c r="H25">
        <v>3244.4</v>
      </c>
      <c r="J25" t="s">
        <v>9</v>
      </c>
      <c r="K25">
        <v>313.2</v>
      </c>
      <c r="L25">
        <v>334.5</v>
      </c>
    </row>
    <row r="27" spans="1:6" ht="12.75">
      <c r="A27">
        <v>2008</v>
      </c>
      <c r="B27" t="s">
        <v>66</v>
      </c>
      <c r="D27" t="s">
        <v>69</v>
      </c>
      <c r="F27" t="s">
        <v>68</v>
      </c>
    </row>
    <row r="28" spans="2:9" ht="25.5">
      <c r="B28" t="s">
        <v>3</v>
      </c>
      <c r="C28" t="s">
        <v>0</v>
      </c>
      <c r="D28" t="s">
        <v>1</v>
      </c>
      <c r="E28" t="s">
        <v>4</v>
      </c>
      <c r="F28" t="s">
        <v>2</v>
      </c>
      <c r="G28" s="2" t="s">
        <v>7</v>
      </c>
      <c r="H28" t="s">
        <v>5</v>
      </c>
      <c r="I28" t="s">
        <v>6</v>
      </c>
    </row>
    <row r="29" spans="1:9" ht="12.75">
      <c r="A29">
        <v>1</v>
      </c>
      <c r="B29">
        <v>3463.2</v>
      </c>
      <c r="C29">
        <v>1261.2</v>
      </c>
      <c r="D29">
        <f aca="true" t="shared" si="2" ref="D29:D36">+B29-C29</f>
        <v>2202</v>
      </c>
      <c r="E29">
        <v>2491.4</v>
      </c>
      <c r="F29">
        <v>348.9</v>
      </c>
      <c r="G29">
        <v>341.1</v>
      </c>
      <c r="H29">
        <v>291.6</v>
      </c>
      <c r="I29">
        <v>342.4</v>
      </c>
    </row>
    <row r="30" spans="1:9" ht="12.75">
      <c r="A30">
        <v>2</v>
      </c>
      <c r="B30">
        <v>3487.3</v>
      </c>
      <c r="C30">
        <v>1233.3</v>
      </c>
      <c r="D30">
        <f t="shared" si="2"/>
        <v>2254</v>
      </c>
      <c r="E30">
        <v>2545.7</v>
      </c>
      <c r="F30">
        <v>349.5</v>
      </c>
      <c r="G30">
        <v>344.7</v>
      </c>
      <c r="H30">
        <v>343.2</v>
      </c>
      <c r="I30">
        <v>343.9</v>
      </c>
    </row>
    <row r="31" spans="1:9" ht="12.75">
      <c r="A31">
        <v>3</v>
      </c>
      <c r="B31">
        <v>3648</v>
      </c>
      <c r="C31">
        <v>1260.5</v>
      </c>
      <c r="D31">
        <f t="shared" si="2"/>
        <v>2387.5</v>
      </c>
      <c r="E31">
        <v>2676.4</v>
      </c>
      <c r="F31">
        <v>347.7</v>
      </c>
      <c r="G31">
        <v>338.7</v>
      </c>
      <c r="H31" t="s">
        <v>9</v>
      </c>
      <c r="I31">
        <v>340</v>
      </c>
    </row>
    <row r="32" spans="1:9" ht="12.75">
      <c r="A32">
        <v>4</v>
      </c>
      <c r="B32">
        <v>3743.3</v>
      </c>
      <c r="C32">
        <v>1260.8</v>
      </c>
      <c r="D32">
        <f t="shared" si="2"/>
        <v>2482.5</v>
      </c>
      <c r="E32">
        <v>2771.4</v>
      </c>
      <c r="F32">
        <v>346.3</v>
      </c>
      <c r="G32">
        <v>334.5</v>
      </c>
      <c r="H32" t="s">
        <v>9</v>
      </c>
      <c r="I32">
        <v>336.8</v>
      </c>
    </row>
    <row r="33" spans="1:9" ht="12.75">
      <c r="A33">
        <v>5</v>
      </c>
      <c r="B33">
        <v>3814.9</v>
      </c>
      <c r="C33">
        <v>1261.3</v>
      </c>
      <c r="D33">
        <f t="shared" si="2"/>
        <v>2553.6000000000004</v>
      </c>
      <c r="E33">
        <v>2842.7</v>
      </c>
      <c r="F33">
        <v>346</v>
      </c>
      <c r="G33">
        <v>333.5</v>
      </c>
      <c r="H33" t="s">
        <v>9</v>
      </c>
      <c r="I33">
        <v>335.8</v>
      </c>
    </row>
    <row r="34" spans="1:9" ht="12.75">
      <c r="A34">
        <v>6</v>
      </c>
      <c r="B34">
        <v>3880.6</v>
      </c>
      <c r="C34">
        <v>1260.9</v>
      </c>
      <c r="D34">
        <f t="shared" si="2"/>
        <v>2619.7</v>
      </c>
      <c r="E34">
        <v>2908.4</v>
      </c>
      <c r="F34">
        <v>345.9</v>
      </c>
      <c r="G34">
        <v>332.9</v>
      </c>
      <c r="H34" t="s">
        <v>9</v>
      </c>
      <c r="I34">
        <v>335.3</v>
      </c>
    </row>
    <row r="35" spans="1:9" ht="12.75">
      <c r="A35">
        <v>7</v>
      </c>
      <c r="B35">
        <v>3940.7</v>
      </c>
      <c r="C35">
        <v>1260</v>
      </c>
      <c r="D35">
        <f t="shared" si="2"/>
        <v>2680.7</v>
      </c>
      <c r="E35">
        <v>2969.6</v>
      </c>
      <c r="F35">
        <v>343.8</v>
      </c>
      <c r="G35">
        <v>328.4</v>
      </c>
      <c r="H35" t="s">
        <v>9</v>
      </c>
      <c r="I35">
        <v>331.7</v>
      </c>
    </row>
    <row r="36" spans="1:9" ht="12.75">
      <c r="A36">
        <v>8</v>
      </c>
      <c r="B36">
        <v>3988.9</v>
      </c>
      <c r="C36">
        <v>1260</v>
      </c>
      <c r="D36">
        <f t="shared" si="2"/>
        <v>2728.9</v>
      </c>
      <c r="E36">
        <v>3017.8</v>
      </c>
      <c r="F36">
        <v>340.9</v>
      </c>
      <c r="G36" t="s">
        <v>9</v>
      </c>
      <c r="H36" t="s">
        <v>9</v>
      </c>
      <c r="I36">
        <v>327.1</v>
      </c>
    </row>
  </sheetData>
  <printOptions/>
  <pageMargins left="0.75" right="0.75" top="0.52" bottom="1" header="0.5" footer="0.5"/>
  <pageSetup fitToHeight="1" fitToWidth="1" horizontalDpi="300" verticalDpi="3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selection activeCell="I2" sqref="I2"/>
    </sheetView>
  </sheetViews>
  <sheetFormatPr defaultColWidth="9.140625" defaultRowHeight="12.75"/>
  <cols>
    <col min="1" max="1" width="3.140625" style="0" customWidth="1"/>
    <col min="2" max="2" width="7.00390625" style="3" customWidth="1"/>
    <col min="3" max="3" width="6.28125" style="6" customWidth="1"/>
    <col min="4" max="5" width="7.28125" style="6" customWidth="1"/>
    <col min="6" max="6" width="6.00390625" style="6" customWidth="1"/>
    <col min="7" max="8" width="5.00390625" style="6" customWidth="1"/>
    <col min="9" max="9" width="6.28125" style="6" customWidth="1"/>
    <col min="10" max="10" width="7.8515625" style="3" customWidth="1"/>
    <col min="11" max="11" width="7.140625" style="3" customWidth="1"/>
    <col min="12" max="12" width="7.00390625" style="3" customWidth="1"/>
    <col min="13" max="13" width="7.7109375" style="3" customWidth="1"/>
    <col min="14" max="14" width="7.8515625" style="3" customWidth="1"/>
    <col min="15" max="15" width="8.00390625" style="3" customWidth="1"/>
    <col min="16" max="16" width="8.140625" style="3" customWidth="1"/>
    <col min="17" max="17" width="6.8515625" style="3" customWidth="1"/>
    <col min="18" max="18" width="8.140625" style="3" customWidth="1"/>
  </cols>
  <sheetData>
    <row r="1" ht="12.75">
      <c r="I1" s="6" t="s">
        <v>71</v>
      </c>
    </row>
    <row r="2" spans="2:4" ht="12.75">
      <c r="B2" s="6">
        <v>2006</v>
      </c>
      <c r="D2" s="6" t="s">
        <v>26</v>
      </c>
    </row>
    <row r="3" spans="2:18" ht="49.5" customHeight="1">
      <c r="B3" s="8" t="s">
        <v>27</v>
      </c>
      <c r="C3" s="7" t="s">
        <v>12</v>
      </c>
      <c r="D3" s="7" t="s">
        <v>13</v>
      </c>
      <c r="E3" s="2" t="s">
        <v>43</v>
      </c>
      <c r="F3" s="7" t="s">
        <v>3</v>
      </c>
      <c r="G3" s="7" t="s">
        <v>0</v>
      </c>
      <c r="H3" s="6" t="s">
        <v>1</v>
      </c>
      <c r="I3" s="7" t="s">
        <v>4</v>
      </c>
      <c r="J3" s="8" t="s">
        <v>15</v>
      </c>
      <c r="K3" s="8" t="s">
        <v>14</v>
      </c>
      <c r="L3" s="8" t="s">
        <v>17</v>
      </c>
      <c r="M3" s="8" t="s">
        <v>16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25</v>
      </c>
    </row>
    <row r="4" spans="1:18" ht="12.75">
      <c r="A4">
        <v>1</v>
      </c>
      <c r="B4" s="3">
        <v>348.9</v>
      </c>
      <c r="C4" s="6">
        <v>4453.4</v>
      </c>
      <c r="D4" s="6">
        <v>3808.7</v>
      </c>
      <c r="E4">
        <v>6584.3</v>
      </c>
      <c r="F4" s="6">
        <v>3723.9</v>
      </c>
      <c r="G4" s="6">
        <v>1213.4</v>
      </c>
      <c r="H4" s="6">
        <f aca="true" t="shared" si="0" ref="H4:H13">+F4-G4</f>
        <v>2510.5</v>
      </c>
      <c r="I4" s="6">
        <v>2794.6</v>
      </c>
      <c r="J4" s="3">
        <v>353.3</v>
      </c>
      <c r="K4" s="3">
        <v>347.9</v>
      </c>
      <c r="L4" s="3">
        <v>349.4</v>
      </c>
      <c r="M4" s="3">
        <v>343.9</v>
      </c>
      <c r="N4" s="3">
        <v>352</v>
      </c>
      <c r="O4" s="3">
        <v>347.5</v>
      </c>
      <c r="P4" s="3">
        <v>348.7</v>
      </c>
      <c r="Q4" s="3">
        <v>343.2</v>
      </c>
      <c r="R4" s="3">
        <v>346.3</v>
      </c>
    </row>
    <row r="5" spans="1:18" ht="12.75">
      <c r="A5">
        <v>2</v>
      </c>
      <c r="B5" s="3">
        <v>348.4</v>
      </c>
      <c r="C5" s="6">
        <v>4524.3</v>
      </c>
      <c r="D5" s="6">
        <v>3901.7</v>
      </c>
      <c r="E5">
        <v>6684</v>
      </c>
      <c r="F5" s="6">
        <v>3817.1</v>
      </c>
      <c r="G5" s="6">
        <v>1212.4</v>
      </c>
      <c r="H5" s="6">
        <f t="shared" si="0"/>
        <v>2604.7</v>
      </c>
      <c r="I5" s="6">
        <v>2888.7</v>
      </c>
      <c r="J5" s="3">
        <v>352.2</v>
      </c>
      <c r="K5" s="3">
        <v>347</v>
      </c>
      <c r="L5" s="3">
        <v>348.9</v>
      </c>
      <c r="M5" s="3">
        <v>342.8</v>
      </c>
      <c r="N5" s="3">
        <v>351</v>
      </c>
      <c r="O5" s="3">
        <v>346.5</v>
      </c>
      <c r="P5" s="3">
        <v>347.9</v>
      </c>
      <c r="Q5" s="3">
        <v>342.5</v>
      </c>
      <c r="R5" s="3">
        <v>345.1</v>
      </c>
    </row>
    <row r="6" spans="1:18" ht="12.75">
      <c r="A6">
        <v>3</v>
      </c>
      <c r="B6" s="3">
        <v>347.9</v>
      </c>
      <c r="C6" s="6">
        <v>4595.7</v>
      </c>
      <c r="D6" s="6">
        <v>4010.5</v>
      </c>
      <c r="E6">
        <v>6786</v>
      </c>
      <c r="F6" s="6">
        <v>3925.4</v>
      </c>
      <c r="G6" s="6">
        <v>1215.2</v>
      </c>
      <c r="H6" s="6">
        <f t="shared" si="0"/>
        <v>2710.2</v>
      </c>
      <c r="I6" s="6">
        <v>2996</v>
      </c>
      <c r="J6" s="3">
        <v>350.9</v>
      </c>
      <c r="K6" s="3">
        <v>346</v>
      </c>
      <c r="L6" s="3">
        <v>348.4</v>
      </c>
      <c r="M6" s="3">
        <v>341.7</v>
      </c>
      <c r="N6" s="3">
        <v>350</v>
      </c>
      <c r="O6" s="3">
        <v>345.5</v>
      </c>
      <c r="P6" s="3">
        <v>347</v>
      </c>
      <c r="Q6" s="3">
        <v>341.8</v>
      </c>
      <c r="R6" s="3">
        <v>344</v>
      </c>
    </row>
    <row r="7" spans="1:18" ht="12.75">
      <c r="A7">
        <v>4</v>
      </c>
      <c r="B7" s="3">
        <v>346.9</v>
      </c>
      <c r="C7" s="6">
        <v>4660.7</v>
      </c>
      <c r="D7" s="6">
        <v>4113</v>
      </c>
      <c r="E7">
        <v>6887</v>
      </c>
      <c r="F7" s="6">
        <v>4028.3</v>
      </c>
      <c r="G7" s="6">
        <v>1212.2</v>
      </c>
      <c r="H7" s="6">
        <f t="shared" si="0"/>
        <v>2816.1000000000004</v>
      </c>
      <c r="I7" s="6">
        <v>3099.3</v>
      </c>
      <c r="J7" s="3">
        <v>350</v>
      </c>
      <c r="K7" s="3">
        <v>344.5</v>
      </c>
      <c r="L7" s="3">
        <v>347.3</v>
      </c>
      <c r="M7" s="3">
        <v>339.8</v>
      </c>
      <c r="N7" s="3">
        <v>349.1</v>
      </c>
      <c r="O7" s="3">
        <v>344.3</v>
      </c>
      <c r="P7" s="3">
        <v>345.8</v>
      </c>
      <c r="Q7" s="3">
        <v>340.5</v>
      </c>
      <c r="R7" s="3">
        <v>342.4</v>
      </c>
    </row>
    <row r="8" spans="1:18" ht="12.75">
      <c r="A8">
        <v>5</v>
      </c>
      <c r="B8" s="11">
        <v>345.9</v>
      </c>
      <c r="C8" s="6">
        <v>4726.3</v>
      </c>
      <c r="D8" s="6">
        <v>4213.2</v>
      </c>
      <c r="E8">
        <v>6988</v>
      </c>
      <c r="F8" s="6">
        <v>4128.2</v>
      </c>
      <c r="G8" s="6">
        <v>1211.8</v>
      </c>
      <c r="H8" s="6">
        <f t="shared" si="0"/>
        <v>2916.3999999999996</v>
      </c>
      <c r="I8" s="6">
        <v>3199.1</v>
      </c>
      <c r="J8" s="3">
        <v>348.2</v>
      </c>
      <c r="K8" s="3">
        <v>342.7</v>
      </c>
      <c r="L8" s="3">
        <v>345.9</v>
      </c>
      <c r="M8" s="3">
        <v>337</v>
      </c>
      <c r="N8" s="3">
        <v>347.6</v>
      </c>
      <c r="O8" s="3">
        <v>342.9</v>
      </c>
      <c r="P8" s="3">
        <v>344.6</v>
      </c>
      <c r="Q8" s="3">
        <v>338.3</v>
      </c>
      <c r="R8" s="3">
        <v>340.6</v>
      </c>
    </row>
    <row r="9" spans="1:18" ht="12.75">
      <c r="A9">
        <v>6</v>
      </c>
      <c r="B9" s="11">
        <v>345.9</v>
      </c>
      <c r="C9" s="6">
        <v>4817.7</v>
      </c>
      <c r="D9" s="6">
        <v>4307.2</v>
      </c>
      <c r="E9">
        <v>7090</v>
      </c>
      <c r="F9" s="6">
        <v>4219.3</v>
      </c>
      <c r="G9" s="6">
        <v>1213.3</v>
      </c>
      <c r="H9" s="6">
        <f t="shared" si="0"/>
        <v>3006</v>
      </c>
      <c r="I9" s="6">
        <v>3291.6</v>
      </c>
      <c r="J9" s="3">
        <v>352.5</v>
      </c>
      <c r="K9" s="3">
        <v>343.9</v>
      </c>
      <c r="L9" s="3">
        <v>347</v>
      </c>
      <c r="M9" s="3">
        <v>336.9</v>
      </c>
      <c r="N9" s="3">
        <v>352.7</v>
      </c>
      <c r="O9" s="3">
        <v>343.5</v>
      </c>
      <c r="P9" s="3">
        <v>344.5</v>
      </c>
      <c r="Q9" s="3">
        <v>337.8</v>
      </c>
      <c r="R9" s="3">
        <v>340.8</v>
      </c>
    </row>
    <row r="10" spans="1:18" ht="12.75">
      <c r="A10">
        <v>7</v>
      </c>
      <c r="B10" s="11">
        <v>344.9</v>
      </c>
      <c r="C10" s="6">
        <v>4881.6</v>
      </c>
      <c r="D10" s="6">
        <v>4416.8</v>
      </c>
      <c r="E10">
        <v>7192</v>
      </c>
      <c r="F10" s="6">
        <v>4327.9</v>
      </c>
      <c r="G10" s="6">
        <v>1211.9</v>
      </c>
      <c r="H10" s="6">
        <f t="shared" si="0"/>
        <v>3115.9999999999995</v>
      </c>
      <c r="I10" s="6">
        <v>3398.7</v>
      </c>
      <c r="J10" s="3">
        <v>350.7</v>
      </c>
      <c r="K10" s="3">
        <v>342.1</v>
      </c>
      <c r="L10" s="3">
        <v>345.7</v>
      </c>
      <c r="M10" s="3">
        <v>333.7</v>
      </c>
      <c r="N10" s="3">
        <v>351.2</v>
      </c>
      <c r="O10" s="3">
        <v>342.1</v>
      </c>
      <c r="P10" s="3">
        <v>343.3</v>
      </c>
      <c r="Q10" s="3">
        <v>335.2</v>
      </c>
      <c r="R10" s="3">
        <v>338.7</v>
      </c>
    </row>
    <row r="11" spans="1:18" ht="12.75">
      <c r="A11">
        <v>8</v>
      </c>
      <c r="B11" s="11">
        <v>343.7</v>
      </c>
      <c r="C11" s="6">
        <v>4944.2</v>
      </c>
      <c r="D11" s="6">
        <v>4519</v>
      </c>
      <c r="E11">
        <v>7294</v>
      </c>
      <c r="F11" s="6">
        <v>4429.3</v>
      </c>
      <c r="G11" s="6">
        <v>1214</v>
      </c>
      <c r="H11" s="6">
        <f t="shared" si="0"/>
        <v>3215.3</v>
      </c>
      <c r="I11" s="6">
        <v>3500.3</v>
      </c>
      <c r="J11" s="3">
        <v>348.7</v>
      </c>
      <c r="K11" s="3">
        <v>339.7</v>
      </c>
      <c r="L11" s="3">
        <v>344.1</v>
      </c>
      <c r="M11" s="3">
        <v>329.5</v>
      </c>
      <c r="N11" s="3">
        <v>349.5</v>
      </c>
      <c r="O11" s="3">
        <v>340.2</v>
      </c>
      <c r="P11" s="3">
        <v>341.7</v>
      </c>
      <c r="Q11" s="3">
        <v>332.2</v>
      </c>
      <c r="R11" s="3">
        <v>335.6</v>
      </c>
    </row>
    <row r="12" spans="1:18" ht="12.75">
      <c r="A12">
        <v>9</v>
      </c>
      <c r="B12" s="11">
        <v>342.3</v>
      </c>
      <c r="C12" s="6">
        <v>5002</v>
      </c>
      <c r="D12" s="6">
        <v>4612</v>
      </c>
      <c r="E12" s="4">
        <v>7394</v>
      </c>
      <c r="F12" s="6">
        <v>4524.8</v>
      </c>
      <c r="G12" s="6">
        <v>1215.6</v>
      </c>
      <c r="H12" s="6">
        <f t="shared" si="0"/>
        <v>3309.2000000000003</v>
      </c>
      <c r="I12" s="6">
        <v>3596.7</v>
      </c>
      <c r="J12" s="3">
        <v>346.5</v>
      </c>
      <c r="K12" s="3">
        <v>336.4</v>
      </c>
      <c r="L12" s="3">
        <v>342.4</v>
      </c>
      <c r="M12" s="5">
        <v>328.2</v>
      </c>
      <c r="N12" s="3">
        <v>347.6</v>
      </c>
      <c r="O12" s="3">
        <v>337.5</v>
      </c>
      <c r="P12" s="3">
        <v>339.1</v>
      </c>
      <c r="Q12" s="5">
        <v>328.3</v>
      </c>
      <c r="R12" s="3">
        <v>331.7</v>
      </c>
    </row>
    <row r="13" spans="1:18" ht="12.75">
      <c r="A13">
        <v>10</v>
      </c>
      <c r="B13" s="11">
        <v>336.4</v>
      </c>
      <c r="C13" s="6">
        <v>5062.3</v>
      </c>
      <c r="D13" s="6">
        <v>4727.2</v>
      </c>
      <c r="E13">
        <v>7497</v>
      </c>
      <c r="F13" s="6">
        <v>4636.4</v>
      </c>
      <c r="G13" s="6">
        <v>1212.4</v>
      </c>
      <c r="H13" s="6">
        <f t="shared" si="0"/>
        <v>3423.9999999999995</v>
      </c>
      <c r="I13" s="6">
        <v>3706.3</v>
      </c>
      <c r="J13" s="3">
        <v>343.2</v>
      </c>
      <c r="K13" s="3">
        <v>330.4</v>
      </c>
      <c r="L13" s="3">
        <v>337.3</v>
      </c>
      <c r="M13" s="3">
        <v>320.4</v>
      </c>
      <c r="N13" s="3">
        <v>318.7</v>
      </c>
      <c r="O13" s="3">
        <v>337.8</v>
      </c>
      <c r="P13" s="3">
        <v>332.8</v>
      </c>
      <c r="Q13" s="3">
        <v>332.2</v>
      </c>
      <c r="R13" s="3">
        <v>320.4</v>
      </c>
    </row>
    <row r="15" spans="2:4" ht="12.75">
      <c r="B15" s="6">
        <v>2007</v>
      </c>
      <c r="D15" s="6" t="s">
        <v>28</v>
      </c>
    </row>
    <row r="16" spans="2:18" ht="63.75">
      <c r="B16" s="3" t="s">
        <v>2</v>
      </c>
      <c r="C16" s="7" t="s">
        <v>12</v>
      </c>
      <c r="D16" s="7" t="s">
        <v>13</v>
      </c>
      <c r="E16" s="2" t="s">
        <v>43</v>
      </c>
      <c r="F16" s="7" t="s">
        <v>3</v>
      </c>
      <c r="G16" s="7" t="s">
        <v>0</v>
      </c>
      <c r="H16" s="6" t="s">
        <v>1</v>
      </c>
      <c r="I16" s="7" t="s">
        <v>4</v>
      </c>
      <c r="J16" s="8" t="s">
        <v>15</v>
      </c>
      <c r="K16" s="8" t="s">
        <v>14</v>
      </c>
      <c r="L16" s="8" t="s">
        <v>17</v>
      </c>
      <c r="M16" s="8" t="s">
        <v>16</v>
      </c>
      <c r="N16" s="8" t="s">
        <v>18</v>
      </c>
      <c r="O16" s="8" t="s">
        <v>19</v>
      </c>
      <c r="P16" s="8" t="s">
        <v>20</v>
      </c>
      <c r="Q16" s="8" t="s">
        <v>21</v>
      </c>
      <c r="R16" s="8" t="s">
        <v>25</v>
      </c>
    </row>
    <row r="17" spans="1:18" ht="12.75">
      <c r="A17">
        <v>1</v>
      </c>
      <c r="B17" s="3">
        <v>348.7</v>
      </c>
      <c r="C17" s="6">
        <v>4735.4</v>
      </c>
      <c r="D17" s="6">
        <v>4006</v>
      </c>
      <c r="E17">
        <v>6680.5</v>
      </c>
      <c r="F17" s="6">
        <v>3786.8</v>
      </c>
      <c r="G17" s="6">
        <v>1181.7</v>
      </c>
      <c r="H17" s="6">
        <f aca="true" t="shared" si="1" ref="H17:H25">+F17-G17</f>
        <v>2605.1000000000004</v>
      </c>
      <c r="I17" s="6">
        <v>2893.8</v>
      </c>
      <c r="J17" s="3">
        <v>350.5</v>
      </c>
      <c r="K17" s="3">
        <v>344.7</v>
      </c>
      <c r="L17" s="3">
        <v>348.4</v>
      </c>
      <c r="M17" s="3">
        <v>341.8</v>
      </c>
      <c r="N17" s="3">
        <v>349.8</v>
      </c>
      <c r="O17" s="3">
        <v>345.2</v>
      </c>
      <c r="P17" s="3">
        <v>347.5</v>
      </c>
      <c r="Q17" s="3">
        <v>342.7</v>
      </c>
      <c r="R17" s="3">
        <v>343.8</v>
      </c>
    </row>
    <row r="18" spans="1:18" ht="12.75">
      <c r="A18">
        <v>2</v>
      </c>
      <c r="B18" s="3">
        <v>347.8</v>
      </c>
      <c r="C18" s="6">
        <v>4806.1</v>
      </c>
      <c r="D18" s="6">
        <v>4103</v>
      </c>
      <c r="E18">
        <v>6779.4</v>
      </c>
      <c r="F18" s="6">
        <v>3883.2</v>
      </c>
      <c r="G18" s="6">
        <v>1177.7</v>
      </c>
      <c r="H18" s="6">
        <f t="shared" si="1"/>
        <v>2705.5</v>
      </c>
      <c r="I18" s="6">
        <v>2990.6</v>
      </c>
      <c r="J18" s="3">
        <v>348.9</v>
      </c>
      <c r="K18" s="3">
        <v>343</v>
      </c>
      <c r="L18" s="3">
        <v>346.4</v>
      </c>
      <c r="M18" s="3">
        <v>339.2</v>
      </c>
      <c r="N18" s="3">
        <v>348.5</v>
      </c>
      <c r="O18" s="3">
        <v>343.9</v>
      </c>
      <c r="P18" s="3">
        <v>346.4</v>
      </c>
      <c r="Q18" s="3">
        <v>341.1</v>
      </c>
      <c r="R18" s="3">
        <v>341.9</v>
      </c>
    </row>
    <row r="19" spans="1:18" ht="12.75">
      <c r="A19">
        <v>3</v>
      </c>
      <c r="B19" s="3">
        <v>347.3</v>
      </c>
      <c r="C19" s="6">
        <v>4887.2</v>
      </c>
      <c r="D19" s="6">
        <v>4205.3</v>
      </c>
      <c r="E19">
        <v>6880.4</v>
      </c>
      <c r="F19" s="6">
        <v>3986.2</v>
      </c>
      <c r="G19" s="6">
        <v>1184.5</v>
      </c>
      <c r="H19" s="6">
        <f t="shared" si="1"/>
        <v>2801.7</v>
      </c>
      <c r="I19" s="6">
        <v>3093.5</v>
      </c>
      <c r="J19" s="3">
        <v>348.8</v>
      </c>
      <c r="K19" s="3">
        <v>342.2</v>
      </c>
      <c r="L19" s="3">
        <v>345.9</v>
      </c>
      <c r="M19" s="3">
        <v>337.2</v>
      </c>
      <c r="N19" s="3">
        <v>348.1</v>
      </c>
      <c r="O19" s="3">
        <v>343.2</v>
      </c>
      <c r="P19" s="3">
        <v>345.6</v>
      </c>
      <c r="Q19" s="3">
        <v>339.4</v>
      </c>
      <c r="R19" s="3">
        <v>340.8</v>
      </c>
    </row>
    <row r="20" spans="1:18" ht="12.75">
      <c r="A20">
        <v>4</v>
      </c>
      <c r="B20" s="3">
        <v>346.8</v>
      </c>
      <c r="C20" s="6">
        <v>4961.8</v>
      </c>
      <c r="D20" s="6">
        <v>4310.2</v>
      </c>
      <c r="E20">
        <v>6981.2</v>
      </c>
      <c r="F20" s="6">
        <v>4090</v>
      </c>
      <c r="G20" s="6">
        <v>1179.5</v>
      </c>
      <c r="H20" s="6">
        <f t="shared" si="1"/>
        <v>2910.5</v>
      </c>
      <c r="I20" s="6">
        <v>3196.5</v>
      </c>
      <c r="J20" s="3">
        <v>349</v>
      </c>
      <c r="K20" s="3">
        <v>342.1</v>
      </c>
      <c r="L20" s="3">
        <v>346</v>
      </c>
      <c r="M20" s="3">
        <v>335.5</v>
      </c>
      <c r="N20" s="3">
        <v>348.4</v>
      </c>
      <c r="O20" s="3">
        <v>342.9</v>
      </c>
      <c r="P20" s="3">
        <v>345</v>
      </c>
      <c r="Q20" s="3">
        <v>337.9</v>
      </c>
      <c r="R20" s="3">
        <v>339.6</v>
      </c>
    </row>
    <row r="21" spans="1:18" ht="12.75">
      <c r="A21">
        <v>5</v>
      </c>
      <c r="B21" s="3">
        <v>346.1</v>
      </c>
      <c r="C21" s="6">
        <v>5033.8</v>
      </c>
      <c r="D21" s="6">
        <v>4407.3</v>
      </c>
      <c r="E21">
        <v>7081.4</v>
      </c>
      <c r="F21" s="6">
        <v>4186</v>
      </c>
      <c r="G21" s="6">
        <v>1178.5</v>
      </c>
      <c r="H21" s="6">
        <f t="shared" si="1"/>
        <v>3007.5</v>
      </c>
      <c r="I21" s="6">
        <v>3293.3</v>
      </c>
      <c r="J21" s="3">
        <v>348.1</v>
      </c>
      <c r="K21" s="3">
        <v>340.8</v>
      </c>
      <c r="L21" s="3">
        <v>345.3</v>
      </c>
      <c r="M21" s="3">
        <v>332.8</v>
      </c>
      <c r="N21" s="3">
        <v>347.6</v>
      </c>
      <c r="O21" s="3">
        <v>341.7</v>
      </c>
      <c r="P21" s="3">
        <v>344.1</v>
      </c>
      <c r="Q21" s="3">
        <v>335.8</v>
      </c>
      <c r="R21" s="3">
        <v>337.6</v>
      </c>
    </row>
    <row r="22" spans="1:18" ht="12.75">
      <c r="A22">
        <v>6</v>
      </c>
      <c r="B22" s="11">
        <v>344.8</v>
      </c>
      <c r="C22" s="6">
        <v>5102.4</v>
      </c>
      <c r="D22" s="6">
        <v>4509.3</v>
      </c>
      <c r="E22">
        <v>7183.6</v>
      </c>
      <c r="F22" s="6">
        <v>4287.1</v>
      </c>
      <c r="G22" s="6">
        <v>1181.7</v>
      </c>
      <c r="H22" s="6">
        <f t="shared" si="1"/>
        <v>3105.4000000000005</v>
      </c>
      <c r="I22" s="6">
        <v>3394.7</v>
      </c>
      <c r="J22" s="3">
        <v>346.1</v>
      </c>
      <c r="K22" s="3">
        <v>337.7</v>
      </c>
      <c r="L22" s="3">
        <v>343.8</v>
      </c>
      <c r="M22" s="5">
        <v>328.1</v>
      </c>
      <c r="N22" s="3">
        <v>346</v>
      </c>
      <c r="O22" s="3">
        <v>339.5</v>
      </c>
      <c r="P22" s="3">
        <v>342.4</v>
      </c>
      <c r="Q22" s="3">
        <v>332.3</v>
      </c>
      <c r="R22" s="10">
        <v>333.3</v>
      </c>
    </row>
    <row r="23" spans="1:18" ht="12.75">
      <c r="A23">
        <v>7</v>
      </c>
      <c r="B23" s="11">
        <v>343.7</v>
      </c>
      <c r="C23" s="6">
        <v>5170.7</v>
      </c>
      <c r="D23" s="6">
        <v>4610.1</v>
      </c>
      <c r="E23">
        <v>7284.6</v>
      </c>
      <c r="F23" s="6">
        <v>4388.4</v>
      </c>
      <c r="G23" s="6">
        <v>1182.2</v>
      </c>
      <c r="H23" s="6">
        <f t="shared" si="1"/>
        <v>3206.2</v>
      </c>
      <c r="I23" s="6">
        <v>3495.7</v>
      </c>
      <c r="J23" s="3">
        <v>347.2</v>
      </c>
      <c r="K23" s="3">
        <v>336</v>
      </c>
      <c r="L23" s="3">
        <v>342.8</v>
      </c>
      <c r="M23" s="5" t="s">
        <v>9</v>
      </c>
      <c r="N23" s="3">
        <v>348.6</v>
      </c>
      <c r="O23" s="3">
        <v>337.8</v>
      </c>
      <c r="P23" s="3">
        <v>341</v>
      </c>
      <c r="Q23" s="3">
        <v>329.6</v>
      </c>
      <c r="R23" s="10">
        <v>338.6</v>
      </c>
    </row>
    <row r="24" spans="1:18" ht="12.75">
      <c r="A24">
        <v>8</v>
      </c>
      <c r="B24" s="11">
        <v>341.8</v>
      </c>
      <c r="C24" s="6">
        <v>5237.6</v>
      </c>
      <c r="D24" s="6">
        <v>4711.1</v>
      </c>
      <c r="E24">
        <v>7387.3</v>
      </c>
      <c r="F24" s="6">
        <v>4486.7</v>
      </c>
      <c r="G24" s="6">
        <v>1178.5</v>
      </c>
      <c r="H24" s="6">
        <f t="shared" si="1"/>
        <v>3308.2</v>
      </c>
      <c r="I24" s="6">
        <v>3595.1</v>
      </c>
      <c r="J24" s="3">
        <v>345.8</v>
      </c>
      <c r="K24" s="3">
        <v>333.4</v>
      </c>
      <c r="L24" s="3">
        <v>341</v>
      </c>
      <c r="M24" s="5" t="s">
        <v>9</v>
      </c>
      <c r="N24" s="3">
        <v>347.4</v>
      </c>
      <c r="O24" s="3">
        <v>335.5</v>
      </c>
      <c r="P24" s="3">
        <v>338.3</v>
      </c>
      <c r="Q24" s="3">
        <v>326.2</v>
      </c>
      <c r="R24" s="10">
        <v>349.3</v>
      </c>
    </row>
    <row r="25" spans="1:18" ht="12.75">
      <c r="A25">
        <v>9</v>
      </c>
      <c r="B25" s="11">
        <v>325.3</v>
      </c>
      <c r="C25" s="6">
        <v>5266.5</v>
      </c>
      <c r="D25" s="6">
        <v>4822.9</v>
      </c>
      <c r="E25">
        <v>7492.1</v>
      </c>
      <c r="F25" s="6">
        <v>4595.1</v>
      </c>
      <c r="G25" s="6">
        <v>1182.8</v>
      </c>
      <c r="H25" s="6">
        <f t="shared" si="1"/>
        <v>3412.3</v>
      </c>
      <c r="I25" s="6">
        <v>3701.2</v>
      </c>
      <c r="J25" s="3">
        <v>334.9</v>
      </c>
      <c r="K25" s="5">
        <v>340.8</v>
      </c>
      <c r="L25" s="5">
        <v>327.1</v>
      </c>
      <c r="M25" s="5" t="s">
        <v>9</v>
      </c>
      <c r="N25" s="3">
        <v>337.9</v>
      </c>
      <c r="O25" s="5">
        <v>320.4</v>
      </c>
      <c r="P25" s="3">
        <v>321.5</v>
      </c>
      <c r="Q25" s="5">
        <v>305.9</v>
      </c>
      <c r="R25" s="4">
        <v>298.2</v>
      </c>
    </row>
    <row r="27" spans="2:4" ht="12.75">
      <c r="B27" s="6">
        <v>2008</v>
      </c>
      <c r="D27" s="6" t="s">
        <v>32</v>
      </c>
    </row>
    <row r="28" spans="2:18" ht="63.75">
      <c r="B28" s="3" t="s">
        <v>2</v>
      </c>
      <c r="C28" s="7" t="s">
        <v>12</v>
      </c>
      <c r="D28" s="7" t="s">
        <v>13</v>
      </c>
      <c r="E28" s="2" t="s">
        <v>43</v>
      </c>
      <c r="F28" s="7" t="s">
        <v>3</v>
      </c>
      <c r="G28" s="7" t="s">
        <v>0</v>
      </c>
      <c r="H28" s="6" t="s">
        <v>1</v>
      </c>
      <c r="I28" s="7" t="s">
        <v>4</v>
      </c>
      <c r="J28" s="8" t="s">
        <v>15</v>
      </c>
      <c r="K28" s="8" t="s">
        <v>14</v>
      </c>
      <c r="L28" s="8" t="s">
        <v>17</v>
      </c>
      <c r="M28" s="8" t="s">
        <v>16</v>
      </c>
      <c r="N28" s="8" t="s">
        <v>18</v>
      </c>
      <c r="O28" s="8" t="s">
        <v>19</v>
      </c>
      <c r="P28" s="8" t="s">
        <v>20</v>
      </c>
      <c r="Q28" s="8" t="s">
        <v>21</v>
      </c>
      <c r="R28" s="8" t="s">
        <v>25</v>
      </c>
    </row>
    <row r="29" spans="1:18" ht="12.75">
      <c r="A29">
        <v>1</v>
      </c>
      <c r="B29" s="3">
        <v>348.9</v>
      </c>
      <c r="C29" s="6">
        <v>4668.9</v>
      </c>
      <c r="D29" s="6">
        <v>3646.5</v>
      </c>
      <c r="E29">
        <v>6391.5</v>
      </c>
      <c r="F29" s="6">
        <v>3461.9</v>
      </c>
      <c r="G29" s="6">
        <v>1267.1</v>
      </c>
      <c r="H29" s="6">
        <f aca="true" t="shared" si="2" ref="H29:H36">+F29-G29</f>
        <v>2194.8</v>
      </c>
      <c r="I29" s="6">
        <v>2488.3</v>
      </c>
      <c r="J29" s="3">
        <v>349.8</v>
      </c>
      <c r="K29" s="3">
        <v>343.4</v>
      </c>
      <c r="L29" s="3">
        <v>348</v>
      </c>
      <c r="M29" s="3">
        <v>341.1</v>
      </c>
      <c r="N29" s="3">
        <v>351</v>
      </c>
      <c r="O29" s="3">
        <v>345.6</v>
      </c>
      <c r="P29" s="3">
        <v>349.1</v>
      </c>
      <c r="Q29" s="3">
        <v>342.4</v>
      </c>
      <c r="R29" s="5" t="s">
        <v>9</v>
      </c>
    </row>
    <row r="30" spans="1:18" ht="12.75">
      <c r="A30">
        <v>2</v>
      </c>
      <c r="B30" s="3">
        <v>349.5</v>
      </c>
      <c r="C30" s="6">
        <v>4615.4</v>
      </c>
      <c r="D30" s="6">
        <v>3674.3</v>
      </c>
      <c r="E30">
        <v>6425</v>
      </c>
      <c r="F30" s="6">
        <v>3487.3</v>
      </c>
      <c r="G30" s="6">
        <v>1233.3</v>
      </c>
      <c r="H30" s="6">
        <f t="shared" si="2"/>
        <v>2254</v>
      </c>
      <c r="I30" s="6">
        <v>2545.7</v>
      </c>
      <c r="J30" s="3">
        <v>357.7</v>
      </c>
      <c r="K30" s="3">
        <v>348.1</v>
      </c>
      <c r="L30" s="3">
        <v>350.1</v>
      </c>
      <c r="M30" s="3">
        <v>344.6</v>
      </c>
      <c r="N30" s="3">
        <v>358.5</v>
      </c>
      <c r="O30" s="3">
        <v>347.7</v>
      </c>
      <c r="P30" s="3">
        <v>349.9</v>
      </c>
      <c r="Q30" s="3">
        <v>343.9</v>
      </c>
      <c r="R30" s="5" t="s">
        <v>9</v>
      </c>
    </row>
    <row r="31" spans="1:18" ht="12.75">
      <c r="A31">
        <v>3</v>
      </c>
      <c r="B31" s="3">
        <v>347.7</v>
      </c>
      <c r="C31" s="6">
        <v>4856.8</v>
      </c>
      <c r="D31" s="6">
        <v>3837.4</v>
      </c>
      <c r="E31">
        <v>6580</v>
      </c>
      <c r="F31" s="6">
        <v>3648</v>
      </c>
      <c r="G31" s="6">
        <v>1260.5</v>
      </c>
      <c r="H31" s="6">
        <f t="shared" si="2"/>
        <v>2387.5</v>
      </c>
      <c r="I31" s="6">
        <v>2676.4</v>
      </c>
      <c r="J31" s="3">
        <v>352</v>
      </c>
      <c r="K31" s="3">
        <v>342.6</v>
      </c>
      <c r="L31" s="3">
        <v>346.8</v>
      </c>
      <c r="M31" s="3">
        <v>338.7</v>
      </c>
      <c r="N31" s="3">
        <v>352.9</v>
      </c>
      <c r="O31" s="3">
        <v>343.6</v>
      </c>
      <c r="P31" s="3">
        <v>347.6</v>
      </c>
      <c r="Q31" s="3">
        <v>340</v>
      </c>
      <c r="R31" s="5" t="s">
        <v>9</v>
      </c>
    </row>
    <row r="32" spans="1:18" ht="12.75">
      <c r="A32">
        <v>4</v>
      </c>
      <c r="B32" s="3">
        <v>346.3</v>
      </c>
      <c r="C32" s="6">
        <v>4954.3</v>
      </c>
      <c r="D32" s="6">
        <v>3931.9</v>
      </c>
      <c r="E32">
        <v>6671.9</v>
      </c>
      <c r="F32" s="6">
        <v>3742.3</v>
      </c>
      <c r="G32" s="6">
        <v>1260.7</v>
      </c>
      <c r="H32" s="6">
        <f t="shared" si="2"/>
        <v>2481.6000000000004</v>
      </c>
      <c r="I32" s="6">
        <v>2770.2</v>
      </c>
      <c r="J32" s="3">
        <v>349.1</v>
      </c>
      <c r="K32" s="3">
        <v>339.3</v>
      </c>
      <c r="L32" s="3">
        <v>344.7</v>
      </c>
      <c r="M32" s="3">
        <v>334.4</v>
      </c>
      <c r="N32" s="3">
        <v>350.5</v>
      </c>
      <c r="O32" s="3">
        <v>340.7</v>
      </c>
      <c r="P32" s="3">
        <v>345.9</v>
      </c>
      <c r="Q32" s="3">
        <v>336.8</v>
      </c>
      <c r="R32" s="5" t="s">
        <v>9</v>
      </c>
    </row>
    <row r="33" spans="1:18" ht="12.75">
      <c r="A33">
        <v>5</v>
      </c>
      <c r="B33" s="3">
        <v>346.1</v>
      </c>
      <c r="C33" s="6">
        <v>5052.9</v>
      </c>
      <c r="D33" s="6">
        <v>4029.6</v>
      </c>
      <c r="E33">
        <v>6768.9</v>
      </c>
      <c r="F33" s="6">
        <v>3839.1</v>
      </c>
      <c r="G33" s="6">
        <v>1260</v>
      </c>
      <c r="H33" s="6">
        <f t="shared" si="2"/>
        <v>2579.1</v>
      </c>
      <c r="I33" s="6">
        <v>2867.6</v>
      </c>
      <c r="J33" s="3">
        <v>351.2</v>
      </c>
      <c r="K33" s="3">
        <v>340.5</v>
      </c>
      <c r="L33" s="3">
        <v>345.6</v>
      </c>
      <c r="M33" s="3">
        <v>334.2</v>
      </c>
      <c r="N33" s="3">
        <v>352</v>
      </c>
      <c r="O33" s="3">
        <v>341</v>
      </c>
      <c r="P33" s="3">
        <v>345.8</v>
      </c>
      <c r="Q33" s="3">
        <v>336.1</v>
      </c>
      <c r="R33" s="5" t="s">
        <v>9</v>
      </c>
    </row>
    <row r="34" spans="1:18" ht="12.75">
      <c r="A34">
        <v>6</v>
      </c>
      <c r="B34" s="11">
        <v>344</v>
      </c>
      <c r="C34" s="6">
        <v>5144.5</v>
      </c>
      <c r="D34" s="6">
        <v>4123.2</v>
      </c>
      <c r="E34">
        <v>6861.3</v>
      </c>
      <c r="F34" s="6">
        <v>3932.8</v>
      </c>
      <c r="G34" s="6">
        <v>1259.1</v>
      </c>
      <c r="H34" s="6">
        <f t="shared" si="2"/>
        <v>2673.7000000000003</v>
      </c>
      <c r="I34" s="6">
        <v>2960.2</v>
      </c>
      <c r="J34" s="3">
        <v>348.4</v>
      </c>
      <c r="K34" s="3">
        <v>336.9</v>
      </c>
      <c r="L34" s="3">
        <v>343.2</v>
      </c>
      <c r="M34" s="3">
        <v>329.6</v>
      </c>
      <c r="N34" s="3">
        <v>349.5</v>
      </c>
      <c r="O34" s="3">
        <v>338.2</v>
      </c>
      <c r="P34" s="3">
        <v>343.9</v>
      </c>
      <c r="Q34" s="3">
        <v>332.5</v>
      </c>
      <c r="R34" s="5" t="s">
        <v>9</v>
      </c>
    </row>
    <row r="35" spans="1:18" ht="12.75">
      <c r="A35">
        <v>7</v>
      </c>
      <c r="B35" s="11">
        <v>340.8</v>
      </c>
      <c r="C35" s="6">
        <v>5193.5</v>
      </c>
      <c r="D35" s="6">
        <v>4208.4</v>
      </c>
      <c r="E35">
        <v>6957.8</v>
      </c>
      <c r="F35" s="6">
        <v>4020.5</v>
      </c>
      <c r="G35" s="6">
        <v>1260.7</v>
      </c>
      <c r="H35" s="6">
        <f t="shared" si="2"/>
        <v>2759.8</v>
      </c>
      <c r="I35" s="6">
        <v>3051</v>
      </c>
      <c r="J35" s="3">
        <v>344.7</v>
      </c>
      <c r="K35" s="3">
        <v>332.2</v>
      </c>
      <c r="L35" s="3">
        <v>339.5</v>
      </c>
      <c r="M35" s="5">
        <v>323.8</v>
      </c>
      <c r="N35" s="3">
        <v>346.5</v>
      </c>
      <c r="O35" s="3">
        <v>334</v>
      </c>
      <c r="P35" s="3">
        <v>340.9</v>
      </c>
      <c r="Q35" s="3">
        <v>327.2</v>
      </c>
      <c r="R35" s="5" t="s">
        <v>9</v>
      </c>
    </row>
    <row r="36" spans="1:18" ht="12.75">
      <c r="A36">
        <v>8</v>
      </c>
      <c r="B36" s="11">
        <v>332.1</v>
      </c>
      <c r="C36" s="6">
        <v>5253.2</v>
      </c>
      <c r="D36" s="6">
        <v>4323.3</v>
      </c>
      <c r="E36">
        <v>7053.8</v>
      </c>
      <c r="F36" s="6">
        <v>4128.7</v>
      </c>
      <c r="G36" s="6">
        <v>1262.1</v>
      </c>
      <c r="H36" s="6">
        <f t="shared" si="2"/>
        <v>2866.6</v>
      </c>
      <c r="I36" s="6">
        <v>3154.3</v>
      </c>
      <c r="J36" s="3">
        <v>338.9</v>
      </c>
      <c r="K36" s="3">
        <v>323.6</v>
      </c>
      <c r="L36" s="3">
        <v>332.2</v>
      </c>
      <c r="M36" s="3" t="s">
        <v>9</v>
      </c>
      <c r="N36" s="3">
        <v>341.8</v>
      </c>
      <c r="O36" s="3">
        <v>326</v>
      </c>
      <c r="P36" s="3">
        <v>331.8</v>
      </c>
      <c r="Q36" s="3">
        <v>316.7</v>
      </c>
      <c r="R36" s="5" t="s">
        <v>9</v>
      </c>
    </row>
    <row r="38" spans="2:4" ht="12.75">
      <c r="B38" s="6">
        <v>2009</v>
      </c>
      <c r="D38" s="6" t="s">
        <v>31</v>
      </c>
    </row>
    <row r="39" spans="2:18" ht="63.75">
      <c r="B39" s="8" t="s">
        <v>27</v>
      </c>
      <c r="C39" s="7" t="s">
        <v>12</v>
      </c>
      <c r="D39" s="7" t="s">
        <v>13</v>
      </c>
      <c r="E39" s="2" t="s">
        <v>43</v>
      </c>
      <c r="F39" s="7" t="s">
        <v>3</v>
      </c>
      <c r="G39" s="7" t="s">
        <v>0</v>
      </c>
      <c r="H39" s="6" t="s">
        <v>1</v>
      </c>
      <c r="I39" s="7" t="s">
        <v>4</v>
      </c>
      <c r="J39" s="8" t="s">
        <v>15</v>
      </c>
      <c r="K39" s="8" t="s">
        <v>14</v>
      </c>
      <c r="L39" s="8" t="s">
        <v>17</v>
      </c>
      <c r="M39" s="8" t="s">
        <v>16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25</v>
      </c>
    </row>
    <row r="40" spans="1:18" ht="12.75">
      <c r="A40">
        <v>1</v>
      </c>
      <c r="B40" s="3">
        <v>347.7</v>
      </c>
      <c r="C40" s="6">
        <v>4714.6</v>
      </c>
      <c r="D40" s="6">
        <v>3692.7</v>
      </c>
      <c r="E40">
        <v>6430.8</v>
      </c>
      <c r="F40" s="6">
        <v>3461.7</v>
      </c>
      <c r="G40" s="6">
        <v>1260.7</v>
      </c>
      <c r="H40" s="6">
        <f aca="true" t="shared" si="3" ref="H40:H46">+F40-G40</f>
        <v>2201</v>
      </c>
      <c r="I40" s="6">
        <v>2488.9</v>
      </c>
      <c r="J40" s="3">
        <v>348.3</v>
      </c>
      <c r="K40" s="3">
        <v>341.5</v>
      </c>
      <c r="L40" s="3">
        <v>347.2</v>
      </c>
      <c r="M40" s="3">
        <v>337.2</v>
      </c>
      <c r="N40" s="3">
        <v>350.1</v>
      </c>
      <c r="O40" s="3">
        <v>344.3</v>
      </c>
      <c r="P40" s="3">
        <v>347.4</v>
      </c>
      <c r="Q40" s="3">
        <v>341</v>
      </c>
      <c r="R40" s="5" t="s">
        <v>9</v>
      </c>
    </row>
    <row r="41" spans="1:18" ht="12.75">
      <c r="A41">
        <v>2</v>
      </c>
      <c r="B41" s="3">
        <v>347.3</v>
      </c>
      <c r="C41" s="6">
        <v>4812.3</v>
      </c>
      <c r="D41" s="6">
        <v>3790.8</v>
      </c>
      <c r="E41">
        <v>6528.4</v>
      </c>
      <c r="F41" s="6">
        <v>3588.4</v>
      </c>
      <c r="G41" s="6">
        <v>1261.1</v>
      </c>
      <c r="H41" s="6">
        <f t="shared" si="3"/>
        <v>2327.3</v>
      </c>
      <c r="I41" s="6">
        <v>2586</v>
      </c>
      <c r="J41" s="3">
        <v>353.3</v>
      </c>
      <c r="K41" s="3">
        <v>343.5</v>
      </c>
      <c r="L41" s="3">
        <v>347</v>
      </c>
      <c r="M41" s="3">
        <v>338.5</v>
      </c>
      <c r="N41" s="3">
        <v>354.1</v>
      </c>
      <c r="O41" s="3">
        <v>343.8</v>
      </c>
      <c r="P41" s="3">
        <v>346.9</v>
      </c>
      <c r="Q41" s="3">
        <v>339.9</v>
      </c>
      <c r="R41" s="5" t="s">
        <v>9</v>
      </c>
    </row>
    <row r="42" spans="1:18" ht="12.75">
      <c r="A42">
        <v>3</v>
      </c>
      <c r="B42" s="3">
        <v>346</v>
      </c>
      <c r="C42" s="6">
        <v>4902.3</v>
      </c>
      <c r="D42" s="6">
        <v>3888.8</v>
      </c>
      <c r="E42">
        <v>6623.6</v>
      </c>
      <c r="F42" s="6">
        <v>3656.5</v>
      </c>
      <c r="G42" s="6">
        <v>1260.4</v>
      </c>
      <c r="H42" s="6">
        <f t="shared" si="3"/>
        <v>2396.1</v>
      </c>
      <c r="I42" s="6">
        <v>2686</v>
      </c>
      <c r="J42" s="3">
        <v>350.7</v>
      </c>
      <c r="K42" s="3">
        <v>340.6</v>
      </c>
      <c r="L42" s="3">
        <v>345.1</v>
      </c>
      <c r="M42" s="3">
        <v>334.4</v>
      </c>
      <c r="N42" s="3">
        <v>345.8</v>
      </c>
      <c r="O42" s="3">
        <v>341.9</v>
      </c>
      <c r="P42" s="3">
        <v>345.2</v>
      </c>
      <c r="Q42" s="3">
        <v>336.9</v>
      </c>
      <c r="R42" s="5" t="s">
        <v>9</v>
      </c>
    </row>
    <row r="43" spans="1:18" ht="12.75">
      <c r="A43">
        <v>4</v>
      </c>
      <c r="B43" s="11">
        <v>345.7</v>
      </c>
      <c r="C43" s="6">
        <v>4993.8</v>
      </c>
      <c r="D43" s="6">
        <v>3971</v>
      </c>
      <c r="E43">
        <v>6717.8</v>
      </c>
      <c r="F43" s="6">
        <v>3738.1</v>
      </c>
      <c r="G43" s="6">
        <v>1259.8</v>
      </c>
      <c r="H43" s="6">
        <f t="shared" si="3"/>
        <v>2478.3</v>
      </c>
      <c r="I43" s="6">
        <v>2766.3</v>
      </c>
      <c r="J43" s="3">
        <v>350.8</v>
      </c>
      <c r="K43" s="3">
        <v>340.2</v>
      </c>
      <c r="L43" s="3">
        <v>345.2</v>
      </c>
      <c r="M43" s="3">
        <v>332.9</v>
      </c>
      <c r="N43" s="3">
        <v>352.2</v>
      </c>
      <c r="O43" s="3">
        <v>341.3</v>
      </c>
      <c r="P43" s="3">
        <v>344.8</v>
      </c>
      <c r="Q43" s="3">
        <v>335.6</v>
      </c>
      <c r="R43" s="5" t="s">
        <v>9</v>
      </c>
    </row>
    <row r="44" spans="1:18" ht="12.75">
      <c r="A44">
        <v>5</v>
      </c>
      <c r="B44" s="11">
        <v>345</v>
      </c>
      <c r="C44" s="6">
        <v>5095.6</v>
      </c>
      <c r="D44" s="6">
        <v>4073.2</v>
      </c>
      <c r="E44">
        <v>6812.7</v>
      </c>
      <c r="F44" s="6">
        <v>3829.3</v>
      </c>
      <c r="G44" s="6">
        <v>1260.9</v>
      </c>
      <c r="H44" s="6">
        <f t="shared" si="3"/>
        <v>2568.4</v>
      </c>
      <c r="I44" s="6">
        <v>2867.1</v>
      </c>
      <c r="J44" s="3">
        <v>350.5</v>
      </c>
      <c r="K44" s="3">
        <v>339</v>
      </c>
      <c r="L44" s="3">
        <v>344.7</v>
      </c>
      <c r="M44" s="3">
        <v>330.8</v>
      </c>
      <c r="N44" s="3">
        <v>351.7</v>
      </c>
      <c r="O44" s="3">
        <v>340.1</v>
      </c>
      <c r="P44" s="3">
        <v>343.9</v>
      </c>
      <c r="Q44" s="3">
        <v>333.8</v>
      </c>
      <c r="R44" s="5" t="s">
        <v>9</v>
      </c>
    </row>
    <row r="45" spans="1:18" ht="12.75">
      <c r="A45">
        <v>6</v>
      </c>
      <c r="B45" s="11">
        <v>343.5</v>
      </c>
      <c r="C45" s="6">
        <v>5163.3</v>
      </c>
      <c r="D45" s="6">
        <v>4163.5</v>
      </c>
      <c r="E45">
        <v>6906.8</v>
      </c>
      <c r="F45" s="6">
        <v>3928.4</v>
      </c>
      <c r="G45" s="6">
        <v>1261</v>
      </c>
      <c r="H45" s="6">
        <f t="shared" si="3"/>
        <v>2667.4</v>
      </c>
      <c r="I45" s="6">
        <v>2957.6</v>
      </c>
      <c r="J45" s="3">
        <v>347.5</v>
      </c>
      <c r="K45" s="3">
        <v>335.4</v>
      </c>
      <c r="L45" s="3">
        <v>342.6</v>
      </c>
      <c r="M45" s="5">
        <v>328.5</v>
      </c>
      <c r="N45" s="3">
        <v>349.5</v>
      </c>
      <c r="O45" s="3">
        <v>337.1</v>
      </c>
      <c r="P45" s="3">
        <v>341.9</v>
      </c>
      <c r="Q45" s="3">
        <v>330.3</v>
      </c>
      <c r="R45" s="5" t="s">
        <v>9</v>
      </c>
    </row>
    <row r="46" spans="1:18" ht="12.75">
      <c r="A46">
        <v>7</v>
      </c>
      <c r="B46" s="11">
        <v>335.4</v>
      </c>
      <c r="C46" s="6">
        <v>5216.3</v>
      </c>
      <c r="D46" s="6">
        <v>4267.2</v>
      </c>
      <c r="E46">
        <v>7001.4</v>
      </c>
      <c r="F46" s="6">
        <v>4028.5</v>
      </c>
      <c r="G46" s="6">
        <v>1259.5</v>
      </c>
      <c r="H46" s="6">
        <f t="shared" si="3"/>
        <v>2769</v>
      </c>
      <c r="I46" s="6">
        <v>3056.2</v>
      </c>
      <c r="J46" s="3">
        <v>342.8</v>
      </c>
      <c r="K46" s="3">
        <v>327.5</v>
      </c>
      <c r="L46" s="3">
        <v>335.4</v>
      </c>
      <c r="M46" s="5" t="s">
        <v>9</v>
      </c>
      <c r="N46" s="3">
        <v>345.1</v>
      </c>
      <c r="O46" s="3">
        <v>329.4</v>
      </c>
      <c r="P46" s="3">
        <v>333.6</v>
      </c>
      <c r="Q46" s="3">
        <v>320.4</v>
      </c>
      <c r="R46" s="5" t="s">
        <v>9</v>
      </c>
    </row>
    <row r="48" spans="2:4" ht="12.75">
      <c r="B48" s="6">
        <v>2010</v>
      </c>
      <c r="D48" s="6" t="s">
        <v>30</v>
      </c>
    </row>
    <row r="49" spans="2:18" ht="63.75">
      <c r="B49" s="8" t="s">
        <v>27</v>
      </c>
      <c r="C49" s="7" t="s">
        <v>12</v>
      </c>
      <c r="D49" s="7" t="s">
        <v>13</v>
      </c>
      <c r="E49" s="2" t="s">
        <v>43</v>
      </c>
      <c r="F49" s="7" t="s">
        <v>3</v>
      </c>
      <c r="G49" s="7" t="s">
        <v>0</v>
      </c>
      <c r="H49" s="6" t="s">
        <v>1</v>
      </c>
      <c r="I49" s="7" t="s">
        <v>4</v>
      </c>
      <c r="J49" s="8" t="s">
        <v>15</v>
      </c>
      <c r="K49" s="8" t="s">
        <v>14</v>
      </c>
      <c r="L49" s="8" t="s">
        <v>17</v>
      </c>
      <c r="M49" s="8" t="s">
        <v>16</v>
      </c>
      <c r="N49" s="8" t="s">
        <v>18</v>
      </c>
      <c r="O49" s="8" t="s">
        <v>19</v>
      </c>
      <c r="P49" s="8" t="s">
        <v>20</v>
      </c>
      <c r="Q49" s="8" t="s">
        <v>21</v>
      </c>
      <c r="R49" s="8" t="s">
        <v>25</v>
      </c>
    </row>
    <row r="50" spans="1:18" ht="12.75">
      <c r="A50">
        <v>1</v>
      </c>
      <c r="B50" s="3">
        <v>346.2</v>
      </c>
      <c r="C50" s="6">
        <v>4754</v>
      </c>
      <c r="D50" s="6">
        <v>3732</v>
      </c>
      <c r="E50">
        <v>6472.3</v>
      </c>
      <c r="F50" s="6">
        <v>3462.2</v>
      </c>
      <c r="G50" s="6">
        <v>1260.8</v>
      </c>
      <c r="H50" s="6">
        <f>+F50-G50</f>
        <v>2201.3999999999996</v>
      </c>
      <c r="I50" s="6">
        <v>2490</v>
      </c>
      <c r="J50" s="3">
        <v>345.7</v>
      </c>
      <c r="K50" s="3" t="s">
        <v>29</v>
      </c>
      <c r="L50" s="3">
        <v>345.6</v>
      </c>
      <c r="M50" s="5" t="s">
        <v>9</v>
      </c>
      <c r="N50" s="3">
        <v>347.8</v>
      </c>
      <c r="O50" s="3">
        <v>342.3</v>
      </c>
      <c r="P50" s="3">
        <v>345.2</v>
      </c>
      <c r="Q50" s="3">
        <v>335.3</v>
      </c>
      <c r="R50" s="5" t="s">
        <v>9</v>
      </c>
    </row>
    <row r="51" spans="1:18" ht="12.75">
      <c r="A51">
        <v>2</v>
      </c>
      <c r="B51" s="11">
        <v>345.1</v>
      </c>
      <c r="C51" s="6">
        <v>4051.8</v>
      </c>
      <c r="D51" s="6">
        <v>3830.2</v>
      </c>
      <c r="E51">
        <v>6565</v>
      </c>
      <c r="F51" s="6">
        <v>3559.5</v>
      </c>
      <c r="G51" s="6">
        <v>1261.4</v>
      </c>
      <c r="H51" s="6">
        <f>+F51-G51</f>
        <v>2298.1</v>
      </c>
      <c r="I51" s="6">
        <v>2586.6</v>
      </c>
      <c r="J51" s="3">
        <v>350.9</v>
      </c>
      <c r="K51" s="3">
        <v>338.8</v>
      </c>
      <c r="L51" s="3">
        <v>344.5</v>
      </c>
      <c r="M51" s="5">
        <v>330.1</v>
      </c>
      <c r="N51" s="3">
        <v>352.8</v>
      </c>
      <c r="O51" s="3">
        <v>340.4</v>
      </c>
      <c r="P51" s="3">
        <v>343.7</v>
      </c>
      <c r="Q51" s="3">
        <v>333.8</v>
      </c>
      <c r="R51" s="5">
        <v>332.6</v>
      </c>
    </row>
    <row r="52" spans="1:18" ht="12.75">
      <c r="A52">
        <v>3</v>
      </c>
      <c r="B52" s="11">
        <v>344.6</v>
      </c>
      <c r="C52" s="6">
        <v>4940.9</v>
      </c>
      <c r="D52" s="6">
        <v>3921.5</v>
      </c>
      <c r="E52">
        <v>6658.9</v>
      </c>
      <c r="F52" s="6">
        <v>3651.3</v>
      </c>
      <c r="G52" s="6">
        <v>1260.3</v>
      </c>
      <c r="H52" s="6">
        <f>+F52-G52</f>
        <v>2391</v>
      </c>
      <c r="I52" s="6">
        <v>2679.7</v>
      </c>
      <c r="J52" s="3">
        <v>350.9</v>
      </c>
      <c r="K52" s="3">
        <v>338.2</v>
      </c>
      <c r="L52" s="3">
        <v>344.4</v>
      </c>
      <c r="M52" s="5">
        <v>329.9</v>
      </c>
      <c r="N52" s="3">
        <v>352.1</v>
      </c>
      <c r="O52" s="3">
        <v>339.5</v>
      </c>
      <c r="P52" s="3">
        <v>343.1</v>
      </c>
      <c r="Q52" s="3">
        <v>332.3</v>
      </c>
      <c r="R52" s="5">
        <v>327.4</v>
      </c>
    </row>
  </sheetData>
  <printOptions/>
  <pageMargins left="0.75" right="0.75" top="0.54" bottom="1" header="0.5" footer="0.5"/>
  <pageSetup fitToHeight="1" fitToWidth="1" horizontalDpi="300" verticalDpi="3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B1">
      <selection activeCell="H1" sqref="H1"/>
    </sheetView>
  </sheetViews>
  <sheetFormatPr defaultColWidth="9.140625" defaultRowHeight="12.75"/>
  <cols>
    <col min="1" max="1" width="5.8515625" style="0" customWidth="1"/>
    <col min="2" max="2" width="6.28125" style="0" customWidth="1"/>
    <col min="3" max="3" width="6.421875" style="0" customWidth="1"/>
    <col min="4" max="4" width="7.57421875" style="0" customWidth="1"/>
    <col min="5" max="5" width="7.00390625" style="0" customWidth="1"/>
    <col min="6" max="6" width="6.421875" style="0" customWidth="1"/>
    <col min="7" max="7" width="7.8515625" style="0" customWidth="1"/>
    <col min="8" max="8" width="7.00390625" style="0" customWidth="1"/>
    <col min="9" max="9" width="7.57421875" style="0" customWidth="1"/>
    <col min="10" max="10" width="6.8515625" style="0" customWidth="1"/>
    <col min="11" max="11" width="7.00390625" style="0" customWidth="1"/>
    <col min="12" max="12" width="6.8515625" style="0" customWidth="1"/>
    <col min="13" max="13" width="7.7109375" style="0" customWidth="1"/>
    <col min="14" max="14" width="7.28125" style="0" customWidth="1"/>
    <col min="15" max="15" width="7.140625" style="0" customWidth="1"/>
    <col min="16" max="16" width="7.00390625" style="0" customWidth="1"/>
    <col min="17" max="17" width="7.28125" style="0" customWidth="1"/>
    <col min="18" max="18" width="5.8515625" style="0" customWidth="1"/>
  </cols>
  <sheetData>
    <row r="1" ht="12.75">
      <c r="H1" t="s">
        <v>72</v>
      </c>
    </row>
    <row r="2" spans="1:7" ht="12.75">
      <c r="A2">
        <v>2008</v>
      </c>
      <c r="B2" t="s">
        <v>46</v>
      </c>
      <c r="D2" t="s">
        <v>59</v>
      </c>
      <c r="G2" t="s">
        <v>60</v>
      </c>
    </row>
    <row r="3" spans="2:18" ht="63.75">
      <c r="B3" s="2" t="s">
        <v>11</v>
      </c>
      <c r="C3" s="2" t="s">
        <v>12</v>
      </c>
      <c r="D3" s="2" t="s">
        <v>13</v>
      </c>
      <c r="E3" s="2"/>
      <c r="F3" t="s">
        <v>3</v>
      </c>
      <c r="G3" t="s">
        <v>0</v>
      </c>
      <c r="H3" t="s">
        <v>1</v>
      </c>
      <c r="I3" t="s">
        <v>4</v>
      </c>
      <c r="J3" s="2" t="s">
        <v>15</v>
      </c>
      <c r="K3" s="2" t="s">
        <v>14</v>
      </c>
      <c r="L3" s="2" t="s">
        <v>17</v>
      </c>
      <c r="M3" s="2" t="s">
        <v>16</v>
      </c>
      <c r="N3" s="2" t="s">
        <v>18</v>
      </c>
      <c r="O3" s="2" t="s">
        <v>19</v>
      </c>
      <c r="P3" s="2" t="s">
        <v>20</v>
      </c>
      <c r="Q3" s="2" t="s">
        <v>21</v>
      </c>
      <c r="R3" t="s">
        <v>5</v>
      </c>
    </row>
    <row r="4" spans="1:18" ht="12.75">
      <c r="A4">
        <v>1</v>
      </c>
      <c r="B4">
        <v>348.9</v>
      </c>
      <c r="C4">
        <v>4688.3</v>
      </c>
      <c r="D4">
        <v>3670.2</v>
      </c>
      <c r="F4">
        <v>3483.7</v>
      </c>
      <c r="G4">
        <v>1258.2</v>
      </c>
      <c r="H4">
        <f>+F4-G4</f>
        <v>2225.5</v>
      </c>
      <c r="I4">
        <v>2512.2</v>
      </c>
      <c r="J4">
        <v>352.2</v>
      </c>
      <c r="K4">
        <v>344.6</v>
      </c>
      <c r="L4">
        <v>348.1</v>
      </c>
      <c r="M4">
        <v>344.3</v>
      </c>
      <c r="N4">
        <v>351.1</v>
      </c>
      <c r="O4">
        <v>345.6</v>
      </c>
      <c r="P4">
        <v>349.1</v>
      </c>
      <c r="Q4">
        <v>342.4</v>
      </c>
      <c r="R4">
        <v>340.4</v>
      </c>
    </row>
    <row r="5" spans="1:18" ht="12.75">
      <c r="A5">
        <v>2</v>
      </c>
      <c r="B5">
        <v>347.5</v>
      </c>
      <c r="C5">
        <v>4846.7</v>
      </c>
      <c r="D5">
        <v>3825.7</v>
      </c>
      <c r="F5">
        <v>3637.6</v>
      </c>
      <c r="G5">
        <v>1258.4</v>
      </c>
      <c r="H5">
        <f>+F5-G5</f>
        <v>2379.2</v>
      </c>
      <c r="I5">
        <v>2666.7</v>
      </c>
      <c r="J5">
        <v>350.6</v>
      </c>
      <c r="K5">
        <v>341.6</v>
      </c>
      <c r="L5">
        <v>346.4</v>
      </c>
      <c r="M5">
        <v>340.3</v>
      </c>
      <c r="N5">
        <v>352.4</v>
      </c>
      <c r="O5">
        <v>342.8</v>
      </c>
      <c r="P5">
        <v>347.4</v>
      </c>
      <c r="Q5">
        <v>339.5</v>
      </c>
      <c r="R5">
        <v>203.6</v>
      </c>
    </row>
    <row r="6" spans="1:18" ht="12.75">
      <c r="A6">
        <v>3</v>
      </c>
      <c r="B6">
        <v>346.8</v>
      </c>
      <c r="C6">
        <v>4953.1</v>
      </c>
      <c r="D6">
        <v>3934.2</v>
      </c>
      <c r="F6">
        <v>3845.4</v>
      </c>
      <c r="G6">
        <v>1261.8</v>
      </c>
      <c r="H6">
        <f>+F6-G6</f>
        <v>2583.6000000000004</v>
      </c>
      <c r="I6">
        <v>2773.4</v>
      </c>
      <c r="J6">
        <v>347.6</v>
      </c>
      <c r="K6">
        <v>340.3</v>
      </c>
      <c r="L6">
        <v>345.6</v>
      </c>
      <c r="M6">
        <v>338.3</v>
      </c>
      <c r="N6">
        <v>352.3</v>
      </c>
      <c r="O6">
        <v>341.5</v>
      </c>
      <c r="P6">
        <v>346.5</v>
      </c>
      <c r="Q6">
        <v>338</v>
      </c>
      <c r="R6" t="s">
        <v>9</v>
      </c>
    </row>
    <row r="9" spans="1:7" ht="12.75">
      <c r="A9">
        <v>2008</v>
      </c>
      <c r="B9" t="s">
        <v>47</v>
      </c>
      <c r="D9" t="s">
        <v>40</v>
      </c>
      <c r="G9" t="s">
        <v>41</v>
      </c>
    </row>
    <row r="10" spans="2:18" ht="63.75">
      <c r="B10" s="2" t="s">
        <v>11</v>
      </c>
      <c r="C10" s="2" t="s">
        <v>12</v>
      </c>
      <c r="D10" s="2" t="s">
        <v>13</v>
      </c>
      <c r="E10" s="2" t="s">
        <v>43</v>
      </c>
      <c r="F10" t="s">
        <v>3</v>
      </c>
      <c r="G10" t="s">
        <v>0</v>
      </c>
      <c r="H10" t="s">
        <v>1</v>
      </c>
      <c r="I10" t="s">
        <v>4</v>
      </c>
      <c r="J10" s="2" t="s">
        <v>15</v>
      </c>
      <c r="K10" s="2" t="s">
        <v>14</v>
      </c>
      <c r="L10" s="2" t="s">
        <v>17</v>
      </c>
      <c r="M10" s="2" t="s">
        <v>16</v>
      </c>
      <c r="N10" s="2" t="s">
        <v>18</v>
      </c>
      <c r="O10" s="2" t="s">
        <v>19</v>
      </c>
      <c r="P10" s="2" t="s">
        <v>20</v>
      </c>
      <c r="Q10" s="2" t="s">
        <v>21</v>
      </c>
      <c r="R10" t="s">
        <v>5</v>
      </c>
    </row>
    <row r="11" spans="1:18" ht="12.75">
      <c r="A11">
        <v>1</v>
      </c>
      <c r="B11">
        <v>347.4</v>
      </c>
      <c r="C11">
        <v>4774.1</v>
      </c>
      <c r="D11">
        <v>4002.7</v>
      </c>
      <c r="F11">
        <v>3813.5</v>
      </c>
      <c r="G11">
        <v>1260.8</v>
      </c>
      <c r="H11">
        <f>+F11-G11</f>
        <v>2552.7</v>
      </c>
      <c r="I11">
        <v>2841.7</v>
      </c>
      <c r="J11">
        <v>351.4</v>
      </c>
      <c r="K11">
        <v>343.7</v>
      </c>
      <c r="L11">
        <v>347.2</v>
      </c>
      <c r="M11">
        <v>343</v>
      </c>
      <c r="N11">
        <v>350.7</v>
      </c>
      <c r="O11">
        <v>344.2</v>
      </c>
      <c r="P11">
        <v>347.2</v>
      </c>
      <c r="Q11">
        <v>340.5</v>
      </c>
      <c r="R11">
        <v>341</v>
      </c>
    </row>
    <row r="12" spans="1:18" ht="12.75">
      <c r="A12">
        <v>2</v>
      </c>
      <c r="B12">
        <v>345.9</v>
      </c>
      <c r="C12">
        <v>4867.7</v>
      </c>
      <c r="D12">
        <v>4096.8</v>
      </c>
      <c r="F12">
        <v>3909.7</v>
      </c>
      <c r="G12">
        <v>1262.1</v>
      </c>
      <c r="H12">
        <f>+F12-G12</f>
        <v>2647.6</v>
      </c>
      <c r="I12">
        <v>2936.9</v>
      </c>
      <c r="J12">
        <v>348.3</v>
      </c>
      <c r="K12">
        <v>340.6</v>
      </c>
      <c r="L12">
        <v>345</v>
      </c>
      <c r="M12">
        <v>336.7</v>
      </c>
      <c r="N12">
        <v>348.2</v>
      </c>
      <c r="O12">
        <v>341.7</v>
      </c>
      <c r="P12">
        <v>345.3</v>
      </c>
      <c r="Q12">
        <v>337.4</v>
      </c>
      <c r="R12">
        <v>337.6</v>
      </c>
    </row>
    <row r="13" spans="1:18" ht="12.75">
      <c r="A13">
        <v>3</v>
      </c>
      <c r="B13">
        <v>345.4</v>
      </c>
      <c r="C13">
        <v>4964.6</v>
      </c>
      <c r="D13">
        <v>4192.3</v>
      </c>
      <c r="F13">
        <v>4002.9</v>
      </c>
      <c r="G13">
        <v>1261.4</v>
      </c>
      <c r="H13">
        <f>+F13-G13</f>
        <v>2741.5</v>
      </c>
      <c r="I13">
        <v>3030.7</v>
      </c>
      <c r="J13">
        <v>347.9</v>
      </c>
      <c r="K13">
        <v>339.9</v>
      </c>
      <c r="L13">
        <v>344.8</v>
      </c>
      <c r="M13">
        <v>334.7</v>
      </c>
      <c r="N13">
        <v>348.1</v>
      </c>
      <c r="O13">
        <v>340.7</v>
      </c>
      <c r="P13">
        <v>344.7</v>
      </c>
      <c r="Q13">
        <v>335.6</v>
      </c>
      <c r="R13">
        <v>335.7</v>
      </c>
    </row>
    <row r="14" spans="1:18" ht="12.75">
      <c r="A14">
        <v>4</v>
      </c>
      <c r="B14">
        <v>344.5</v>
      </c>
      <c r="C14">
        <v>5057.3</v>
      </c>
      <c r="D14">
        <v>4286.1</v>
      </c>
      <c r="F14">
        <v>4095.3</v>
      </c>
      <c r="G14">
        <v>1261.9</v>
      </c>
      <c r="H14">
        <f>+F14-G14</f>
        <v>2833.4</v>
      </c>
      <c r="I14">
        <v>3123.2</v>
      </c>
      <c r="J14">
        <v>349.5</v>
      </c>
      <c r="K14">
        <v>338.4</v>
      </c>
      <c r="L14">
        <v>344.1</v>
      </c>
      <c r="M14">
        <v>332.2</v>
      </c>
      <c r="N14">
        <v>351.4</v>
      </c>
      <c r="O14">
        <v>339.4</v>
      </c>
      <c r="P14">
        <v>343.6</v>
      </c>
      <c r="Q14">
        <v>333.4</v>
      </c>
      <c r="R14">
        <v>333.5</v>
      </c>
    </row>
    <row r="15" spans="1:18" ht="12.75">
      <c r="A15">
        <v>5</v>
      </c>
      <c r="B15">
        <v>343.6</v>
      </c>
      <c r="C15">
        <v>5157.3</v>
      </c>
      <c r="D15">
        <v>4382.4</v>
      </c>
      <c r="F15">
        <v>4191.7</v>
      </c>
      <c r="G15">
        <v>1260.7</v>
      </c>
      <c r="H15">
        <f>+F15-G15</f>
        <v>2931</v>
      </c>
      <c r="I15">
        <v>3219.5</v>
      </c>
      <c r="J15">
        <v>349.2</v>
      </c>
      <c r="K15">
        <v>337.3</v>
      </c>
      <c r="L15">
        <v>343.5</v>
      </c>
      <c r="M15">
        <v>329.9</v>
      </c>
      <c r="N15">
        <v>350.9</v>
      </c>
      <c r="O15">
        <v>338.4</v>
      </c>
      <c r="P15">
        <v>342.6</v>
      </c>
      <c r="Q15">
        <v>331.5</v>
      </c>
      <c r="R15" s="4">
        <v>325.1</v>
      </c>
    </row>
    <row r="16" ht="12.75">
      <c r="A16">
        <v>6</v>
      </c>
    </row>
    <row r="17" spans="1:4" ht="12.75">
      <c r="A17">
        <v>7</v>
      </c>
      <c r="C17">
        <f>0.95*C15</f>
        <v>4899.4349999999995</v>
      </c>
      <c r="D17">
        <f>0.95*D15</f>
        <v>4163.28</v>
      </c>
    </row>
    <row r="19" spans="1:9" ht="12.75">
      <c r="A19">
        <v>2008</v>
      </c>
      <c r="B19" t="s">
        <v>48</v>
      </c>
      <c r="D19" t="s">
        <v>22</v>
      </c>
      <c r="G19" t="s">
        <v>56</v>
      </c>
      <c r="I19">
        <v>3590</v>
      </c>
    </row>
    <row r="20" spans="2:18" ht="63.75">
      <c r="B20" s="2" t="s">
        <v>11</v>
      </c>
      <c r="C20" s="2" t="s">
        <v>12</v>
      </c>
      <c r="D20" s="2" t="s">
        <v>13</v>
      </c>
      <c r="E20" s="2" t="s">
        <v>43</v>
      </c>
      <c r="F20" t="s">
        <v>3</v>
      </c>
      <c r="G20" t="s">
        <v>0</v>
      </c>
      <c r="H20" t="s">
        <v>1</v>
      </c>
      <c r="I20" t="s">
        <v>4</v>
      </c>
      <c r="J20" s="2" t="s">
        <v>15</v>
      </c>
      <c r="K20" s="2" t="s">
        <v>14</v>
      </c>
      <c r="L20" s="2" t="s">
        <v>17</v>
      </c>
      <c r="M20" s="2" t="s">
        <v>16</v>
      </c>
      <c r="N20" s="2" t="s">
        <v>18</v>
      </c>
      <c r="O20" s="2" t="s">
        <v>19</v>
      </c>
      <c r="P20" s="2" t="s">
        <v>20</v>
      </c>
      <c r="Q20" s="2" t="s">
        <v>21</v>
      </c>
      <c r="R20" t="s">
        <v>5</v>
      </c>
    </row>
    <row r="21" spans="1:18" ht="12.75">
      <c r="A21">
        <v>1</v>
      </c>
      <c r="B21">
        <v>348.9</v>
      </c>
      <c r="C21">
        <v>4671</v>
      </c>
      <c r="D21">
        <v>3650.5</v>
      </c>
      <c r="E21">
        <v>6390</v>
      </c>
      <c r="F21">
        <v>3463.2</v>
      </c>
      <c r="G21">
        <v>1261.2</v>
      </c>
      <c r="H21">
        <f aca="true" t="shared" si="0" ref="H21:H27">+F21-G21</f>
        <v>2202</v>
      </c>
      <c r="I21">
        <v>2491.4</v>
      </c>
      <c r="J21">
        <v>349.8</v>
      </c>
      <c r="K21">
        <v>348</v>
      </c>
      <c r="L21">
        <v>348</v>
      </c>
      <c r="M21">
        <v>348.9</v>
      </c>
      <c r="N21">
        <v>351.1</v>
      </c>
      <c r="O21">
        <v>345.6</v>
      </c>
      <c r="P21">
        <v>349.1</v>
      </c>
      <c r="Q21">
        <v>342.4</v>
      </c>
      <c r="R21">
        <v>348.9</v>
      </c>
    </row>
    <row r="22" spans="1:18" ht="12.75">
      <c r="A22">
        <v>2</v>
      </c>
      <c r="B22">
        <v>349.5</v>
      </c>
      <c r="C22">
        <v>4615.4</v>
      </c>
      <c r="D22">
        <v>3674.3</v>
      </c>
      <c r="E22">
        <v>6423</v>
      </c>
      <c r="F22">
        <v>3487.3</v>
      </c>
      <c r="G22">
        <v>1233.3</v>
      </c>
      <c r="H22">
        <f t="shared" si="0"/>
        <v>2254</v>
      </c>
      <c r="I22">
        <v>2545.7</v>
      </c>
      <c r="J22">
        <v>357.7</v>
      </c>
      <c r="K22">
        <v>350.1</v>
      </c>
      <c r="L22">
        <v>346.4</v>
      </c>
      <c r="M22">
        <v>340.3</v>
      </c>
      <c r="N22">
        <v>352.4</v>
      </c>
      <c r="O22">
        <v>342.8</v>
      </c>
      <c r="P22">
        <v>347.4</v>
      </c>
      <c r="Q22">
        <v>339.5</v>
      </c>
      <c r="R22">
        <v>203.6</v>
      </c>
    </row>
    <row r="23" spans="1:18" ht="12.75">
      <c r="A23">
        <v>3</v>
      </c>
      <c r="B23">
        <v>346.8</v>
      </c>
      <c r="C23">
        <v>4856.8</v>
      </c>
      <c r="D23">
        <v>3837.4</v>
      </c>
      <c r="E23">
        <v>6580</v>
      </c>
      <c r="F23">
        <v>3648</v>
      </c>
      <c r="G23">
        <v>1261.8</v>
      </c>
      <c r="H23">
        <f t="shared" si="0"/>
        <v>2386.2</v>
      </c>
      <c r="I23">
        <v>2773.4</v>
      </c>
      <c r="J23">
        <v>352</v>
      </c>
      <c r="K23">
        <v>346.7</v>
      </c>
      <c r="L23">
        <v>346.8</v>
      </c>
      <c r="M23">
        <v>338.3</v>
      </c>
      <c r="N23">
        <v>352.3</v>
      </c>
      <c r="O23">
        <v>341.5</v>
      </c>
      <c r="P23">
        <v>346.5</v>
      </c>
      <c r="Q23">
        <v>338</v>
      </c>
      <c r="R23" t="s">
        <v>9</v>
      </c>
    </row>
    <row r="24" spans="1:9" ht="12.75">
      <c r="A24">
        <v>4</v>
      </c>
      <c r="B24">
        <v>346.3</v>
      </c>
      <c r="C24">
        <v>4954.3</v>
      </c>
      <c r="D24">
        <v>3931.9</v>
      </c>
      <c r="E24">
        <v>6673</v>
      </c>
      <c r="F24">
        <v>3742.2</v>
      </c>
      <c r="G24">
        <v>1260.7</v>
      </c>
      <c r="H24">
        <f t="shared" si="0"/>
        <v>2481.5</v>
      </c>
      <c r="I24">
        <v>2770.2</v>
      </c>
    </row>
    <row r="25" spans="1:9" ht="12.75">
      <c r="A25">
        <v>5</v>
      </c>
      <c r="B25">
        <v>346.1</v>
      </c>
      <c r="C25">
        <v>5052.9</v>
      </c>
      <c r="D25">
        <v>4029.6</v>
      </c>
      <c r="E25">
        <v>6768</v>
      </c>
      <c r="F25">
        <v>3839</v>
      </c>
      <c r="G25">
        <v>1260</v>
      </c>
      <c r="H25">
        <f t="shared" si="0"/>
        <v>2579</v>
      </c>
      <c r="I25">
        <v>2867.6</v>
      </c>
    </row>
    <row r="26" spans="1:18" ht="12.75">
      <c r="A26">
        <v>6</v>
      </c>
      <c r="B26">
        <v>344</v>
      </c>
      <c r="C26">
        <v>5144.5</v>
      </c>
      <c r="D26">
        <v>4123.2</v>
      </c>
      <c r="E26">
        <v>6863</v>
      </c>
      <c r="F26">
        <v>3932.8</v>
      </c>
      <c r="G26">
        <v>1259.1</v>
      </c>
      <c r="H26">
        <f t="shared" si="0"/>
        <v>2673.7000000000003</v>
      </c>
      <c r="I26">
        <v>2960.2</v>
      </c>
      <c r="J26">
        <v>348.3</v>
      </c>
      <c r="K26">
        <v>343</v>
      </c>
      <c r="L26">
        <v>343.1</v>
      </c>
      <c r="M26">
        <v>344</v>
      </c>
      <c r="N26">
        <v>349.5</v>
      </c>
      <c r="O26">
        <v>338.1</v>
      </c>
      <c r="P26">
        <v>343.9</v>
      </c>
      <c r="Q26">
        <v>332.4</v>
      </c>
      <c r="R26">
        <v>344</v>
      </c>
    </row>
    <row r="27" spans="1:9" ht="12.75">
      <c r="A27">
        <v>7</v>
      </c>
      <c r="B27">
        <v>340.8</v>
      </c>
      <c r="C27">
        <v>5199</v>
      </c>
      <c r="D27">
        <v>4216</v>
      </c>
      <c r="E27">
        <v>6954</v>
      </c>
      <c r="F27">
        <v>4023</v>
      </c>
      <c r="G27">
        <v>1259</v>
      </c>
      <c r="H27">
        <f t="shared" si="0"/>
        <v>2764</v>
      </c>
      <c r="I27">
        <v>3052</v>
      </c>
    </row>
    <row r="29" spans="1:7" ht="12.75">
      <c r="A29">
        <v>2008</v>
      </c>
      <c r="B29" t="s">
        <v>49</v>
      </c>
      <c r="D29" t="s">
        <v>58</v>
      </c>
      <c r="G29" t="s">
        <v>57</v>
      </c>
    </row>
    <row r="30" spans="2:18" ht="63.75">
      <c r="B30" s="2" t="s">
        <v>11</v>
      </c>
      <c r="C30" s="2" t="s">
        <v>12</v>
      </c>
      <c r="D30" s="2" t="s">
        <v>13</v>
      </c>
      <c r="E30" s="2" t="s">
        <v>43</v>
      </c>
      <c r="F30" t="s">
        <v>3</v>
      </c>
      <c r="G30" t="s">
        <v>0</v>
      </c>
      <c r="H30" t="s">
        <v>1</v>
      </c>
      <c r="I30" t="s">
        <v>4</v>
      </c>
      <c r="J30" s="2" t="s">
        <v>15</v>
      </c>
      <c r="K30" s="2" t="s">
        <v>14</v>
      </c>
      <c r="L30" s="2" t="s">
        <v>17</v>
      </c>
      <c r="M30" s="2" t="s">
        <v>16</v>
      </c>
      <c r="N30" s="2" t="s">
        <v>18</v>
      </c>
      <c r="O30" s="2" t="s">
        <v>19</v>
      </c>
      <c r="P30" s="2" t="s">
        <v>20</v>
      </c>
      <c r="Q30" s="2" t="s">
        <v>21</v>
      </c>
      <c r="R30" t="s">
        <v>5</v>
      </c>
    </row>
    <row r="31" spans="1:18" ht="12.75">
      <c r="A31">
        <v>1</v>
      </c>
      <c r="B31">
        <v>349.8</v>
      </c>
      <c r="C31">
        <v>4674.8</v>
      </c>
      <c r="D31">
        <v>3648.8</v>
      </c>
      <c r="E31">
        <v>6390</v>
      </c>
      <c r="F31">
        <v>3464.6</v>
      </c>
      <c r="G31">
        <v>1268.2</v>
      </c>
      <c r="H31">
        <f aca="true" t="shared" si="1" ref="H31:H37">+F31-G31</f>
        <v>2196.3999999999996</v>
      </c>
      <c r="I31">
        <v>2489.7</v>
      </c>
      <c r="J31">
        <v>350</v>
      </c>
      <c r="K31">
        <v>346.5</v>
      </c>
      <c r="L31">
        <v>348.6</v>
      </c>
      <c r="M31">
        <v>344.9</v>
      </c>
      <c r="N31">
        <v>351.1</v>
      </c>
      <c r="O31">
        <v>356.6</v>
      </c>
      <c r="P31">
        <v>349.5</v>
      </c>
      <c r="Q31">
        <v>344.9</v>
      </c>
      <c r="R31">
        <v>342.5</v>
      </c>
    </row>
    <row r="32" spans="1:18" ht="12.75">
      <c r="A32">
        <v>2</v>
      </c>
      <c r="B32">
        <v>349.5</v>
      </c>
      <c r="C32">
        <v>4761.1</v>
      </c>
      <c r="D32">
        <v>3745.7</v>
      </c>
      <c r="E32">
        <v>6423</v>
      </c>
      <c r="F32">
        <v>3559.1</v>
      </c>
      <c r="G32">
        <v>1259.9</v>
      </c>
      <c r="H32">
        <f t="shared" si="1"/>
        <v>2299.2</v>
      </c>
      <c r="I32">
        <v>2587.6</v>
      </c>
      <c r="J32">
        <v>353.3</v>
      </c>
      <c r="K32">
        <v>346.7</v>
      </c>
      <c r="L32">
        <v>348.8</v>
      </c>
      <c r="M32">
        <v>344.5</v>
      </c>
      <c r="N32">
        <v>354.8</v>
      </c>
      <c r="O32">
        <v>346.3</v>
      </c>
      <c r="P32">
        <v>349.1</v>
      </c>
      <c r="Q32">
        <v>344.5</v>
      </c>
      <c r="R32">
        <v>343.5</v>
      </c>
    </row>
    <row r="33" spans="1:18" ht="12.75">
      <c r="A33">
        <v>3</v>
      </c>
      <c r="B33">
        <v>348.6</v>
      </c>
      <c r="C33">
        <v>4859.9</v>
      </c>
      <c r="D33">
        <v>3837.3</v>
      </c>
      <c r="E33">
        <v>6580</v>
      </c>
      <c r="F33">
        <v>3649.5</v>
      </c>
      <c r="G33">
        <v>1260.8</v>
      </c>
      <c r="H33">
        <f t="shared" si="1"/>
        <v>2388.7</v>
      </c>
      <c r="I33">
        <v>2677.2</v>
      </c>
      <c r="J33">
        <v>351</v>
      </c>
      <c r="K33">
        <v>344.8</v>
      </c>
      <c r="L33">
        <v>347.4</v>
      </c>
      <c r="M33">
        <v>343.1</v>
      </c>
      <c r="N33">
        <v>352.8</v>
      </c>
      <c r="O33">
        <v>344.6</v>
      </c>
      <c r="P33">
        <v>348</v>
      </c>
      <c r="Q33">
        <v>343.5</v>
      </c>
      <c r="R33">
        <v>341.1</v>
      </c>
    </row>
    <row r="34" spans="1:18" ht="12.75">
      <c r="A34">
        <v>4</v>
      </c>
      <c r="B34">
        <v>348</v>
      </c>
      <c r="C34">
        <v>4964</v>
      </c>
      <c r="D34">
        <v>3938.1</v>
      </c>
      <c r="E34">
        <v>6673</v>
      </c>
      <c r="F34">
        <v>3749.8</v>
      </c>
      <c r="G34">
        <v>1260.7</v>
      </c>
      <c r="H34">
        <f t="shared" si="1"/>
        <v>2489.1000000000004</v>
      </c>
      <c r="I34">
        <v>2776.6</v>
      </c>
      <c r="J34">
        <v>350.6</v>
      </c>
      <c r="K34">
        <v>343.7</v>
      </c>
      <c r="L34">
        <v>346.8</v>
      </c>
      <c r="M34">
        <v>341.6</v>
      </c>
      <c r="N34">
        <v>352.1</v>
      </c>
      <c r="O34">
        <v>343.6</v>
      </c>
      <c r="P34">
        <v>347.1</v>
      </c>
      <c r="Q34">
        <v>342.3</v>
      </c>
      <c r="R34">
        <v>339</v>
      </c>
    </row>
    <row r="35" spans="1:18" ht="12.75">
      <c r="A35">
        <v>5</v>
      </c>
      <c r="B35">
        <v>347.1</v>
      </c>
      <c r="C35">
        <v>5054.2</v>
      </c>
      <c r="D35">
        <v>4028.9</v>
      </c>
      <c r="E35">
        <v>6768</v>
      </c>
      <c r="F35">
        <v>3839.1</v>
      </c>
      <c r="G35">
        <v>1260</v>
      </c>
      <c r="H35">
        <f t="shared" si="1"/>
        <v>2579.1</v>
      </c>
      <c r="I35">
        <v>2867</v>
      </c>
      <c r="J35">
        <v>350</v>
      </c>
      <c r="K35">
        <v>342.1</v>
      </c>
      <c r="L35">
        <v>345.7</v>
      </c>
      <c r="M35">
        <v>339</v>
      </c>
      <c r="N35">
        <v>351.6</v>
      </c>
      <c r="O35">
        <v>342.4</v>
      </c>
      <c r="P35">
        <v>345.9</v>
      </c>
      <c r="Q35">
        <v>340.6</v>
      </c>
      <c r="R35" s="4">
        <v>316</v>
      </c>
    </row>
    <row r="36" spans="1:18" ht="12.75">
      <c r="A36">
        <v>6</v>
      </c>
      <c r="B36">
        <v>346.6</v>
      </c>
      <c r="C36">
        <v>5155.1</v>
      </c>
      <c r="D36">
        <v>4133.1</v>
      </c>
      <c r="E36">
        <v>6863</v>
      </c>
      <c r="F36">
        <v>3942.9</v>
      </c>
      <c r="G36">
        <v>1263.8</v>
      </c>
      <c r="H36">
        <f t="shared" si="1"/>
        <v>2679.1000000000004</v>
      </c>
      <c r="I36">
        <v>2968.8</v>
      </c>
      <c r="J36">
        <v>350.6</v>
      </c>
      <c r="K36">
        <v>342.1</v>
      </c>
      <c r="L36">
        <v>345.9</v>
      </c>
      <c r="M36">
        <v>337.6</v>
      </c>
      <c r="N36">
        <v>352.1</v>
      </c>
      <c r="O36">
        <v>342.1</v>
      </c>
      <c r="P36">
        <v>345.4</v>
      </c>
      <c r="Q36">
        <v>339.2</v>
      </c>
      <c r="R36" s="4">
        <v>301.7</v>
      </c>
    </row>
    <row r="37" spans="1:18" ht="12.75">
      <c r="A37">
        <v>7</v>
      </c>
      <c r="B37">
        <v>345.8</v>
      </c>
      <c r="C37">
        <v>5217.7</v>
      </c>
      <c r="D37">
        <v>4215.5</v>
      </c>
      <c r="E37">
        <v>6954</v>
      </c>
      <c r="F37">
        <v>4024.1</v>
      </c>
      <c r="G37">
        <v>1263.2</v>
      </c>
      <c r="H37">
        <f t="shared" si="1"/>
        <v>2760.8999999999996</v>
      </c>
      <c r="I37">
        <v>3053</v>
      </c>
      <c r="J37">
        <v>348.3</v>
      </c>
      <c r="K37">
        <v>340</v>
      </c>
      <c r="L37">
        <v>344.6</v>
      </c>
      <c r="M37" t="s">
        <v>33</v>
      </c>
      <c r="N37" t="s">
        <v>34</v>
      </c>
      <c r="O37">
        <v>340.8</v>
      </c>
      <c r="P37">
        <v>344.2</v>
      </c>
      <c r="Q37">
        <v>336.5</v>
      </c>
      <c r="R37" s="4">
        <v>318.1</v>
      </c>
    </row>
    <row r="38" ht="12.75">
      <c r="R38" s="4"/>
    </row>
    <row r="39" spans="3:6" ht="12.75">
      <c r="C39">
        <f>0.95*C34</f>
        <v>4715.8</v>
      </c>
      <c r="D39">
        <f>0.95*D34</f>
        <v>3741.1949999999997</v>
      </c>
      <c r="E39">
        <f>0.95*E34</f>
        <v>6339.349999999999</v>
      </c>
      <c r="F39">
        <f>0.95*F34</f>
        <v>3562.31</v>
      </c>
    </row>
    <row r="40" spans="1:9" ht="12.75">
      <c r="A40">
        <v>2008</v>
      </c>
      <c r="B40" t="s">
        <v>50</v>
      </c>
      <c r="D40" t="s">
        <v>35</v>
      </c>
      <c r="G40" t="s">
        <v>36</v>
      </c>
      <c r="I40">
        <v>3590</v>
      </c>
    </row>
    <row r="41" spans="2:18" ht="63.75">
      <c r="B41" s="2" t="s">
        <v>11</v>
      </c>
      <c r="C41" s="2" t="s">
        <v>12</v>
      </c>
      <c r="D41" s="2" t="s">
        <v>13</v>
      </c>
      <c r="E41" s="2"/>
      <c r="F41" t="s">
        <v>3</v>
      </c>
      <c r="G41" t="s">
        <v>0</v>
      </c>
      <c r="H41" t="s">
        <v>1</v>
      </c>
      <c r="I41" t="s">
        <v>4</v>
      </c>
      <c r="J41" s="2" t="s">
        <v>15</v>
      </c>
      <c r="K41" s="2" t="s">
        <v>14</v>
      </c>
      <c r="L41" s="2" t="s">
        <v>17</v>
      </c>
      <c r="M41" s="2" t="s">
        <v>16</v>
      </c>
      <c r="N41" s="2" t="s">
        <v>18</v>
      </c>
      <c r="O41" s="2" t="s">
        <v>19</v>
      </c>
      <c r="P41" s="2" t="s">
        <v>20</v>
      </c>
      <c r="Q41" s="2" t="s">
        <v>21</v>
      </c>
      <c r="R41" t="s">
        <v>5</v>
      </c>
    </row>
    <row r="42" spans="1:18" ht="12.75">
      <c r="A42">
        <v>1</v>
      </c>
      <c r="B42">
        <v>350.1</v>
      </c>
      <c r="C42">
        <v>4579.1</v>
      </c>
      <c r="D42">
        <v>3647.1</v>
      </c>
      <c r="F42">
        <v>3458</v>
      </c>
      <c r="G42">
        <v>1259.5</v>
      </c>
      <c r="H42">
        <f aca="true" t="shared" si="2" ref="H42:H48">+F42-G42</f>
        <v>2198.5</v>
      </c>
      <c r="I42">
        <v>2488.3</v>
      </c>
      <c r="J42">
        <v>350</v>
      </c>
      <c r="K42">
        <v>346.8</v>
      </c>
      <c r="L42">
        <v>348.8</v>
      </c>
      <c r="M42">
        <v>345.4</v>
      </c>
      <c r="N42">
        <v>351</v>
      </c>
      <c r="O42">
        <v>346.8</v>
      </c>
      <c r="P42">
        <v>349.6</v>
      </c>
      <c r="Q42">
        <v>345.3</v>
      </c>
      <c r="R42">
        <v>344.1</v>
      </c>
    </row>
    <row r="43" spans="1:18" ht="12.75">
      <c r="A43">
        <v>2</v>
      </c>
      <c r="B43">
        <v>349.8</v>
      </c>
      <c r="C43">
        <v>4761.1</v>
      </c>
      <c r="D43">
        <v>3736.1</v>
      </c>
      <c r="F43">
        <v>3549.3</v>
      </c>
      <c r="G43">
        <v>1260</v>
      </c>
      <c r="H43">
        <f t="shared" si="2"/>
        <v>2289.3</v>
      </c>
      <c r="I43">
        <v>2577</v>
      </c>
      <c r="J43">
        <v>353.4</v>
      </c>
      <c r="K43">
        <v>347.1</v>
      </c>
      <c r="L43">
        <v>349.1</v>
      </c>
      <c r="M43">
        <v>345.1</v>
      </c>
      <c r="N43">
        <v>354.9</v>
      </c>
      <c r="O43">
        <v>346.7</v>
      </c>
      <c r="P43">
        <v>349.4</v>
      </c>
      <c r="Q43">
        <v>344.9</v>
      </c>
      <c r="R43">
        <v>345</v>
      </c>
    </row>
    <row r="44" spans="1:18" ht="12.75">
      <c r="A44">
        <v>3</v>
      </c>
      <c r="B44">
        <v>349</v>
      </c>
      <c r="C44">
        <v>4860.5</v>
      </c>
      <c r="D44">
        <v>3838.5</v>
      </c>
      <c r="F44">
        <v>3650.2</v>
      </c>
      <c r="G44">
        <v>1260.6</v>
      </c>
      <c r="H44">
        <f t="shared" si="2"/>
        <v>2389.6</v>
      </c>
      <c r="I44">
        <v>2678.3</v>
      </c>
      <c r="J44">
        <v>351.1</v>
      </c>
      <c r="K44">
        <v>345.3</v>
      </c>
      <c r="L44">
        <v>347.7</v>
      </c>
      <c r="M44">
        <v>343.6</v>
      </c>
      <c r="N44">
        <v>352.9</v>
      </c>
      <c r="O44">
        <v>345</v>
      </c>
      <c r="P44">
        <v>348.2</v>
      </c>
      <c r="Q44">
        <v>344</v>
      </c>
      <c r="R44">
        <v>342.7</v>
      </c>
    </row>
    <row r="45" spans="1:18" ht="12.75">
      <c r="A45">
        <v>4</v>
      </c>
      <c r="B45">
        <v>348.3</v>
      </c>
      <c r="C45">
        <v>4958.5</v>
      </c>
      <c r="D45">
        <v>3942</v>
      </c>
      <c r="F45">
        <v>3753.4</v>
      </c>
      <c r="G45">
        <v>1262.3</v>
      </c>
      <c r="H45">
        <f t="shared" si="2"/>
        <v>2491.1000000000004</v>
      </c>
      <c r="I45">
        <v>2781.8</v>
      </c>
      <c r="J45">
        <v>351</v>
      </c>
      <c r="K45">
        <v>344.6</v>
      </c>
      <c r="L45">
        <v>347.1</v>
      </c>
      <c r="M45">
        <v>342.5</v>
      </c>
      <c r="N45">
        <v>352.4</v>
      </c>
      <c r="O45">
        <v>344.1</v>
      </c>
      <c r="P45">
        <v>347.3</v>
      </c>
      <c r="Q45">
        <v>343.1</v>
      </c>
      <c r="R45">
        <v>341.1</v>
      </c>
    </row>
    <row r="46" spans="1:18" ht="12.75">
      <c r="A46">
        <v>5</v>
      </c>
      <c r="B46">
        <v>347.6</v>
      </c>
      <c r="C46">
        <v>5052.2</v>
      </c>
      <c r="D46">
        <v>4028.3</v>
      </c>
      <c r="F46">
        <v>3838.8</v>
      </c>
      <c r="G46">
        <v>1260.5</v>
      </c>
      <c r="H46">
        <f t="shared" si="2"/>
        <v>2578.3</v>
      </c>
      <c r="I46">
        <v>2867</v>
      </c>
      <c r="J46">
        <v>350.4</v>
      </c>
      <c r="K46">
        <v>343.5</v>
      </c>
      <c r="L46">
        <v>346.2</v>
      </c>
      <c r="M46">
        <v>341.3</v>
      </c>
      <c r="N46">
        <v>352</v>
      </c>
      <c r="O46">
        <v>343</v>
      </c>
      <c r="P46">
        <v>346.3</v>
      </c>
      <c r="Q46">
        <v>342.2</v>
      </c>
      <c r="R46" s="9">
        <v>338.9</v>
      </c>
    </row>
    <row r="47" spans="1:18" ht="12.75">
      <c r="A47">
        <v>6</v>
      </c>
      <c r="B47">
        <v>346.6</v>
      </c>
      <c r="C47">
        <v>5144.5</v>
      </c>
      <c r="D47">
        <v>4123</v>
      </c>
      <c r="F47">
        <v>3933.5</v>
      </c>
      <c r="G47">
        <v>1261.1</v>
      </c>
      <c r="H47">
        <f t="shared" si="2"/>
        <v>2672.4</v>
      </c>
      <c r="I47">
        <v>2961.3</v>
      </c>
      <c r="J47">
        <v>348.5</v>
      </c>
      <c r="K47">
        <v>341.5</v>
      </c>
      <c r="L47">
        <v>344.9</v>
      </c>
      <c r="M47">
        <v>338.6</v>
      </c>
      <c r="N47">
        <v>350.6</v>
      </c>
      <c r="O47">
        <v>341.6</v>
      </c>
      <c r="P47">
        <v>344.9</v>
      </c>
      <c r="Q47">
        <v>340.3</v>
      </c>
      <c r="R47" s="9">
        <v>334.3</v>
      </c>
    </row>
    <row r="48" spans="1:18" ht="12.75">
      <c r="A48">
        <v>7</v>
      </c>
      <c r="B48">
        <v>346.2</v>
      </c>
      <c r="C48">
        <v>5217.7</v>
      </c>
      <c r="D48">
        <v>4213.9</v>
      </c>
      <c r="F48">
        <v>4023.2</v>
      </c>
      <c r="G48">
        <v>1262.4</v>
      </c>
      <c r="H48">
        <f t="shared" si="2"/>
        <v>2760.7999999999997</v>
      </c>
      <c r="I48">
        <v>3051.7</v>
      </c>
      <c r="J48">
        <v>348.7</v>
      </c>
      <c r="K48">
        <v>341.5</v>
      </c>
      <c r="L48">
        <v>345.1</v>
      </c>
      <c r="M48">
        <v>337.1</v>
      </c>
      <c r="N48">
        <v>350.9</v>
      </c>
      <c r="O48">
        <v>341.3</v>
      </c>
      <c r="P48">
        <v>344.5</v>
      </c>
      <c r="Q48">
        <v>338.6</v>
      </c>
      <c r="R48" s="4">
        <v>317</v>
      </c>
    </row>
    <row r="49" ht="12.75">
      <c r="A49">
        <v>8</v>
      </c>
    </row>
    <row r="50" spans="1:6" ht="12.75">
      <c r="A50">
        <v>9</v>
      </c>
      <c r="C50">
        <f>0.95*C48</f>
        <v>4956.815</v>
      </c>
      <c r="D50">
        <f>0.95*D48</f>
        <v>4003.2049999999995</v>
      </c>
      <c r="F50">
        <f>0.95*F48</f>
        <v>3822.0399999999995</v>
      </c>
    </row>
    <row r="52" spans="1:9" ht="12.75">
      <c r="A52">
        <v>2008</v>
      </c>
      <c r="B52" t="s">
        <v>51</v>
      </c>
      <c r="D52" t="s">
        <v>37</v>
      </c>
      <c r="G52" t="s">
        <v>36</v>
      </c>
      <c r="I52" t="s">
        <v>38</v>
      </c>
    </row>
    <row r="53" spans="2:18" ht="63.75">
      <c r="B53" s="2" t="s">
        <v>11</v>
      </c>
      <c r="C53" s="2" t="s">
        <v>12</v>
      </c>
      <c r="D53" s="2" t="s">
        <v>13</v>
      </c>
      <c r="E53" s="2" t="s">
        <v>43</v>
      </c>
      <c r="F53" t="s">
        <v>3</v>
      </c>
      <c r="G53" t="s">
        <v>0</v>
      </c>
      <c r="H53" t="s">
        <v>1</v>
      </c>
      <c r="I53" t="s">
        <v>4</v>
      </c>
      <c r="J53" s="2" t="s">
        <v>15</v>
      </c>
      <c r="K53" s="2" t="s">
        <v>14</v>
      </c>
      <c r="L53" s="2" t="s">
        <v>17</v>
      </c>
      <c r="M53" s="2" t="s">
        <v>16</v>
      </c>
      <c r="N53" s="2" t="s">
        <v>18</v>
      </c>
      <c r="O53" s="2" t="s">
        <v>19</v>
      </c>
      <c r="P53" s="2" t="s">
        <v>20</v>
      </c>
      <c r="Q53" s="2" t="s">
        <v>21</v>
      </c>
      <c r="R53" t="s">
        <v>5</v>
      </c>
    </row>
    <row r="54" spans="1:18" ht="12.75">
      <c r="A54">
        <v>1</v>
      </c>
      <c r="B54">
        <v>351.7</v>
      </c>
      <c r="C54">
        <v>4678.4</v>
      </c>
      <c r="D54">
        <v>3652.8</v>
      </c>
      <c r="E54">
        <v>6390</v>
      </c>
      <c r="F54">
        <v>3451.9</v>
      </c>
      <c r="G54">
        <v>1253.4</v>
      </c>
      <c r="H54">
        <f aca="true" t="shared" si="3" ref="H54:H60">+F54-G54</f>
        <v>2198.5</v>
      </c>
      <c r="I54">
        <v>2486.9</v>
      </c>
      <c r="J54">
        <v>350.2</v>
      </c>
      <c r="K54">
        <v>347.5</v>
      </c>
      <c r="L54">
        <v>349.3</v>
      </c>
      <c r="M54">
        <v>347.6</v>
      </c>
      <c r="N54">
        <v>351</v>
      </c>
      <c r="O54">
        <v>347.6</v>
      </c>
      <c r="P54">
        <v>351.8</v>
      </c>
      <c r="Q54">
        <v>347.3</v>
      </c>
      <c r="R54">
        <v>347.4</v>
      </c>
    </row>
    <row r="55" spans="1:18" ht="12.75">
      <c r="A55">
        <v>2</v>
      </c>
      <c r="B55">
        <v>351.4</v>
      </c>
      <c r="C55">
        <v>4762.8</v>
      </c>
      <c r="D55">
        <v>3738.3</v>
      </c>
      <c r="E55">
        <v>6423</v>
      </c>
      <c r="F55">
        <v>3550.4</v>
      </c>
      <c r="G55">
        <v>1260.3</v>
      </c>
      <c r="H55">
        <f t="shared" si="3"/>
        <v>2290.1000000000004</v>
      </c>
      <c r="I55">
        <v>2577.8</v>
      </c>
      <c r="J55">
        <v>353.5</v>
      </c>
      <c r="K55">
        <v>347.8</v>
      </c>
      <c r="L55">
        <v>349.6</v>
      </c>
      <c r="M55">
        <v>347.2</v>
      </c>
      <c r="N55">
        <v>355</v>
      </c>
      <c r="O55">
        <v>347.6</v>
      </c>
      <c r="P55">
        <v>351.5</v>
      </c>
      <c r="Q55">
        <v>346.9</v>
      </c>
      <c r="R55">
        <v>348</v>
      </c>
    </row>
    <row r="56" spans="1:18" ht="12.75">
      <c r="A56">
        <v>3</v>
      </c>
      <c r="B56">
        <v>350.7</v>
      </c>
      <c r="C56">
        <v>4857.8</v>
      </c>
      <c r="D56">
        <v>3846.4</v>
      </c>
      <c r="E56">
        <v>6580</v>
      </c>
      <c r="F56">
        <v>3656.6</v>
      </c>
      <c r="G56">
        <v>1259.9</v>
      </c>
      <c r="H56">
        <f t="shared" si="3"/>
        <v>2396.7</v>
      </c>
      <c r="I56">
        <v>2685.4</v>
      </c>
      <c r="J56">
        <v>351.5</v>
      </c>
      <c r="K56">
        <v>346.4</v>
      </c>
      <c r="L56">
        <v>348.6</v>
      </c>
      <c r="M56">
        <v>345.9</v>
      </c>
      <c r="N56">
        <v>353.4</v>
      </c>
      <c r="O56">
        <v>346.1</v>
      </c>
      <c r="P56">
        <v>350.4</v>
      </c>
      <c r="Q56">
        <v>345.9</v>
      </c>
      <c r="R56">
        <v>345.7</v>
      </c>
    </row>
    <row r="57" spans="1:18" ht="12.75">
      <c r="A57">
        <v>4</v>
      </c>
      <c r="B57">
        <v>349.7</v>
      </c>
      <c r="C57">
        <v>4949.9</v>
      </c>
      <c r="D57">
        <v>3937.3</v>
      </c>
      <c r="E57">
        <v>6673</v>
      </c>
      <c r="F57">
        <v>3748.5</v>
      </c>
      <c r="G57">
        <v>1261.5</v>
      </c>
      <c r="H57">
        <f t="shared" si="3"/>
        <v>2487</v>
      </c>
      <c r="I57">
        <v>2777.6</v>
      </c>
      <c r="J57">
        <v>348.9</v>
      </c>
      <c r="K57">
        <v>344.5</v>
      </c>
      <c r="L57">
        <v>347</v>
      </c>
      <c r="M57">
        <v>344.2</v>
      </c>
      <c r="N57">
        <v>351.3</v>
      </c>
      <c r="O57">
        <v>344.4</v>
      </c>
      <c r="P57">
        <v>349</v>
      </c>
      <c r="Q57">
        <v>344.8</v>
      </c>
      <c r="R57">
        <v>343.1</v>
      </c>
    </row>
    <row r="58" spans="1:18" ht="12.75">
      <c r="A58">
        <v>5</v>
      </c>
      <c r="B58">
        <v>349.5</v>
      </c>
      <c r="C58">
        <v>5049.8</v>
      </c>
      <c r="D58">
        <v>4026.5</v>
      </c>
      <c r="E58">
        <v>6768</v>
      </c>
      <c r="F58">
        <v>3837.5</v>
      </c>
      <c r="G58">
        <v>1260.6</v>
      </c>
      <c r="H58">
        <f t="shared" si="3"/>
        <v>2576.9</v>
      </c>
      <c r="I58">
        <v>2865.3</v>
      </c>
      <c r="J58">
        <v>351.1</v>
      </c>
      <c r="K58">
        <v>344.8</v>
      </c>
      <c r="L58">
        <v>347.3</v>
      </c>
      <c r="M58">
        <v>343.7</v>
      </c>
      <c r="N58">
        <v>352.5</v>
      </c>
      <c r="O58">
        <v>344.3</v>
      </c>
      <c r="P58">
        <v>348.8</v>
      </c>
      <c r="Q58">
        <v>344.4</v>
      </c>
      <c r="R58" s="9">
        <v>342.8</v>
      </c>
    </row>
    <row r="59" spans="1:18" ht="12.75">
      <c r="A59">
        <v>6</v>
      </c>
      <c r="B59">
        <v>348.6</v>
      </c>
      <c r="C59">
        <v>5147.5</v>
      </c>
      <c r="D59">
        <v>4124.5</v>
      </c>
      <c r="E59">
        <v>6863</v>
      </c>
      <c r="F59">
        <v>3934.9</v>
      </c>
      <c r="G59">
        <v>1261.1</v>
      </c>
      <c r="H59">
        <f t="shared" si="3"/>
        <v>2673.8</v>
      </c>
      <c r="I59">
        <v>2962.7</v>
      </c>
      <c r="J59">
        <v>349.3</v>
      </c>
      <c r="K59">
        <v>343.4</v>
      </c>
      <c r="L59">
        <v>346.1</v>
      </c>
      <c r="M59">
        <v>342.2</v>
      </c>
      <c r="N59">
        <v>351.2</v>
      </c>
      <c r="O59">
        <v>342.9</v>
      </c>
      <c r="P59">
        <v>347.5</v>
      </c>
      <c r="Q59">
        <v>343.3</v>
      </c>
      <c r="R59" s="9">
        <v>340.2</v>
      </c>
    </row>
    <row r="60" spans="1:18" ht="12.75">
      <c r="A60">
        <v>7</v>
      </c>
      <c r="B60">
        <v>348.1</v>
      </c>
      <c r="C60">
        <v>5222.1</v>
      </c>
      <c r="D60">
        <v>4223.5</v>
      </c>
      <c r="E60">
        <v>6954</v>
      </c>
      <c r="F60">
        <v>4031.2</v>
      </c>
      <c r="G60">
        <v>1264.5</v>
      </c>
      <c r="H60">
        <f t="shared" si="3"/>
        <v>2766.7</v>
      </c>
      <c r="I60">
        <v>3058.2</v>
      </c>
      <c r="J60">
        <v>349.2</v>
      </c>
      <c r="K60">
        <v>343.3</v>
      </c>
      <c r="L60">
        <v>346.2</v>
      </c>
      <c r="M60">
        <v>341.3</v>
      </c>
      <c r="N60">
        <v>351.3</v>
      </c>
      <c r="O60">
        <v>342.5</v>
      </c>
      <c r="P60">
        <v>347</v>
      </c>
      <c r="Q60">
        <v>342.6</v>
      </c>
      <c r="R60" s="4">
        <v>337.8</v>
      </c>
    </row>
    <row r="61" ht="12.75">
      <c r="A61">
        <v>8</v>
      </c>
    </row>
    <row r="62" spans="1:8" ht="12.75">
      <c r="A62">
        <v>9</v>
      </c>
      <c r="C62">
        <f>0.95*C60</f>
        <v>4960.995</v>
      </c>
      <c r="D62">
        <f>0.95*D60</f>
        <v>4012.325</v>
      </c>
      <c r="E62">
        <f>0.95*E60</f>
        <v>6606.299999999999</v>
      </c>
      <c r="F62">
        <f>0.95*F60</f>
        <v>3829.64</v>
      </c>
      <c r="H62">
        <f>0.95*H60</f>
        <v>2628.365</v>
      </c>
    </row>
  </sheetData>
  <printOptions/>
  <pageMargins left="0.75" right="0.75" top="0.51" bottom="0.54" header="0.5" footer="0.5"/>
  <pageSetup fitToHeight="1" fitToWidth="1" horizontalDpi="300" verticalDpi="3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selection activeCell="I1" sqref="I1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4" width="7.7109375" style="0" customWidth="1"/>
    <col min="5" max="5" width="6.8515625" style="0" customWidth="1"/>
    <col min="6" max="6" width="7.140625" style="0" customWidth="1"/>
    <col min="7" max="7" width="8.140625" style="0" customWidth="1"/>
    <col min="8" max="8" width="7.00390625" style="0" customWidth="1"/>
    <col min="9" max="9" width="8.00390625" style="0" customWidth="1"/>
    <col min="10" max="10" width="7.421875" style="0" customWidth="1"/>
    <col min="11" max="11" width="7.140625" style="0" customWidth="1"/>
    <col min="13" max="13" width="7.7109375" style="0" customWidth="1"/>
    <col min="14" max="14" width="7.00390625" style="0" customWidth="1"/>
    <col min="15" max="15" width="7.421875" style="0" customWidth="1"/>
    <col min="16" max="16" width="7.00390625" style="0" customWidth="1"/>
    <col min="17" max="17" width="7.57421875" style="0" customWidth="1"/>
    <col min="18" max="18" width="6.421875" style="0" customWidth="1"/>
  </cols>
  <sheetData>
    <row r="1" ht="12.75">
      <c r="I1" t="s">
        <v>73</v>
      </c>
    </row>
    <row r="2" spans="1:8" ht="12.75">
      <c r="A2">
        <v>2009</v>
      </c>
      <c r="B2" t="s">
        <v>52</v>
      </c>
      <c r="D2" t="s">
        <v>23</v>
      </c>
      <c r="H2" t="s">
        <v>61</v>
      </c>
    </row>
    <row r="3" spans="2:18" ht="63.75">
      <c r="B3" s="2" t="s">
        <v>11</v>
      </c>
      <c r="C3" s="2" t="s">
        <v>12</v>
      </c>
      <c r="D3" s="2" t="s">
        <v>13</v>
      </c>
      <c r="E3" s="2" t="s">
        <v>43</v>
      </c>
      <c r="F3" t="s">
        <v>3</v>
      </c>
      <c r="G3" t="s">
        <v>0</v>
      </c>
      <c r="H3" t="s">
        <v>1</v>
      </c>
      <c r="I3" t="s">
        <v>4</v>
      </c>
      <c r="J3" s="2" t="s">
        <v>15</v>
      </c>
      <c r="K3" s="2" t="s">
        <v>14</v>
      </c>
      <c r="L3" s="2" t="s">
        <v>17</v>
      </c>
      <c r="M3" s="2" t="s">
        <v>16</v>
      </c>
      <c r="N3" s="2" t="s">
        <v>18</v>
      </c>
      <c r="O3" s="2" t="s">
        <v>19</v>
      </c>
      <c r="P3" s="2" t="s">
        <v>20</v>
      </c>
      <c r="Q3" s="2" t="s">
        <v>21</v>
      </c>
      <c r="R3" t="s">
        <v>5</v>
      </c>
    </row>
    <row r="4" spans="1:9" ht="12.75">
      <c r="A4">
        <v>1</v>
      </c>
      <c r="B4">
        <v>348.6</v>
      </c>
      <c r="C4">
        <v>4721.6</v>
      </c>
      <c r="D4">
        <v>3696.2</v>
      </c>
      <c r="F4">
        <v>3464.9</v>
      </c>
      <c r="G4">
        <v>1261.9</v>
      </c>
      <c r="H4">
        <f aca="true" t="shared" si="0" ref="H4:H9">+F4-G4</f>
        <v>2203</v>
      </c>
      <c r="I4">
        <v>2490.8</v>
      </c>
    </row>
    <row r="5" spans="1:9" ht="12.75">
      <c r="A5">
        <v>2</v>
      </c>
      <c r="B5">
        <v>348.2</v>
      </c>
      <c r="C5">
        <v>4809.2</v>
      </c>
      <c r="D5">
        <v>3790.6</v>
      </c>
      <c r="F5">
        <v>3557.5</v>
      </c>
      <c r="G5">
        <v>1261.4</v>
      </c>
      <c r="H5">
        <f t="shared" si="0"/>
        <v>2296.1</v>
      </c>
      <c r="I5">
        <v>2585.7</v>
      </c>
    </row>
    <row r="6" spans="1:9" ht="12.75">
      <c r="A6">
        <v>3</v>
      </c>
      <c r="B6">
        <v>346.9</v>
      </c>
      <c r="C6">
        <v>4905</v>
      </c>
      <c r="D6">
        <v>3882.4</v>
      </c>
      <c r="F6">
        <v>3649.8</v>
      </c>
      <c r="G6">
        <v>1260.7</v>
      </c>
      <c r="H6">
        <f t="shared" si="0"/>
        <v>2389.1000000000004</v>
      </c>
      <c r="I6">
        <v>2677.6</v>
      </c>
    </row>
    <row r="7" spans="1:9" ht="12.75">
      <c r="A7">
        <v>4</v>
      </c>
      <c r="B7">
        <v>347.1</v>
      </c>
      <c r="C7">
        <v>5001.7</v>
      </c>
      <c r="D7">
        <v>3980.7</v>
      </c>
      <c r="F7">
        <v>3747.5</v>
      </c>
      <c r="G7">
        <v>1260.6</v>
      </c>
      <c r="H7">
        <f t="shared" si="0"/>
        <v>2486.9</v>
      </c>
      <c r="I7">
        <v>2775</v>
      </c>
    </row>
    <row r="8" spans="1:18" ht="12.75">
      <c r="A8">
        <v>5</v>
      </c>
      <c r="B8">
        <v>345.9</v>
      </c>
      <c r="C8">
        <v>5088</v>
      </c>
      <c r="D8">
        <v>4072.4</v>
      </c>
      <c r="F8">
        <v>3838.3</v>
      </c>
      <c r="G8">
        <v>1259.6</v>
      </c>
      <c r="H8">
        <f t="shared" si="0"/>
        <v>2578.7000000000003</v>
      </c>
      <c r="I8">
        <v>2867.2</v>
      </c>
      <c r="J8">
        <v>348.8</v>
      </c>
      <c r="K8">
        <v>341.8</v>
      </c>
      <c r="L8">
        <v>345</v>
      </c>
      <c r="M8">
        <v>336.8</v>
      </c>
      <c r="N8">
        <v>350.6</v>
      </c>
      <c r="O8">
        <v>341.3</v>
      </c>
      <c r="P8">
        <v>344.2</v>
      </c>
      <c r="Q8">
        <v>338.7</v>
      </c>
      <c r="R8" s="4">
        <v>331.8</v>
      </c>
    </row>
    <row r="9" spans="1:18" ht="12.75">
      <c r="A9">
        <v>6</v>
      </c>
      <c r="B9">
        <v>345</v>
      </c>
      <c r="C9">
        <v>5167.9</v>
      </c>
      <c r="D9">
        <v>4165.6</v>
      </c>
      <c r="F9">
        <v>3932</v>
      </c>
      <c r="G9">
        <v>1262.4</v>
      </c>
      <c r="H9">
        <f t="shared" si="0"/>
        <v>2669.6</v>
      </c>
      <c r="I9">
        <v>2960.4</v>
      </c>
      <c r="R9" t="s">
        <v>8</v>
      </c>
    </row>
    <row r="11" spans="1:8" ht="12.75">
      <c r="A11">
        <v>2009</v>
      </c>
      <c r="B11" t="s">
        <v>53</v>
      </c>
      <c r="D11" t="s">
        <v>31</v>
      </c>
      <c r="H11" t="s">
        <v>45</v>
      </c>
    </row>
    <row r="12" spans="2:18" ht="63.75">
      <c r="B12" s="2" t="s">
        <v>27</v>
      </c>
      <c r="C12" s="2" t="s">
        <v>12</v>
      </c>
      <c r="D12" s="2" t="s">
        <v>13</v>
      </c>
      <c r="E12" s="2"/>
      <c r="F12" t="s">
        <v>3</v>
      </c>
      <c r="G12" t="s">
        <v>0</v>
      </c>
      <c r="H12" t="s">
        <v>1</v>
      </c>
      <c r="I12" t="s">
        <v>4</v>
      </c>
      <c r="J12" s="2" t="s">
        <v>15</v>
      </c>
      <c r="K12" s="2" t="s">
        <v>14</v>
      </c>
      <c r="L12" s="2" t="s">
        <v>17</v>
      </c>
      <c r="M12" s="2" t="s">
        <v>16</v>
      </c>
      <c r="N12" s="2" t="s">
        <v>18</v>
      </c>
      <c r="O12" s="2" t="s">
        <v>19</v>
      </c>
      <c r="P12" s="2" t="s">
        <v>20</v>
      </c>
      <c r="Q12" s="2" t="s">
        <v>21</v>
      </c>
      <c r="R12" s="2" t="s">
        <v>25</v>
      </c>
    </row>
    <row r="13" spans="1:18" ht="12.75">
      <c r="A13">
        <v>1</v>
      </c>
      <c r="B13">
        <v>347.7</v>
      </c>
      <c r="C13">
        <v>4714.6</v>
      </c>
      <c r="D13">
        <v>3692.7</v>
      </c>
      <c r="E13">
        <v>6430</v>
      </c>
      <c r="F13">
        <v>3461.7</v>
      </c>
      <c r="G13">
        <v>1260.7</v>
      </c>
      <c r="H13">
        <f aca="true" t="shared" si="1" ref="H13:H20">+F13-G13</f>
        <v>2201</v>
      </c>
      <c r="I13">
        <v>2488.9</v>
      </c>
      <c r="J13">
        <v>348.3</v>
      </c>
      <c r="K13">
        <v>341.5</v>
      </c>
      <c r="L13">
        <v>347.2</v>
      </c>
      <c r="M13">
        <v>337.2</v>
      </c>
      <c r="N13" s="3">
        <v>350.1</v>
      </c>
      <c r="O13" s="3">
        <v>344.3</v>
      </c>
      <c r="P13" s="3">
        <v>347.4</v>
      </c>
      <c r="Q13" s="3">
        <v>341</v>
      </c>
      <c r="R13" s="10"/>
    </row>
    <row r="14" spans="1:18" ht="12.75">
      <c r="A14">
        <v>2</v>
      </c>
      <c r="B14">
        <v>347.3</v>
      </c>
      <c r="C14">
        <v>4812.3</v>
      </c>
      <c r="D14">
        <v>3790.8</v>
      </c>
      <c r="E14">
        <v>6528</v>
      </c>
      <c r="F14">
        <v>3588.4</v>
      </c>
      <c r="G14">
        <v>1261.1</v>
      </c>
      <c r="H14">
        <f t="shared" si="1"/>
        <v>2327.3</v>
      </c>
      <c r="I14">
        <v>2586</v>
      </c>
      <c r="J14">
        <v>353.3</v>
      </c>
      <c r="K14">
        <v>343.5</v>
      </c>
      <c r="L14">
        <v>347</v>
      </c>
      <c r="M14">
        <v>338.5</v>
      </c>
      <c r="N14" s="3">
        <v>354.1</v>
      </c>
      <c r="O14" s="3">
        <v>343.8</v>
      </c>
      <c r="P14" s="3">
        <v>346.9</v>
      </c>
      <c r="Q14" s="3">
        <v>339.9</v>
      </c>
      <c r="R14" s="10"/>
    </row>
    <row r="15" spans="1:18" ht="12.75">
      <c r="A15">
        <v>3</v>
      </c>
      <c r="B15">
        <v>346</v>
      </c>
      <c r="C15">
        <v>4902.3</v>
      </c>
      <c r="D15">
        <v>3888.8</v>
      </c>
      <c r="E15">
        <v>6623</v>
      </c>
      <c r="F15">
        <v>3656.5</v>
      </c>
      <c r="G15">
        <v>1260.4</v>
      </c>
      <c r="H15">
        <f t="shared" si="1"/>
        <v>2396.1</v>
      </c>
      <c r="I15">
        <v>2686</v>
      </c>
      <c r="J15">
        <v>350.7</v>
      </c>
      <c r="K15">
        <v>340.6</v>
      </c>
      <c r="L15">
        <v>345.1</v>
      </c>
      <c r="M15">
        <v>334.4</v>
      </c>
      <c r="N15" s="3">
        <v>345.8</v>
      </c>
      <c r="O15" s="3">
        <v>341.9</v>
      </c>
      <c r="P15" s="3">
        <v>345.2</v>
      </c>
      <c r="Q15" s="3">
        <v>336.9</v>
      </c>
      <c r="R15" s="10"/>
    </row>
    <row r="16" spans="1:18" ht="12.75">
      <c r="A16">
        <v>4</v>
      </c>
      <c r="B16">
        <v>345.7</v>
      </c>
      <c r="C16">
        <v>4993.8</v>
      </c>
      <c r="D16">
        <v>3971</v>
      </c>
      <c r="E16">
        <v>6717</v>
      </c>
      <c r="F16">
        <v>3738.1</v>
      </c>
      <c r="G16">
        <v>1259.8</v>
      </c>
      <c r="H16">
        <f t="shared" si="1"/>
        <v>2478.3</v>
      </c>
      <c r="I16">
        <v>2766.3</v>
      </c>
      <c r="J16">
        <v>350.8</v>
      </c>
      <c r="K16">
        <v>340.2</v>
      </c>
      <c r="L16">
        <v>345.2</v>
      </c>
      <c r="M16">
        <v>332.9</v>
      </c>
      <c r="N16" s="3">
        <v>352.2</v>
      </c>
      <c r="O16" s="3">
        <v>341.3</v>
      </c>
      <c r="P16" s="3">
        <v>344.8</v>
      </c>
      <c r="Q16" s="3">
        <v>335.6</v>
      </c>
      <c r="R16" s="10"/>
    </row>
    <row r="17" spans="1:18" ht="12.75">
      <c r="A17">
        <v>5</v>
      </c>
      <c r="B17">
        <v>345</v>
      </c>
      <c r="C17">
        <v>5095.6</v>
      </c>
      <c r="D17">
        <v>4073.2</v>
      </c>
      <c r="E17">
        <v>6812</v>
      </c>
      <c r="F17">
        <v>3829.3</v>
      </c>
      <c r="G17">
        <v>1260.9</v>
      </c>
      <c r="H17">
        <f t="shared" si="1"/>
        <v>2568.4</v>
      </c>
      <c r="I17">
        <v>2867.1</v>
      </c>
      <c r="J17">
        <v>350.5</v>
      </c>
      <c r="K17">
        <v>339</v>
      </c>
      <c r="L17">
        <v>344.7</v>
      </c>
      <c r="M17">
        <v>330.8</v>
      </c>
      <c r="N17" s="3">
        <v>351.7</v>
      </c>
      <c r="O17" s="3">
        <v>340.1</v>
      </c>
      <c r="P17" s="3">
        <v>343.9</v>
      </c>
      <c r="Q17" s="3">
        <v>333.8</v>
      </c>
      <c r="R17" s="10"/>
    </row>
    <row r="18" spans="1:18" ht="12.75">
      <c r="A18">
        <v>6</v>
      </c>
      <c r="B18">
        <v>343.5</v>
      </c>
      <c r="C18">
        <v>5163.3</v>
      </c>
      <c r="D18">
        <v>4163.5</v>
      </c>
      <c r="E18">
        <v>6905</v>
      </c>
      <c r="F18">
        <v>3928.4</v>
      </c>
      <c r="G18">
        <v>1261</v>
      </c>
      <c r="H18">
        <f t="shared" si="1"/>
        <v>2667.4</v>
      </c>
      <c r="I18">
        <v>2957.6</v>
      </c>
      <c r="J18">
        <v>347.5</v>
      </c>
      <c r="K18">
        <v>335.4</v>
      </c>
      <c r="L18">
        <v>342.6</v>
      </c>
      <c r="M18" s="4">
        <v>328.5</v>
      </c>
      <c r="N18" s="3">
        <v>349.5</v>
      </c>
      <c r="O18" s="3">
        <v>337.1</v>
      </c>
      <c r="P18" s="3">
        <v>341.9</v>
      </c>
      <c r="Q18" s="3">
        <v>330.3</v>
      </c>
      <c r="R18" s="10"/>
    </row>
    <row r="19" spans="1:18" ht="12.75">
      <c r="A19">
        <v>7</v>
      </c>
      <c r="B19">
        <v>346.3</v>
      </c>
      <c r="C19">
        <v>5237.3</v>
      </c>
      <c r="D19">
        <v>4263</v>
      </c>
      <c r="E19">
        <v>7001</v>
      </c>
      <c r="F19">
        <v>4027.4</v>
      </c>
      <c r="G19">
        <v>1260.1</v>
      </c>
      <c r="H19">
        <f t="shared" si="1"/>
        <v>2767.3</v>
      </c>
      <c r="I19">
        <v>3055.9</v>
      </c>
      <c r="J19">
        <v>346.6</v>
      </c>
      <c r="K19">
        <v>341.2</v>
      </c>
      <c r="L19">
        <v>344.1</v>
      </c>
      <c r="M19">
        <v>337.8</v>
      </c>
      <c r="N19" s="3">
        <v>349.1</v>
      </c>
      <c r="O19" s="3">
        <v>340.4</v>
      </c>
      <c r="P19" s="3">
        <v>344.4</v>
      </c>
      <c r="Q19" s="3">
        <v>340</v>
      </c>
      <c r="R19" s="10">
        <v>332.6</v>
      </c>
    </row>
    <row r="20" spans="1:18" ht="12.75">
      <c r="A20">
        <v>8</v>
      </c>
      <c r="B20">
        <v>345.1</v>
      </c>
      <c r="C20">
        <v>5296.7</v>
      </c>
      <c r="D20">
        <v>4357.7</v>
      </c>
      <c r="E20">
        <v>7106</v>
      </c>
      <c r="F20">
        <v>4121.7</v>
      </c>
      <c r="G20">
        <v>1260.6</v>
      </c>
      <c r="H20">
        <f t="shared" si="1"/>
        <v>2861.1</v>
      </c>
      <c r="I20">
        <v>3149.8</v>
      </c>
      <c r="N20" s="3"/>
      <c r="O20" s="3"/>
      <c r="P20" s="3"/>
      <c r="Q20" s="3"/>
      <c r="R20" s="10" t="s">
        <v>8</v>
      </c>
    </row>
    <row r="21" spans="1:17" ht="12.75">
      <c r="A21">
        <v>9</v>
      </c>
      <c r="N21" s="3"/>
      <c r="O21" s="3"/>
      <c r="P21" s="3"/>
      <c r="Q21" s="3"/>
    </row>
    <row r="22" spans="1:17" ht="12.75">
      <c r="A22">
        <v>10</v>
      </c>
      <c r="C22">
        <f>0.95*C19</f>
        <v>4975.4349999999995</v>
      </c>
      <c r="D22">
        <f>0.95*D19</f>
        <v>4049.85</v>
      </c>
      <c r="E22">
        <f>0.95*E19</f>
        <v>6650.95</v>
      </c>
      <c r="F22">
        <f>0.95*F19</f>
        <v>3826.0299999999997</v>
      </c>
      <c r="H22">
        <f>0.95*H19</f>
        <v>2628.935</v>
      </c>
      <c r="N22" s="3"/>
      <c r="O22" s="3"/>
      <c r="P22" s="3"/>
      <c r="Q22" s="3"/>
    </row>
  </sheetData>
  <printOptions/>
  <pageMargins left="0.75" right="0.75" top="0.5" bottom="0.5" header="0.5" footer="0.5"/>
  <pageSetup fitToHeight="1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CRPP Appendix 5.3.3B Voltage Analysis Results</dc:title>
  <dc:subject/>
  <dc:creator>Larry Eng</dc:creator>
  <cp:keywords/>
  <dc:description/>
  <cp:lastModifiedBy>Larry Eng</cp:lastModifiedBy>
  <cp:lastPrinted>2005-10-13T11:35:41Z</cp:lastPrinted>
  <dcterms:created xsi:type="dcterms:W3CDTF">2005-09-20T03:11:35Z</dcterms:created>
  <dcterms:modified xsi:type="dcterms:W3CDTF">2005-10-13T11:37:30Z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Sour">
    <vt:lpwstr>c:\DocsImport\public\webdocs\committees\bic_espwg\meeting_materials\2005-10-27\CRPP_Appendix_5.3.3B_Voltage_Analysis_Results.xls</vt:lpwstr>
  </property>
  <property fmtid="{D5CDD505-2E9C-101B-9397-08002B2CF9AE}" pid="4" name="PubNa">
    <vt:lpwstr>2005-10-21T00:00:00Z</vt:lpwstr>
  </property>
  <property fmtid="{D5CDD505-2E9C-101B-9397-08002B2CF9AE}" pid="5" name="Updat">
    <vt:lpwstr>2.00000000000000</vt:lpwstr>
  </property>
  <property fmtid="{D5CDD505-2E9C-101B-9397-08002B2CF9AE}" pid="6" name="LongTit">
    <vt:lpwstr>CRPP Appendix 5.3.3B Voltage Analysis Results</vt:lpwstr>
  </property>
</Properties>
</file>