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newyorkiso.sharepoint.com/teams/2021SR-OutlookTeam/Shared Documents/General/08_17_2022_BIC/"/>
    </mc:Choice>
  </mc:AlternateContent>
  <xr:revisionPtr revIDLastSave="1398" documentId="13_ncr:1_{17844538-AB9C-4176-90D6-CE69472F0305}" xr6:coauthVersionLast="47" xr6:coauthVersionMax="47" xr10:uidLastSave="{0F8FC32A-948C-41F1-8060-85C8FD9F4F7F}"/>
  <bookViews>
    <workbookView xWindow="-96" yWindow="-96" windowWidth="23232" windowHeight="13992" tabRatio="785" xr2:uid="{08284AB2-5ED3-4D47-A208-611831EE4E01}"/>
  </bookViews>
  <sheets>
    <sheet name="Information" sheetId="30" r:id="rId1"/>
    <sheet name="GenByTypeBaseContract" sheetId="29" r:id="rId2"/>
    <sheet name="Appendix E-Modeling_Assumptions" sheetId="1" r:id="rId3"/>
    <sheet name="Appendix E- A-E Fuel Prices" sheetId="2" r:id="rId4"/>
    <sheet name="Appendix E- F-I Fuel Prices" sheetId="3" r:id="rId5"/>
    <sheet name="Appendix E- J Fuel Prices" sheetId="4" r:id="rId6"/>
    <sheet name="Appendix E- K Fuel Prices" sheetId="5" r:id="rId7"/>
    <sheet name="Appendix E- PJME Fuel Prices" sheetId="7" r:id="rId8"/>
    <sheet name="Appendix E- PJMW Fuel Prices" sheetId="8" r:id="rId9"/>
    <sheet name="Appendix E- ISONE Fuel Prices" sheetId="9" r:id="rId10"/>
    <sheet name="Appendix E- IESO Fuel Prices" sheetId="10" r:id="rId11"/>
    <sheet name="Appendix E- Emissions" sheetId="12" r:id="rId12"/>
    <sheet name="Appendix E- 26" sheetId="13" r:id="rId13"/>
    <sheet name="Appendix E- 32-34" sheetId="23" r:id="rId14"/>
    <sheet name="Appendix F- 36-41" sheetId="15" r:id="rId15"/>
    <sheet name="Appendix F- 42&amp;43" sheetId="16" r:id="rId16"/>
    <sheet name="Appendix F- 44&amp;45" sheetId="17" r:id="rId17"/>
    <sheet name="Appendix F- figures 46-51" sheetId="25" r:id="rId18"/>
    <sheet name="Appendix F- figures 53-55" sheetId="26" r:id="rId19"/>
    <sheet name="Appendix G" sheetId="33" r:id="rId20"/>
    <sheet name="Appendix H" sheetId="14" r:id="rId21"/>
    <sheet name="Appendix I" sheetId="20" r:id="rId22"/>
    <sheet name="Appendix I- 134&amp;173" sheetId="24" r:id="rId23"/>
    <sheet name="LBMPs" sheetId="22" r:id="rId24"/>
  </sheets>
  <definedNames>
    <definedName name="_Ref107146059" localSheetId="16">'Appendix F- 44&amp;45'!$A$2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11" i="22" l="1"/>
  <c r="C611" i="22"/>
  <c r="D611" i="22"/>
  <c r="E611" i="22"/>
  <c r="F611" i="22"/>
  <c r="G611" i="22"/>
  <c r="B612" i="22"/>
  <c r="C612" i="22"/>
  <c r="D612" i="22"/>
  <c r="E612" i="22"/>
  <c r="F612" i="22"/>
  <c r="G612" i="22"/>
  <c r="B613" i="22"/>
  <c r="C613" i="22"/>
  <c r="D613" i="22"/>
  <c r="E613" i="22"/>
  <c r="F613" i="22"/>
  <c r="G613" i="22"/>
  <c r="B614" i="22"/>
  <c r="C614" i="22"/>
  <c r="D614" i="22"/>
  <c r="E614" i="22"/>
  <c r="F614" i="22"/>
  <c r="G614" i="22"/>
  <c r="B615" i="22"/>
  <c r="C615" i="22"/>
  <c r="D615" i="22"/>
  <c r="E615" i="22"/>
  <c r="F615" i="22"/>
  <c r="G615" i="22"/>
  <c r="B616" i="22"/>
  <c r="C616" i="22"/>
  <c r="D616" i="22"/>
  <c r="E616" i="22"/>
  <c r="F616" i="22"/>
  <c r="G616" i="22"/>
  <c r="B617" i="22"/>
  <c r="C617" i="22"/>
  <c r="D617" i="22"/>
  <c r="E617" i="22"/>
  <c r="F617" i="22"/>
  <c r="G617" i="22"/>
  <c r="B618" i="22"/>
  <c r="C618" i="22"/>
  <c r="D618" i="22"/>
  <c r="E618" i="22"/>
  <c r="F618" i="22"/>
  <c r="G618" i="22"/>
  <c r="M603" i="22"/>
  <c r="L603" i="22"/>
  <c r="K603" i="22"/>
  <c r="J603" i="22"/>
  <c r="I603" i="22"/>
  <c r="H603" i="22"/>
  <c r="G603" i="22"/>
  <c r="F603" i="22"/>
  <c r="E603" i="22"/>
  <c r="D603" i="22"/>
  <c r="C603" i="22"/>
  <c r="B603" i="22"/>
  <c r="M588" i="22"/>
  <c r="L588" i="22"/>
  <c r="K588" i="22"/>
  <c r="J588" i="22"/>
  <c r="I588" i="22"/>
  <c r="H588" i="22"/>
  <c r="G588" i="22"/>
  <c r="F588" i="22"/>
  <c r="E588" i="22"/>
  <c r="D588" i="22"/>
  <c r="C588" i="22"/>
  <c r="B588" i="22"/>
  <c r="M573" i="22"/>
  <c r="L573" i="22"/>
  <c r="K573" i="22"/>
  <c r="J573" i="22"/>
  <c r="I573" i="22"/>
  <c r="H573" i="22"/>
  <c r="G573" i="22"/>
  <c r="F573" i="22"/>
  <c r="E573" i="22"/>
  <c r="D573" i="22"/>
  <c r="C573" i="22"/>
  <c r="B573" i="22"/>
  <c r="M558" i="22"/>
  <c r="L558" i="22"/>
  <c r="K558" i="22"/>
  <c r="J558" i="22"/>
  <c r="I558" i="22"/>
  <c r="H558" i="22"/>
  <c r="G558" i="22"/>
  <c r="F558" i="22"/>
  <c r="E558" i="22"/>
  <c r="D558" i="22"/>
  <c r="C558" i="22"/>
  <c r="B558" i="22"/>
  <c r="M543" i="22"/>
  <c r="L543" i="22"/>
  <c r="K543" i="22"/>
  <c r="J543" i="22"/>
  <c r="I543" i="22"/>
  <c r="H543" i="22"/>
  <c r="G543" i="22"/>
  <c r="F543" i="22"/>
  <c r="E543" i="22"/>
  <c r="D543" i="22"/>
  <c r="C543" i="22"/>
  <c r="B543" i="22"/>
  <c r="M528" i="22"/>
  <c r="L528" i="22"/>
  <c r="K528" i="22"/>
  <c r="J528" i="22"/>
  <c r="I528" i="22"/>
  <c r="H528" i="22"/>
  <c r="G528" i="22"/>
  <c r="F528" i="22"/>
  <c r="E528" i="22"/>
  <c r="D528" i="22"/>
  <c r="C528" i="22"/>
  <c r="B528" i="22"/>
  <c r="M513" i="22"/>
  <c r="L513" i="22"/>
  <c r="K513" i="22"/>
  <c r="J513" i="22"/>
  <c r="I513" i="22"/>
  <c r="H513" i="22"/>
  <c r="G513" i="22"/>
  <c r="F513" i="22"/>
  <c r="E513" i="22"/>
  <c r="D513" i="22"/>
  <c r="C513" i="22"/>
  <c r="B513" i="22"/>
  <c r="M498" i="22"/>
  <c r="L498" i="22"/>
  <c r="K498" i="22"/>
  <c r="J498" i="22"/>
  <c r="I498" i="22"/>
  <c r="H498" i="22"/>
  <c r="G498" i="22"/>
  <c r="F498" i="22"/>
  <c r="E498" i="22"/>
  <c r="D498" i="22"/>
  <c r="C498" i="22"/>
  <c r="B498" i="22"/>
  <c r="M483" i="22"/>
  <c r="L483" i="22"/>
  <c r="K483" i="22"/>
  <c r="J483" i="22"/>
  <c r="I483" i="22"/>
  <c r="H483" i="22"/>
  <c r="G483" i="22"/>
  <c r="F483" i="22"/>
  <c r="E483" i="22"/>
  <c r="D483" i="22"/>
  <c r="C483" i="22"/>
  <c r="B483" i="22"/>
  <c r="M468" i="22"/>
  <c r="L468" i="22"/>
  <c r="K468" i="22"/>
  <c r="J468" i="22"/>
  <c r="I468" i="22"/>
  <c r="H468" i="22"/>
  <c r="G468" i="22"/>
  <c r="F468" i="22"/>
  <c r="E468" i="22"/>
  <c r="D468" i="22"/>
  <c r="C468" i="22"/>
  <c r="B468" i="22"/>
  <c r="M453" i="22"/>
  <c r="L453" i="22"/>
  <c r="K453" i="22"/>
  <c r="J453" i="22"/>
  <c r="I453" i="22"/>
  <c r="H453" i="22"/>
  <c r="G453" i="22"/>
  <c r="F453" i="22"/>
  <c r="E453" i="22"/>
  <c r="D453" i="22"/>
  <c r="C453" i="22"/>
  <c r="B453" i="22"/>
  <c r="M438" i="22"/>
  <c r="L438" i="22"/>
  <c r="K438" i="22"/>
  <c r="J438" i="22"/>
  <c r="I438" i="22"/>
  <c r="H438" i="22"/>
  <c r="G438" i="22"/>
  <c r="F438" i="22"/>
  <c r="E438" i="22"/>
  <c r="D438" i="22"/>
  <c r="C438" i="22"/>
  <c r="B438" i="22"/>
  <c r="M423" i="22"/>
  <c r="L423" i="22"/>
  <c r="K423" i="22"/>
  <c r="J423" i="22"/>
  <c r="I423" i="22"/>
  <c r="H423" i="22"/>
  <c r="G423" i="22"/>
  <c r="F423" i="22"/>
  <c r="E423" i="22"/>
  <c r="D423" i="22"/>
  <c r="C423" i="22"/>
  <c r="B423" i="22"/>
  <c r="M408" i="22"/>
  <c r="L408" i="22"/>
  <c r="K408" i="22"/>
  <c r="J408" i="22"/>
  <c r="I408" i="22"/>
  <c r="H408" i="22"/>
  <c r="G408" i="22"/>
  <c r="F408" i="22"/>
  <c r="E408" i="22"/>
  <c r="D408" i="22"/>
  <c r="C408" i="22"/>
  <c r="B408" i="22"/>
  <c r="M393" i="22"/>
  <c r="L393" i="22"/>
  <c r="K393" i="22"/>
  <c r="J393" i="22"/>
  <c r="I393" i="22"/>
  <c r="H393" i="22"/>
  <c r="G393" i="22"/>
  <c r="F393" i="22"/>
  <c r="E393" i="22"/>
  <c r="D393" i="22"/>
  <c r="C393" i="22"/>
  <c r="B393" i="22"/>
  <c r="M378" i="22"/>
  <c r="L378" i="22"/>
  <c r="K378" i="22"/>
  <c r="J378" i="22"/>
  <c r="I378" i="22"/>
  <c r="H378" i="22"/>
  <c r="G378" i="22"/>
  <c r="F378" i="22"/>
  <c r="E378" i="22"/>
  <c r="D378" i="22"/>
  <c r="C378" i="22"/>
  <c r="B378" i="22"/>
  <c r="M363" i="22"/>
  <c r="L363" i="22"/>
  <c r="K363" i="22"/>
  <c r="J363" i="22"/>
  <c r="I363" i="22"/>
  <c r="H363" i="22"/>
  <c r="G363" i="22"/>
  <c r="F363" i="22"/>
  <c r="E363" i="22"/>
  <c r="D363" i="22"/>
  <c r="C363" i="22"/>
  <c r="B363" i="22"/>
  <c r="M348" i="22"/>
  <c r="L348" i="22"/>
  <c r="K348" i="22"/>
  <c r="J348" i="22"/>
  <c r="I348" i="22"/>
  <c r="H348" i="22"/>
  <c r="G348" i="22"/>
  <c r="F348" i="22"/>
  <c r="E348" i="22"/>
  <c r="D348" i="22"/>
  <c r="C348" i="22"/>
  <c r="B348" i="22"/>
  <c r="M333" i="22"/>
  <c r="L333" i="22"/>
  <c r="K333" i="22"/>
  <c r="J333" i="22"/>
  <c r="I333" i="22"/>
  <c r="H333" i="22"/>
  <c r="G333" i="22"/>
  <c r="F333" i="22"/>
  <c r="E333" i="22"/>
  <c r="D333" i="22"/>
  <c r="C333" i="22"/>
  <c r="B333" i="22"/>
  <c r="M318" i="22"/>
  <c r="L318" i="22"/>
  <c r="K318" i="22"/>
  <c r="J318" i="22"/>
  <c r="I318" i="22"/>
  <c r="H318" i="22"/>
  <c r="G318" i="22"/>
  <c r="F318" i="22"/>
  <c r="E318" i="22"/>
  <c r="D318" i="22"/>
  <c r="C318" i="22"/>
  <c r="B318" i="22"/>
  <c r="C301" i="22"/>
  <c r="D301" i="22"/>
  <c r="E301" i="22"/>
  <c r="F301" i="22"/>
  <c r="G301" i="22"/>
  <c r="H301" i="22"/>
  <c r="I301" i="22"/>
  <c r="J301" i="22"/>
  <c r="K301" i="22"/>
  <c r="L301" i="22"/>
  <c r="M301" i="22"/>
  <c r="B301" i="22"/>
  <c r="C286" i="22"/>
  <c r="D286" i="22"/>
  <c r="E286" i="22"/>
  <c r="F286" i="22"/>
  <c r="G286" i="22"/>
  <c r="H286" i="22"/>
  <c r="I286" i="22"/>
  <c r="J286" i="22"/>
  <c r="K286" i="22"/>
  <c r="L286" i="22"/>
  <c r="M286" i="22"/>
  <c r="B286" i="22"/>
  <c r="C271" i="22"/>
  <c r="D271" i="22"/>
  <c r="E271" i="22"/>
  <c r="F271" i="22"/>
  <c r="G271" i="22"/>
  <c r="H271" i="22"/>
  <c r="I271" i="22"/>
  <c r="J271" i="22"/>
  <c r="K271" i="22"/>
  <c r="L271" i="22"/>
  <c r="M271" i="22"/>
  <c r="B271" i="22"/>
  <c r="C256" i="22"/>
  <c r="D256" i="22"/>
  <c r="E256" i="22"/>
  <c r="F256" i="22"/>
  <c r="G256" i="22"/>
  <c r="H256" i="22"/>
  <c r="I256" i="22"/>
  <c r="J256" i="22"/>
  <c r="K256" i="22"/>
  <c r="L256" i="22"/>
  <c r="M256" i="22"/>
  <c r="B256" i="22"/>
  <c r="C241" i="22"/>
  <c r="D241" i="22"/>
  <c r="E241" i="22"/>
  <c r="F241" i="22"/>
  <c r="G241" i="22"/>
  <c r="H241" i="22"/>
  <c r="I241" i="22"/>
  <c r="J241" i="22"/>
  <c r="K241" i="22"/>
  <c r="L241" i="22"/>
  <c r="M241" i="22"/>
  <c r="B241" i="22"/>
  <c r="C226" i="22"/>
  <c r="D226" i="22"/>
  <c r="E226" i="22"/>
  <c r="F226" i="22"/>
  <c r="G226" i="22"/>
  <c r="H226" i="22"/>
  <c r="I226" i="22"/>
  <c r="J226" i="22"/>
  <c r="K226" i="22"/>
  <c r="L226" i="22"/>
  <c r="M226" i="22"/>
  <c r="B226" i="22"/>
  <c r="C211" i="22"/>
  <c r="D211" i="22"/>
  <c r="E211" i="22"/>
  <c r="F211" i="22"/>
  <c r="G211" i="22"/>
  <c r="H211" i="22"/>
  <c r="I211" i="22"/>
  <c r="J211" i="22"/>
  <c r="K211" i="22"/>
  <c r="L211" i="22"/>
  <c r="M211" i="22"/>
  <c r="B211" i="22"/>
  <c r="C196" i="22"/>
  <c r="D196" i="22"/>
  <c r="E196" i="22"/>
  <c r="F196" i="22"/>
  <c r="G196" i="22"/>
  <c r="H196" i="22"/>
  <c r="I196" i="22"/>
  <c r="J196" i="22"/>
  <c r="K196" i="22"/>
  <c r="L196" i="22"/>
  <c r="M196" i="22"/>
  <c r="B196" i="22"/>
  <c r="C181" i="22"/>
  <c r="D181" i="22"/>
  <c r="E181" i="22"/>
  <c r="F181" i="22"/>
  <c r="G181" i="22"/>
  <c r="H181" i="22"/>
  <c r="I181" i="22"/>
  <c r="J181" i="22"/>
  <c r="K181" i="22"/>
  <c r="L181" i="22"/>
  <c r="M181" i="22"/>
  <c r="B181" i="22"/>
  <c r="C166" i="22"/>
  <c r="D166" i="22"/>
  <c r="E166" i="22"/>
  <c r="F166" i="22"/>
  <c r="G166" i="22"/>
  <c r="H166" i="22"/>
  <c r="I166" i="22"/>
  <c r="J166" i="22"/>
  <c r="K166" i="22"/>
  <c r="L166" i="22"/>
  <c r="M166" i="22"/>
  <c r="B166" i="22"/>
  <c r="C151" i="22"/>
  <c r="D151" i="22"/>
  <c r="E151" i="22"/>
  <c r="F151" i="22"/>
  <c r="G151" i="22"/>
  <c r="H151" i="22"/>
  <c r="I151" i="22"/>
  <c r="J151" i="22"/>
  <c r="K151" i="22"/>
  <c r="L151" i="22"/>
  <c r="M151" i="22"/>
  <c r="B151" i="22"/>
  <c r="C136" i="22"/>
  <c r="D136" i="22"/>
  <c r="E136" i="22"/>
  <c r="F136" i="22"/>
  <c r="G136" i="22"/>
  <c r="H136" i="22"/>
  <c r="I136" i="22"/>
  <c r="J136" i="22"/>
  <c r="K136" i="22"/>
  <c r="L136" i="22"/>
  <c r="M136" i="22"/>
  <c r="B136" i="22"/>
  <c r="C121" i="22"/>
  <c r="D121" i="22"/>
  <c r="E121" i="22"/>
  <c r="F121" i="22"/>
  <c r="G121" i="22"/>
  <c r="H121" i="22"/>
  <c r="I121" i="22"/>
  <c r="J121" i="22"/>
  <c r="K121" i="22"/>
  <c r="L121" i="22"/>
  <c r="M121" i="22"/>
  <c r="B121" i="22"/>
  <c r="C106" i="22"/>
  <c r="D106" i="22"/>
  <c r="E106" i="22"/>
  <c r="F106" i="22"/>
  <c r="G106" i="22"/>
  <c r="H106" i="22"/>
  <c r="I106" i="22"/>
  <c r="J106" i="22"/>
  <c r="K106" i="22"/>
  <c r="L106" i="22"/>
  <c r="M106" i="22"/>
  <c r="B106" i="22"/>
  <c r="C91" i="22"/>
  <c r="D91" i="22"/>
  <c r="E91" i="22"/>
  <c r="F91" i="22"/>
  <c r="G91" i="22"/>
  <c r="H91" i="22"/>
  <c r="I91" i="22"/>
  <c r="J91" i="22"/>
  <c r="K91" i="22"/>
  <c r="L91" i="22"/>
  <c r="M91" i="22"/>
  <c r="B91" i="22"/>
  <c r="C76" i="22"/>
  <c r="D76" i="22"/>
  <c r="E76" i="22"/>
  <c r="F76" i="22"/>
  <c r="G76" i="22"/>
  <c r="H76" i="22"/>
  <c r="I76" i="22"/>
  <c r="J76" i="22"/>
  <c r="K76" i="22"/>
  <c r="L76" i="22"/>
  <c r="M76" i="22"/>
  <c r="B76" i="22"/>
  <c r="C61" i="22"/>
  <c r="D61" i="22"/>
  <c r="E61" i="22"/>
  <c r="F61" i="22"/>
  <c r="G61" i="22"/>
  <c r="H61" i="22"/>
  <c r="I61" i="22"/>
  <c r="J61" i="22"/>
  <c r="K61" i="22"/>
  <c r="L61" i="22"/>
  <c r="M61" i="22"/>
  <c r="B61" i="22"/>
  <c r="C46" i="22"/>
  <c r="D46" i="22"/>
  <c r="E46" i="22"/>
  <c r="F46" i="22"/>
  <c r="G46" i="22"/>
  <c r="H46" i="22"/>
  <c r="I46" i="22"/>
  <c r="J46" i="22"/>
  <c r="K46" i="22"/>
  <c r="L46" i="22"/>
  <c r="M46" i="22"/>
  <c r="B46" i="22"/>
  <c r="C31" i="22"/>
  <c r="D31" i="22"/>
  <c r="E31" i="22"/>
  <c r="F31" i="22"/>
  <c r="G31" i="22"/>
  <c r="H31" i="22"/>
  <c r="I31" i="22"/>
  <c r="J31" i="22"/>
  <c r="K31" i="22"/>
  <c r="L31" i="22"/>
  <c r="M31" i="22"/>
  <c r="B31" i="22"/>
  <c r="C16" i="22"/>
  <c r="D16" i="22"/>
  <c r="E16" i="22"/>
  <c r="F16" i="22"/>
  <c r="G16" i="22"/>
  <c r="H16" i="22"/>
  <c r="I16" i="22"/>
  <c r="J16" i="22"/>
  <c r="K16" i="22"/>
  <c r="L16" i="22"/>
  <c r="M16" i="22"/>
  <c r="B16" i="22"/>
  <c r="G609" i="22"/>
  <c r="G610" i="22"/>
  <c r="G608" i="22"/>
  <c r="F609" i="22"/>
  <c r="F610" i="22"/>
  <c r="F608" i="22"/>
  <c r="E609" i="22"/>
  <c r="E610" i="22"/>
  <c r="E608" i="22"/>
  <c r="D609" i="22"/>
  <c r="D610" i="22"/>
  <c r="D608" i="22"/>
  <c r="C609" i="22"/>
  <c r="C610" i="22"/>
  <c r="C608" i="22"/>
  <c r="B610" i="22"/>
  <c r="B609" i="22"/>
  <c r="B608" i="22"/>
  <c r="C709" i="22"/>
  <c r="D709" i="22"/>
  <c r="E709" i="22"/>
  <c r="F709" i="22"/>
  <c r="G709" i="22"/>
  <c r="H709" i="22"/>
  <c r="I709" i="22"/>
  <c r="J709" i="22"/>
  <c r="K709" i="22"/>
  <c r="L709" i="22"/>
  <c r="M709" i="22"/>
  <c r="B709" i="22"/>
  <c r="C694" i="22"/>
  <c r="D694" i="22"/>
  <c r="E694" i="22"/>
  <c r="F694" i="22"/>
  <c r="G694" i="22"/>
  <c r="H694" i="22"/>
  <c r="I694" i="22"/>
  <c r="J694" i="22"/>
  <c r="K694" i="22"/>
  <c r="L694" i="22"/>
  <c r="M694" i="22"/>
  <c r="B694" i="22"/>
  <c r="C679" i="22"/>
  <c r="D679" i="22"/>
  <c r="E679" i="22"/>
  <c r="F679" i="22"/>
  <c r="G679" i="22"/>
  <c r="H679" i="22"/>
  <c r="I679" i="22"/>
  <c r="J679" i="22"/>
  <c r="K679" i="22"/>
  <c r="L679" i="22"/>
  <c r="M679" i="22"/>
  <c r="B679" i="22"/>
  <c r="C664" i="22"/>
  <c r="D664" i="22"/>
  <c r="E664" i="22"/>
  <c r="F664" i="22"/>
  <c r="G664" i="22"/>
  <c r="H664" i="22"/>
  <c r="I664" i="22"/>
  <c r="J664" i="22"/>
  <c r="K664" i="22"/>
  <c r="L664" i="22"/>
  <c r="M664" i="22"/>
  <c r="B664" i="22"/>
  <c r="C649" i="22"/>
  <c r="D649" i="22"/>
  <c r="E649" i="22"/>
  <c r="F649" i="22"/>
  <c r="G649" i="22"/>
  <c r="H649" i="22"/>
  <c r="I649" i="22"/>
  <c r="J649" i="22"/>
  <c r="K649" i="22"/>
  <c r="L649" i="22"/>
  <c r="M649" i="22"/>
  <c r="B649" i="22"/>
  <c r="C634" i="22"/>
  <c r="D634" i="22"/>
  <c r="E634" i="22"/>
  <c r="F634" i="22"/>
  <c r="G634" i="22"/>
  <c r="H634" i="22"/>
  <c r="I634" i="22"/>
  <c r="J634" i="22"/>
  <c r="K634" i="22"/>
  <c r="L634" i="22"/>
  <c r="M634" i="22"/>
  <c r="B634" i="22"/>
  <c r="D619" i="22" l="1"/>
  <c r="C619" i="22"/>
  <c r="F619" i="22"/>
  <c r="G619" i="22"/>
  <c r="E619" i="22"/>
  <c r="B619" i="22"/>
  <c r="G29" i="20"/>
  <c r="G28" i="20"/>
  <c r="G27" i="20"/>
  <c r="G26" i="20"/>
  <c r="G25" i="20"/>
  <c r="G24" i="20"/>
  <c r="G23" i="20"/>
  <c r="G22" i="20"/>
  <c r="G21" i="20"/>
  <c r="G20" i="20"/>
  <c r="F15" i="20"/>
  <c r="E15" i="20"/>
  <c r="D15" i="20"/>
  <c r="C15" i="20"/>
  <c r="B15" i="20"/>
  <c r="U16" i="16" l="1"/>
  <c r="T16" i="16"/>
  <c r="S16" i="16"/>
  <c r="R16" i="16"/>
  <c r="Q16" i="16"/>
  <c r="P16" i="16"/>
  <c r="O16" i="16"/>
  <c r="N16" i="16"/>
  <c r="M16" i="16"/>
  <c r="L16" i="16"/>
  <c r="K16" i="16"/>
  <c r="J16" i="16"/>
  <c r="I16" i="16"/>
  <c r="H16" i="16"/>
  <c r="G16" i="16"/>
  <c r="F16" i="16"/>
  <c r="E16" i="16"/>
  <c r="D16" i="16"/>
  <c r="C16" i="16"/>
  <c r="B16" i="16"/>
  <c r="U83" i="15"/>
  <c r="T83" i="15"/>
  <c r="S83" i="15"/>
  <c r="R83" i="15"/>
  <c r="Q83" i="15"/>
  <c r="P83" i="15"/>
  <c r="O83" i="15"/>
  <c r="N83" i="15"/>
  <c r="M83" i="15"/>
  <c r="L83" i="15"/>
  <c r="K83" i="15"/>
  <c r="J83" i="15"/>
  <c r="I83" i="15"/>
  <c r="H83" i="15"/>
  <c r="G83" i="15"/>
  <c r="F83" i="15"/>
  <c r="E83" i="15"/>
  <c r="D83" i="15"/>
  <c r="C83" i="15"/>
  <c r="B83" i="15"/>
  <c r="U68" i="15"/>
  <c r="T68" i="15"/>
  <c r="S68" i="15"/>
  <c r="R68" i="15"/>
  <c r="Q68" i="15"/>
  <c r="P68" i="15"/>
  <c r="O68" i="15"/>
  <c r="N68" i="15"/>
  <c r="M68" i="15"/>
  <c r="L68" i="15"/>
  <c r="K68" i="15"/>
  <c r="J68" i="15"/>
  <c r="I68" i="15"/>
  <c r="H68" i="15"/>
  <c r="G68" i="15"/>
  <c r="F68" i="15"/>
  <c r="E68" i="15"/>
  <c r="D68" i="15"/>
  <c r="C68" i="15"/>
  <c r="B68" i="15"/>
  <c r="U49" i="15"/>
  <c r="U54" i="15" s="1"/>
  <c r="T49" i="15"/>
  <c r="T54" i="15" s="1"/>
  <c r="S49" i="15"/>
  <c r="S54" i="15" s="1"/>
  <c r="R49" i="15"/>
  <c r="R54" i="15" s="1"/>
  <c r="Q49" i="15"/>
  <c r="Q54" i="15" s="1"/>
  <c r="P49" i="15"/>
  <c r="P54" i="15" s="1"/>
  <c r="O49" i="15"/>
  <c r="O54" i="15" s="1"/>
  <c r="N49" i="15"/>
  <c r="N54" i="15" s="1"/>
  <c r="M49" i="15"/>
  <c r="M54" i="15" s="1"/>
  <c r="L49" i="15"/>
  <c r="L54" i="15" s="1"/>
  <c r="K49" i="15"/>
  <c r="K54" i="15" s="1"/>
  <c r="J49" i="15"/>
  <c r="J54" i="15" s="1"/>
  <c r="I49" i="15"/>
  <c r="I54" i="15" s="1"/>
  <c r="H49" i="15"/>
  <c r="H54" i="15" s="1"/>
  <c r="G49" i="15"/>
  <c r="G54" i="15" s="1"/>
  <c r="F49" i="15"/>
  <c r="F54" i="15" s="1"/>
  <c r="E49" i="15"/>
  <c r="E54" i="15" s="1"/>
  <c r="D49" i="15"/>
  <c r="D54" i="15" s="1"/>
  <c r="C49" i="15"/>
  <c r="C54" i="15" s="1"/>
  <c r="B49" i="15"/>
  <c r="B54" i="15" s="1"/>
  <c r="U34" i="15"/>
  <c r="T34" i="15"/>
  <c r="S34" i="15"/>
  <c r="R34" i="15"/>
  <c r="Q34" i="15"/>
  <c r="P34" i="15"/>
  <c r="O34" i="15"/>
  <c r="N34" i="15"/>
  <c r="M34" i="15"/>
  <c r="L34" i="15"/>
  <c r="K34" i="15"/>
  <c r="J34" i="15"/>
  <c r="I34" i="15"/>
  <c r="H34" i="15"/>
  <c r="G34" i="15"/>
  <c r="F34" i="15"/>
  <c r="E34" i="15"/>
  <c r="D34" i="15"/>
  <c r="C34" i="15"/>
  <c r="B34" i="15"/>
  <c r="U15" i="15"/>
  <c r="U20" i="15" s="1"/>
  <c r="T15" i="15"/>
  <c r="T20" i="15" s="1"/>
  <c r="S15" i="15"/>
  <c r="S20" i="15" s="1"/>
  <c r="R15" i="15"/>
  <c r="R20" i="15" s="1"/>
  <c r="Q15" i="15"/>
  <c r="Q20" i="15" s="1"/>
  <c r="P15" i="15"/>
  <c r="P20" i="15" s="1"/>
  <c r="O15" i="15"/>
  <c r="O20" i="15" s="1"/>
  <c r="N15" i="15"/>
  <c r="N20" i="15" s="1"/>
  <c r="M15" i="15"/>
  <c r="M20" i="15" s="1"/>
  <c r="L15" i="15"/>
  <c r="L20" i="15" s="1"/>
  <c r="K15" i="15"/>
  <c r="K20" i="15" s="1"/>
  <c r="J15" i="15"/>
  <c r="J20" i="15" s="1"/>
  <c r="I15" i="15"/>
  <c r="I20" i="15" s="1"/>
  <c r="H15" i="15"/>
  <c r="H20" i="15" s="1"/>
  <c r="G15" i="15"/>
  <c r="G20" i="15" s="1"/>
  <c r="F15" i="15"/>
  <c r="F20" i="15" s="1"/>
  <c r="E15" i="15"/>
  <c r="E20" i="15" s="1"/>
  <c r="D15" i="15"/>
  <c r="D20" i="15" s="1"/>
  <c r="C15" i="15"/>
  <c r="C20" i="15" s="1"/>
  <c r="B15" i="15"/>
  <c r="B20" i="15" s="1"/>
  <c r="V16" i="16" l="1"/>
  <c r="K72" i="14"/>
  <c r="J72" i="14"/>
  <c r="I72" i="14"/>
  <c r="H72" i="14"/>
  <c r="G72" i="14"/>
  <c r="F72" i="14"/>
  <c r="E72" i="14"/>
  <c r="D72" i="14"/>
  <c r="C72" i="14"/>
  <c r="B72" i="14"/>
  <c r="K68" i="14"/>
  <c r="J68" i="14"/>
  <c r="I68" i="14"/>
  <c r="H68" i="14"/>
  <c r="G68" i="14"/>
  <c r="F68" i="14"/>
  <c r="E68" i="14"/>
  <c r="D68" i="14"/>
  <c r="C68" i="14"/>
  <c r="B68" i="14"/>
  <c r="AC39" i="1" l="1"/>
  <c r="AB39" i="1"/>
  <c r="AA39" i="1"/>
  <c r="Z39" i="1"/>
  <c r="Y39" i="1"/>
  <c r="X39" i="1"/>
  <c r="W39" i="1"/>
  <c r="V39" i="1"/>
  <c r="U39" i="1"/>
  <c r="T39" i="1"/>
  <c r="AC26" i="1"/>
  <c r="AB26" i="1"/>
  <c r="AA26" i="1"/>
  <c r="Z26" i="1"/>
  <c r="Y26" i="1"/>
  <c r="X26" i="1"/>
  <c r="W26" i="1"/>
  <c r="V26" i="1"/>
  <c r="U26" i="1"/>
  <c r="T26" i="1"/>
  <c r="Q23" i="1"/>
  <c r="Q22" i="1"/>
  <c r="Q21" i="1"/>
  <c r="Q20" i="1"/>
  <c r="Q19" i="1"/>
  <c r="Q18" i="1"/>
  <c r="Q17" i="1"/>
  <c r="Q16" i="1"/>
  <c r="Q15" i="1"/>
  <c r="AC14" i="1"/>
  <c r="AB14" i="1"/>
  <c r="AA14" i="1"/>
  <c r="Z14" i="1"/>
  <c r="Y14" i="1"/>
  <c r="X14" i="1"/>
  <c r="W14" i="1"/>
  <c r="V14" i="1"/>
  <c r="U14" i="1"/>
  <c r="T14" i="1"/>
  <c r="Q14" i="1"/>
  <c r="Q13" i="1"/>
  <c r="Q12" i="1"/>
  <c r="Q11" i="1"/>
  <c r="Q10" i="1"/>
  <c r="Q9" i="1"/>
  <c r="Q8" i="1"/>
  <c r="Q7" i="1"/>
  <c r="Q6" i="1"/>
  <c r="Q5" i="1"/>
  <c r="AC4" i="1"/>
  <c r="AB4" i="1"/>
  <c r="AA4" i="1"/>
  <c r="Z4" i="1"/>
  <c r="Y4" i="1"/>
  <c r="X4" i="1"/>
  <c r="W4" i="1"/>
  <c r="V4" i="1"/>
  <c r="U4" i="1"/>
  <c r="T4" i="1"/>
  <c r="Q4" i="1"/>
  <c r="AC51" i="1" l="1"/>
  <c r="V51" i="1"/>
  <c r="Y51" i="1"/>
  <c r="W51" i="1"/>
  <c r="U51" i="1"/>
  <c r="AB51" i="1"/>
  <c r="AA51" i="1"/>
  <c r="T51" i="1"/>
  <c r="X51" i="1"/>
  <c r="Z51" i="1"/>
</calcChain>
</file>

<file path=xl/sharedStrings.xml><?xml version="1.0" encoding="utf-8"?>
<sst xmlns="http://schemas.openxmlformats.org/spreadsheetml/2006/main" count="5465" uniqueCount="472">
  <si>
    <t>Major Modeling Inputs</t>
  </si>
  <si>
    <t>Input Parameter</t>
  </si>
  <si>
    <t>Change from 2019 CARIS 1</t>
  </si>
  <si>
    <t>Load Forecast</t>
  </si>
  <si>
    <t>Modeled Large Loads from the 2021 Load and Capacity Data Report</t>
  </si>
  <si>
    <t>Natural Gas Price Forecast</t>
  </si>
  <si>
    <t>higher</t>
  </si>
  <si>
    <t>same</t>
  </si>
  <si>
    <t>Hurdle Rates</t>
  </si>
  <si>
    <t>PJM lower, MISO higher</t>
  </si>
  <si>
    <t>Modeling Changes</t>
  </si>
  <si>
    <t>MAPS Software Upgrades</t>
  </si>
  <si>
    <t>GE MAPS Version 14.400.1404 was used for production cost simulation</t>
  </si>
  <si>
    <t>PJM/NYISO JOA</t>
  </si>
  <si>
    <t>NY Transmission Upgrades</t>
  </si>
  <si>
    <t>LTP Updates on Con Edison 345/138 kV PAR controlled feeder lines in NY city.</t>
  </si>
  <si>
    <t>STRP solution for addressing 2023 short-term need</t>
  </si>
  <si>
    <t>SR in-service on following 345 kV cables: 71, 72, M51, M52</t>
  </si>
  <si>
    <t>Bypassing the SR on the following 345 kV cables: 41, 42, Y49</t>
  </si>
  <si>
    <t>Year</t>
  </si>
  <si>
    <t>A</t>
  </si>
  <si>
    <t>B</t>
  </si>
  <si>
    <t>C</t>
  </si>
  <si>
    <t>D</t>
  </si>
  <si>
    <t>E</t>
  </si>
  <si>
    <t>F</t>
  </si>
  <si>
    <t>G</t>
  </si>
  <si>
    <t>H</t>
  </si>
  <si>
    <t>I</t>
  </si>
  <si>
    <t>J</t>
  </si>
  <si>
    <t>K</t>
  </si>
  <si>
    <t>NYCA</t>
  </si>
  <si>
    <t>SUMMER CAP (MW)</t>
  </si>
  <si>
    <t>IESO</t>
  </si>
  <si>
    <t>Combined Cycle</t>
  </si>
  <si>
    <t>Combustion Turbine</t>
  </si>
  <si>
    <t>Conventional Hydro</t>
  </si>
  <si>
    <t>Other Steam Turbines</t>
  </si>
  <si>
    <t>Pumped Storage Hydro</t>
  </si>
  <si>
    <t>Solar</t>
  </si>
  <si>
    <t>Steam Turbine (Nuclear)</t>
  </si>
  <si>
    <t>Steam Turbine (Oil and Gas)</t>
  </si>
  <si>
    <t>Wind</t>
  </si>
  <si>
    <t>NYISO</t>
  </si>
  <si>
    <t>Internal Combustion Engine</t>
  </si>
  <si>
    <t>Landfill Gas</t>
  </si>
  <si>
    <t xml:space="preserve">   NYCA</t>
  </si>
  <si>
    <t>PJM</t>
  </si>
  <si>
    <t>Steam Turbine (Coal)</t>
  </si>
  <si>
    <t>ISO-NE</t>
  </si>
  <si>
    <t>Grand Total</t>
  </si>
  <si>
    <t>Source</t>
  </si>
  <si>
    <t>Additions</t>
  </si>
  <si>
    <t>Retirements</t>
  </si>
  <si>
    <t>Rerates</t>
  </si>
  <si>
    <t>Coal</t>
  </si>
  <si>
    <t>Fossil Fuel</t>
  </si>
  <si>
    <t>Athens SPS retired on 1/2024</t>
  </si>
  <si>
    <t>Hydro</t>
  </si>
  <si>
    <t>Landfill Gas/Bio</t>
  </si>
  <si>
    <t>Nuclear</t>
  </si>
  <si>
    <t>Fuel</t>
  </si>
  <si>
    <t>PJM-East</t>
  </si>
  <si>
    <t>PJM-West</t>
  </si>
  <si>
    <t>ISONE-North</t>
  </si>
  <si>
    <t>ISONE-South</t>
  </si>
  <si>
    <t>Fuel Oil #2</t>
  </si>
  <si>
    <t>Fuel Oil #6</t>
  </si>
  <si>
    <t>Natural Gas</t>
  </si>
  <si>
    <t>Figure 1</t>
  </si>
  <si>
    <t>Figure 4</t>
  </si>
  <si>
    <t>Week</t>
  </si>
  <si>
    <t>Natural Gas: ISONE-North</t>
  </si>
  <si>
    <t>Natural Gas: ISONE-South</t>
  </si>
  <si>
    <t>Ontario</t>
  </si>
  <si>
    <t>Massachusetts</t>
  </si>
  <si>
    <t>RGGI</t>
  </si>
  <si>
    <t>HTP</t>
  </si>
  <si>
    <t>Annual Energy Forecasts - GWh</t>
  </si>
  <si>
    <t>S1</t>
  </si>
  <si>
    <t>S2</t>
  </si>
  <si>
    <t>Summer Peak Forecasts - MW</t>
  </si>
  <si>
    <t>Winter Peak Forecasts - MW</t>
  </si>
  <si>
    <t>Figure 26</t>
  </si>
  <si>
    <t>Case Summary</t>
  </si>
  <si>
    <t>NYCA-Wide Production Cost ($M)</t>
  </si>
  <si>
    <t>NYCA Demand Congestion ($M)</t>
  </si>
  <si>
    <t>Load LBMP Payment ($M)</t>
  </si>
  <si>
    <t>Generator LBMP Payment ($M)</t>
  </si>
  <si>
    <t>Load Payment Losses ($M)</t>
  </si>
  <si>
    <t>SO2 Costs ($M)</t>
  </si>
  <si>
    <t>SO2 Emission (Short Tons)</t>
  </si>
  <si>
    <t>CO2 Costs ($M)</t>
  </si>
  <si>
    <t>CO2 Emission (Short Tons)</t>
  </si>
  <si>
    <t>NOX Costs ($M)</t>
  </si>
  <si>
    <t>NOX Emission (Short Tons)</t>
  </si>
  <si>
    <t>NYCA Avg. LBMP ($/MWh)</t>
  </si>
  <si>
    <t>Production Cost ($M)</t>
  </si>
  <si>
    <t>West</t>
  </si>
  <si>
    <t>Genesee</t>
  </si>
  <si>
    <t>Central</t>
  </si>
  <si>
    <t>North</t>
  </si>
  <si>
    <t>Mohawk Valley</t>
  </si>
  <si>
    <t>Capital</t>
  </si>
  <si>
    <t>Hudson Valley</t>
  </si>
  <si>
    <t>Millwood</t>
  </si>
  <si>
    <t>Dunwoodie</t>
  </si>
  <si>
    <t>NY City</t>
  </si>
  <si>
    <t>Long Island</t>
  </si>
  <si>
    <t>NYCA Total</t>
  </si>
  <si>
    <t>NYCA Imports</t>
  </si>
  <si>
    <t>NYCA Exports</t>
  </si>
  <si>
    <t>NYCA + Imports - Exports</t>
  </si>
  <si>
    <t>Total IESO</t>
  </si>
  <si>
    <t>Total PJM</t>
  </si>
  <si>
    <t>Total ISONE</t>
  </si>
  <si>
    <t>Total System</t>
  </si>
  <si>
    <t>Generation (GWh)</t>
  </si>
  <si>
    <t>Total HQ *</t>
  </si>
  <si>
    <t>Generator Payment ($M)</t>
  </si>
  <si>
    <t>Load Payment ($M)</t>
  </si>
  <si>
    <t>Loss Costs ($M)</t>
  </si>
  <si>
    <t>SO2 Emissions Costs ($M)</t>
  </si>
  <si>
    <t>SO2 Emissions (Tons)</t>
  </si>
  <si>
    <t>CO2 Emissions Costs ($M)</t>
  </si>
  <si>
    <t>CO2 Emissions (1000 Tons)</t>
  </si>
  <si>
    <t>NOX Emissions Costs ($M)</t>
  </si>
  <si>
    <t>NOX Emissions (Tons)</t>
  </si>
  <si>
    <t>Congestion Rent ($M)</t>
  </si>
  <si>
    <t>LBMP ($/MWh)</t>
  </si>
  <si>
    <t>Average LBMP ($/MWh)</t>
  </si>
  <si>
    <t>H.2 Contract Case Results</t>
  </si>
  <si>
    <t>Demand Congestion ($M)</t>
  </si>
  <si>
    <t>2021</t>
  </si>
  <si>
    <t>2022</t>
  </si>
  <si>
    <t>2023</t>
  </si>
  <si>
    <t>2024</t>
  </si>
  <si>
    <t>2025</t>
  </si>
  <si>
    <t>2026</t>
  </si>
  <si>
    <t>2027</t>
  </si>
  <si>
    <t>2028</t>
  </si>
  <si>
    <t>2029</t>
  </si>
  <si>
    <t>2030</t>
  </si>
  <si>
    <t>2031</t>
  </si>
  <si>
    <t>2032</t>
  </si>
  <si>
    <t>2033</t>
  </si>
  <si>
    <t>2034</t>
  </si>
  <si>
    <t>2035</t>
  </si>
  <si>
    <t>2036</t>
  </si>
  <si>
    <t>2037</t>
  </si>
  <si>
    <t>2038</t>
  </si>
  <si>
    <t>2039</t>
  </si>
  <si>
    <t>2040</t>
  </si>
  <si>
    <t>NET IMPORTS (GWh)</t>
  </si>
  <si>
    <t>PJM - NYISO</t>
  </si>
  <si>
    <t>LINDEN VFT</t>
  </si>
  <si>
    <t>NEPTUNE</t>
  </si>
  <si>
    <t>ISONE - NYISO</t>
  </si>
  <si>
    <t>CROSS SOUND CABLE</t>
  </si>
  <si>
    <t>NORTHPORT NORWALK</t>
  </si>
  <si>
    <t>IESO - NYISO</t>
  </si>
  <si>
    <t>HQ - NYISO CHAT</t>
  </si>
  <si>
    <t>HQ - NYISO CEDARS</t>
  </si>
  <si>
    <t>TOTAL</t>
  </si>
  <si>
    <t>North Tie: OH-NY</t>
  </si>
  <si>
    <t>CENTRAL EAST</t>
  </si>
  <si>
    <t>DUNWOODIE TO LONG ISLAND</t>
  </si>
  <si>
    <t>N.WAV-E.SAYR_115</t>
  </si>
  <si>
    <t>ELWOOD-PULASKI_69</t>
  </si>
  <si>
    <t>VOLNEY SCRIBA</t>
  </si>
  <si>
    <t>UPNY-ConEd</t>
  </si>
  <si>
    <t>CHESTR-SHOEMAKR_138</t>
  </si>
  <si>
    <t>NEW SCOTLAND KNCKRBOC</t>
  </si>
  <si>
    <t>SGRLF-RAMAPO_138</t>
  </si>
  <si>
    <t>NORTHPORT PILGRIM</t>
  </si>
  <si>
    <t>GREENBSH-STEPHTWN_115</t>
  </si>
  <si>
    <t>INGHAMS CD-INGHAMS E_115</t>
  </si>
  <si>
    <t>ALCOA-NM - ALCOA N_115</t>
  </si>
  <si>
    <t>DUNWOODIE MOTTHAVEN</t>
  </si>
  <si>
    <t>OWENSCRN-SABICO_115</t>
  </si>
  <si>
    <t>FERND-W.WDB_115</t>
  </si>
  <si>
    <t>Total</t>
  </si>
  <si>
    <t>E179THST HELLGT ASTORIAE</t>
  </si>
  <si>
    <t>MOTTHAVEN RAINEY</t>
  </si>
  <si>
    <t>Demand Congestion Difference ($M)</t>
  </si>
  <si>
    <t>STOLE 345 STOLE 115</t>
  </si>
  <si>
    <t>ROTTERDAM 345 ROTTERDAM  230</t>
  </si>
  <si>
    <t>Y2021</t>
  </si>
  <si>
    <t>Y2022</t>
  </si>
  <si>
    <t>Y2023</t>
  </si>
  <si>
    <t>Y2024</t>
  </si>
  <si>
    <t>Y2025</t>
  </si>
  <si>
    <t>Y2026</t>
  </si>
  <si>
    <t>Y2027</t>
  </si>
  <si>
    <t>Y2028</t>
  </si>
  <si>
    <t>Y2029</t>
  </si>
  <si>
    <t>Y2030</t>
  </si>
  <si>
    <t>Y2031</t>
  </si>
  <si>
    <t>Y2032</t>
  </si>
  <si>
    <t>Y2033</t>
  </si>
  <si>
    <t>Y2034</t>
  </si>
  <si>
    <t>Y2035</t>
  </si>
  <si>
    <t>Y2036</t>
  </si>
  <si>
    <t>Y2037</t>
  </si>
  <si>
    <t>Y2038</t>
  </si>
  <si>
    <t>Y2039</t>
  </si>
  <si>
    <t>Y2040</t>
  </si>
  <si>
    <t>Curtailment (GWh)</t>
  </si>
  <si>
    <t>Offshore Wind</t>
  </si>
  <si>
    <t xml:space="preserve">Total </t>
  </si>
  <si>
    <t>Fossil</t>
  </si>
  <si>
    <t>Other</t>
  </si>
  <si>
    <t>LBW</t>
  </si>
  <si>
    <t>OSW</t>
  </si>
  <si>
    <t>UPV</t>
  </si>
  <si>
    <t>BTM-PV</t>
  </si>
  <si>
    <t>DEFR - HcLo</t>
  </si>
  <si>
    <t>DEFR - McMo</t>
  </si>
  <si>
    <t>DEFR - LcHo</t>
  </si>
  <si>
    <t>DEFR</t>
  </si>
  <si>
    <t>Load</t>
  </si>
  <si>
    <t>Installed Capacity (MW)</t>
  </si>
  <si>
    <t>Storage</t>
  </si>
  <si>
    <t>Total Generation</t>
  </si>
  <si>
    <t>RE Generation</t>
  </si>
  <si>
    <t>ZE Generation</t>
  </si>
  <si>
    <t>Emissions (million tons)</t>
  </si>
  <si>
    <t>Load+Charge</t>
  </si>
  <si>
    <t>% RE [RE/Load]</t>
  </si>
  <si>
    <r>
      <t>CO</t>
    </r>
    <r>
      <rPr>
        <b/>
        <vertAlign val="subscript"/>
        <sz val="16"/>
        <color theme="1"/>
        <rFont val="Franklin Gothic Book"/>
        <family val="2"/>
      </rPr>
      <t>2</t>
    </r>
    <r>
      <rPr>
        <b/>
        <sz val="16"/>
        <color theme="1"/>
        <rFont val="Franklin Gothic Book"/>
        <family val="2"/>
      </rPr>
      <t xml:space="preserve"> Emissions</t>
    </r>
  </si>
  <si>
    <t>% ZE [ZE/(Load+Charge)]</t>
  </si>
  <si>
    <t>* Storage includes Pumped Storage Hydro and Batteries</t>
  </si>
  <si>
    <t>* Land-Based Wind (LBW), Offshore Wind (OSW), Zero Emissions (ZE)</t>
  </si>
  <si>
    <t>* Utility solar (UPV) includes existing (77 MW) and new UPV</t>
  </si>
  <si>
    <t>* Dispachable Emission Free Resource (DEFR), High Capital Low Operating (HcLo), Medium Capital Medium Operating (McMo), Low Capital High Operating (LcHo)</t>
  </si>
  <si>
    <t>* Hydro includes hydro imports from Hydro Quebec</t>
  </si>
  <si>
    <t>CO2 Emissions</t>
  </si>
  <si>
    <t>Zone</t>
  </si>
  <si>
    <t>New York City</t>
  </si>
  <si>
    <t>Demand Congestion (Nominal $M)</t>
  </si>
  <si>
    <t>Historic</t>
  </si>
  <si>
    <t>EDIC MARCY</t>
  </si>
  <si>
    <t>LEEDS PLEASANT VALLEY</t>
  </si>
  <si>
    <t>GREENWOOD</t>
  </si>
  <si>
    <t>PACKARD HUNTLEY</t>
  </si>
  <si>
    <r>
      <t>SO</t>
    </r>
    <r>
      <rPr>
        <vertAlign val="subscript"/>
        <sz val="11"/>
        <color theme="0"/>
        <rFont val="Franklin Gothic Medium"/>
        <family val="2"/>
      </rPr>
      <t xml:space="preserve">2 </t>
    </r>
    <r>
      <rPr>
        <sz val="11"/>
        <color theme="0"/>
        <rFont val="Franklin Gothic Medium"/>
        <family val="2"/>
      </rPr>
      <t>Price Forecast</t>
    </r>
  </si>
  <si>
    <r>
      <t>NO</t>
    </r>
    <r>
      <rPr>
        <vertAlign val="subscript"/>
        <sz val="11"/>
        <color theme="0"/>
        <rFont val="Franklin Gothic Medium"/>
        <family val="2"/>
      </rPr>
      <t xml:space="preserve">x </t>
    </r>
    <r>
      <rPr>
        <sz val="11"/>
        <color theme="0"/>
        <rFont val="Franklin Gothic Medium"/>
        <family val="2"/>
      </rPr>
      <t>Price Forecast</t>
    </r>
  </si>
  <si>
    <r>
      <t>CO</t>
    </r>
    <r>
      <rPr>
        <vertAlign val="subscript"/>
        <sz val="11"/>
        <color theme="0"/>
        <rFont val="Franklin Gothic Medium"/>
        <family val="2"/>
      </rPr>
      <t xml:space="preserve">2 </t>
    </r>
    <r>
      <rPr>
        <sz val="11"/>
        <color theme="0"/>
        <rFont val="Franklin Gothic Medium"/>
        <family val="2"/>
      </rPr>
      <t>Price Forecast</t>
    </r>
  </si>
  <si>
    <r>
      <t>Annual NO</t>
    </r>
    <r>
      <rPr>
        <vertAlign val="subscript"/>
        <sz val="11"/>
        <color theme="1"/>
        <rFont val="Franklin Gothic Medium"/>
        <family val="2"/>
      </rPr>
      <t xml:space="preserve">X </t>
    </r>
    <r>
      <rPr>
        <sz val="11"/>
        <color theme="1"/>
        <rFont val="Franklin Gothic Medium"/>
        <family val="2"/>
      </rPr>
      <t>lower, Ozone NO</t>
    </r>
    <r>
      <rPr>
        <vertAlign val="subscript"/>
        <sz val="11"/>
        <color theme="1"/>
        <rFont val="Franklin Gothic Medium"/>
        <family val="2"/>
      </rPr>
      <t xml:space="preserve">X </t>
    </r>
    <r>
      <rPr>
        <sz val="11"/>
        <color theme="1"/>
        <rFont val="Franklin Gothic Medium"/>
        <family val="2"/>
      </rPr>
      <t>high in earlier years and lower in later years</t>
    </r>
  </si>
  <si>
    <t>Land Based Wind</t>
  </si>
  <si>
    <r>
      <t>SO</t>
    </r>
    <r>
      <rPr>
        <vertAlign val="subscript"/>
        <sz val="12"/>
        <color theme="0"/>
        <rFont val="Franklin Gothic Medium"/>
        <family val="2"/>
      </rPr>
      <t>2</t>
    </r>
    <r>
      <rPr>
        <sz val="12"/>
        <color theme="0"/>
        <rFont val="Franklin Gothic Medium"/>
        <family val="2"/>
      </rPr>
      <t xml:space="preserve"> Emissions Costs ($M)</t>
    </r>
  </si>
  <si>
    <t>S1 2025</t>
  </si>
  <si>
    <t>S1 2030</t>
  </si>
  <si>
    <t>S1 2035</t>
  </si>
  <si>
    <t>S2 2025</t>
  </si>
  <si>
    <t>S2 2030</t>
  </si>
  <si>
    <t>S2 2035</t>
  </si>
  <si>
    <t>Jan</t>
  </si>
  <si>
    <t>Feb</t>
  </si>
  <si>
    <t>Mar</t>
  </si>
  <si>
    <t>Apr</t>
  </si>
  <si>
    <t>May</t>
  </si>
  <si>
    <t>Jun</t>
  </si>
  <si>
    <t>Jul</t>
  </si>
  <si>
    <t>Aug</t>
  </si>
  <si>
    <t>Sep</t>
  </si>
  <si>
    <t>Oct</t>
  </si>
  <si>
    <t>Nov</t>
  </si>
  <si>
    <t>Dec</t>
  </si>
  <si>
    <t>Max LBW</t>
  </si>
  <si>
    <t>Max OSW</t>
  </si>
  <si>
    <t>Max UPV</t>
  </si>
  <si>
    <t>Congested_Hours</t>
  </si>
  <si>
    <t>BARRETT to VALLEY STREAM</t>
  </si>
  <si>
    <t>GOLAH___-MORTIMER_115</t>
  </si>
  <si>
    <t>JENNISON-SIDNEYRR_115</t>
  </si>
  <si>
    <t>STONER__-ROTTRDAM_115</t>
  </si>
  <si>
    <t>Case</t>
  </si>
  <si>
    <t>Variable</t>
  </si>
  <si>
    <t>Type</t>
  </si>
  <si>
    <t>S1_Y2025</t>
  </si>
  <si>
    <t>Energy_GWh</t>
  </si>
  <si>
    <t>Export</t>
  </si>
  <si>
    <t>HQImports</t>
  </si>
  <si>
    <t>Import</t>
  </si>
  <si>
    <t>PumpedStorage</t>
  </si>
  <si>
    <t>Summer_MW</t>
  </si>
  <si>
    <t>Curtailed_Energy_GWh</t>
  </si>
  <si>
    <t>NaN</t>
  </si>
  <si>
    <t>S1_Y2030</t>
  </si>
  <si>
    <t>S1_Y2035</t>
  </si>
  <si>
    <t>S1_Y2040</t>
  </si>
  <si>
    <t>S2_Y2025</t>
  </si>
  <si>
    <t>S2_Y2030</t>
  </si>
  <si>
    <t>S2_Y2035</t>
  </si>
  <si>
    <t>S2_Y2040</t>
  </si>
  <si>
    <t>OSW_J</t>
  </si>
  <si>
    <t>OSW_K</t>
  </si>
  <si>
    <t>W1</t>
  </si>
  <si>
    <t>W2</t>
  </si>
  <si>
    <t>W3</t>
  </si>
  <si>
    <t>X1</t>
  </si>
  <si>
    <t>X2</t>
  </si>
  <si>
    <t>X3</t>
  </si>
  <si>
    <t>Y1</t>
  </si>
  <si>
    <t>Y2</t>
  </si>
  <si>
    <t>Z1</t>
  </si>
  <si>
    <t>Z2</t>
  </si>
  <si>
    <t>Z3</t>
  </si>
  <si>
    <t>PocketTotal</t>
  </si>
  <si>
    <t>comparable in value, slightly lower</t>
  </si>
  <si>
    <t>ISD</t>
  </si>
  <si>
    <t>7/1/2021</t>
  </si>
  <si>
    <t>7/6/2021</t>
  </si>
  <si>
    <t>8/1/2021</t>
  </si>
  <si>
    <t>9/1/2021</t>
  </si>
  <si>
    <t>11/1/2021</t>
  </si>
  <si>
    <t>1/1/2022</t>
  </si>
  <si>
    <t>3/1/2022</t>
  </si>
  <si>
    <t>5/1/2022</t>
  </si>
  <si>
    <t>8/1/2022</t>
  </si>
  <si>
    <t>9/1/2022</t>
  </si>
  <si>
    <t>10/1/2022</t>
  </si>
  <si>
    <t>12/1/2022</t>
  </si>
  <si>
    <t>6/1/2023</t>
  </si>
  <si>
    <t>7/1/2023</t>
  </si>
  <si>
    <t>Janis Solar, 20 MW</t>
  </si>
  <si>
    <t>Cassadaga Wind, 126.5 MW</t>
  </si>
  <si>
    <t>Puckett Solar, 20 MW</t>
  </si>
  <si>
    <t>Tayandenega Solar, 20 MW</t>
  </si>
  <si>
    <t>Albany County 1 Solar, 20 MW</t>
  </si>
  <si>
    <t>Albany County 2 Solar, 20 MW</t>
  </si>
  <si>
    <t>Greene County 1 Solar, 20 MW</t>
  </si>
  <si>
    <t>Greene County 2 Solar, 10 MW</t>
  </si>
  <si>
    <t>North Country Solar, 15 MW</t>
  </si>
  <si>
    <t>Pattersonville Solar, 20 MW</t>
  </si>
  <si>
    <t>Grissom Solar, 20 MW</t>
  </si>
  <si>
    <t>Darby Solar, 20 MW</t>
  </si>
  <si>
    <t>Branscomb Solar, 20 MW</t>
  </si>
  <si>
    <t>ELP Stillwater Solar, 20 MW</t>
  </si>
  <si>
    <t>Regan Solar, 20 MW</t>
  </si>
  <si>
    <t>Rock District Solar, 20 MW</t>
  </si>
  <si>
    <t>Roaring Brook Wind, 79.7 MW</t>
  </si>
  <si>
    <t>WNY Stamp Load</t>
  </si>
  <si>
    <t>Greenidge Load</t>
  </si>
  <si>
    <t>Somerset Load</t>
  </si>
  <si>
    <t>Cayuga Load</t>
  </si>
  <si>
    <t>NCDC Load</t>
  </si>
  <si>
    <t>Skyline Solar, 20 MW</t>
  </si>
  <si>
    <t>Dog Corners Solar, 20 MW</t>
  </si>
  <si>
    <t>Sky High Solar, 20 MW</t>
  </si>
  <si>
    <t>Eight Point Wind Energy, 101.8 MW</t>
  </si>
  <si>
    <t>Number 3 Wind Energy, 103.9 MW</t>
  </si>
  <si>
    <t>Martin Solar, 20 MW</t>
  </si>
  <si>
    <t>Bakerstrand Solar, 20 MW</t>
  </si>
  <si>
    <t>Scipio Solar, 18 MW</t>
  </si>
  <si>
    <t>Niagara Solar, 20 MW</t>
  </si>
  <si>
    <t>Ball Hill Wind, 100 MW</t>
  </si>
  <si>
    <t>Watkins Road Solar, 20 MW</t>
  </si>
  <si>
    <t>Baron Winds, 238.4 MW</t>
  </si>
  <si>
    <t>Timeline of Modeling Changes</t>
  </si>
  <si>
    <t>Resource</t>
  </si>
  <si>
    <t>Annual NOX</t>
  </si>
  <si>
    <t>Ozone Season NOX</t>
  </si>
  <si>
    <t>Annual SO2</t>
  </si>
  <si>
    <t>Figure 101: Projected Baseline Case Results 2021-2040</t>
  </si>
  <si>
    <t>Figure 103: Projected Baseline Case Generation (2021-2040) by Zone</t>
  </si>
  <si>
    <t>Figure 104: Projected Baseline Case Generator Payments (2021-2040) by Zone</t>
  </si>
  <si>
    <t>Figure 105: Projected Baseline Case Load Payments (2021-2040) by Zone</t>
  </si>
  <si>
    <t>Figure 106: Projected Baseline Case Loss Payments (2021-2040) by Zone</t>
  </si>
  <si>
    <t>Figure 107: Projected Baseline Case SO2 Emissions Costs (2021-2040) by Zone</t>
  </si>
  <si>
    <t>Figure 108: Projected Baseline Case SO2 Emissions (2021-2040) by Zone (Tons)</t>
  </si>
  <si>
    <t xml:space="preserve">Figure 109: Projected Baseline Case CO2 Emissions Costs (2021-2040) by Zone </t>
  </si>
  <si>
    <t>Figure 110: Projected Baseline Case CO2 Emissions (2021-2040) by Zone (1,000 Tons)</t>
  </si>
  <si>
    <t xml:space="preserve">Figure 111: Projected Baseline Case NOX Emissions Costs (2021-2040) by Zone </t>
  </si>
  <si>
    <t>Figure 112: Projected Baseline Case NOX Emissions (2021-2040) by Zone (Tons)</t>
  </si>
  <si>
    <t>Figure 113: Projected Baseline Case Congestion Rents (2021-2040)</t>
  </si>
  <si>
    <t>Figure 114: Projected Baseline Case LBMP (2021-2040) by Zone ($/MWh)</t>
  </si>
  <si>
    <t>Figure 115: Projected Contract Case Results 2021-2040</t>
  </si>
  <si>
    <t>Figure 116: Projected Contract Case Production Costs (2021-2040) by Zone</t>
  </si>
  <si>
    <t>Figure 117: Projected Contract Case Generation (2021-2040) by Zone (GWh)</t>
  </si>
  <si>
    <t>Figure 118: Projected Contract Case Generator Payments (2021-2040) by Zone</t>
  </si>
  <si>
    <t xml:space="preserve">Figure 119: Projected Contract Case Load Payments (2021-2040) by Zone </t>
  </si>
  <si>
    <t>Figure 120: Projected Contract Case Loss Payments (2021-2040) by Zone</t>
  </si>
  <si>
    <t>Figure 121: Projected Contract Case SO2 Emissions Costs (2021-2040) by Zone</t>
  </si>
  <si>
    <t>Figure 122: Projected Contract Case SO2 Emissions (2021-2040) by Zone (Tons)</t>
  </si>
  <si>
    <t xml:space="preserve">Figure 123: Projected Contract Case CO2 Emissons Costs (2021-2040) by Zone </t>
  </si>
  <si>
    <t>Figure 124: Projected Contract Case CO2 Emissions (2021-2040) by Zone (1000 Tons)</t>
  </si>
  <si>
    <t>Figure 125: Projected Contract Case NOX Emissions Costs (2021-2040) by Zone</t>
  </si>
  <si>
    <t>Figure 126: Projected Contract Case NOX Emissions (2021-2040) by Zone (Tons)</t>
  </si>
  <si>
    <t>Figure 127: Projected Contract Case Congestion Rents (2021-2040) by Zone</t>
  </si>
  <si>
    <t>Figure 128: Projected Contract Case LBMP (2021-2040) by Zone ($/MWh)</t>
  </si>
  <si>
    <t>Figure 129: Historic Demand$ Congestion by Zone 2016-2020 (nominal $)</t>
  </si>
  <si>
    <t>Figure 102: Projected Baseline Case Production Costs (2021-2040) by Zone (nominal $)</t>
  </si>
  <si>
    <t>Figure 131: Projection of Future Demand$ Cognestion 2021-2040 by Zone for Baseline Case</t>
  </si>
  <si>
    <t>Figure 130: Historic Demand$ Congestion by Constrained Paths 2016-2020</t>
  </si>
  <si>
    <t>Figure 132: Projection of Future Demand$ Congestion 2021-2040 by Constrained Path for Baseline Case</t>
  </si>
  <si>
    <t>Figure 136: Projected Baseline Case Demand Congestion and Congested Hours</t>
  </si>
  <si>
    <t>Figure 175: Contract Case Projected Demand Congestion and Congested Hours</t>
  </si>
  <si>
    <t>Figure 2: Annual Zonal Energy (GWh)</t>
  </si>
  <si>
    <t>Figure 3: Summer Non-Coincident Peak Demand by Zone (MW)</t>
  </si>
  <si>
    <t>Figure 11: External Areas Fuel Forecast Regional Multiplier</t>
  </si>
  <si>
    <t>Figure 18: PJM Unit Additions and Retirements (MW)</t>
  </si>
  <si>
    <t>Figure 19: IESO Unit Additions and Retirements (MW)</t>
  </si>
  <si>
    <t>Figure 20: ISO-NE Unit Additions and Retirements (MW)</t>
  </si>
  <si>
    <t>Figure 21: Control Area Capacity Values</t>
  </si>
  <si>
    <t>Figure 44: S1 Capacity and Generation Results</t>
  </si>
  <si>
    <t>Figure 45: S2 Capacity and Generation Results</t>
  </si>
  <si>
    <t>Max LBW (2031-2040 model years)</t>
  </si>
  <si>
    <t>Max LBW (2021-2030 model years)</t>
  </si>
  <si>
    <t>S1 Installed Capacity (MW)</t>
  </si>
  <si>
    <t>S2 Installed Capacity (MW)</t>
  </si>
  <si>
    <t>Figure 32: Land Based Wind Installed Capacity relative to Zonal Maximum Allowable Capacity</t>
  </si>
  <si>
    <t>Figure 33: Offshore Wind Installed Capacity relative to Zonal Maximum Allowable Capacity</t>
  </si>
  <si>
    <t>Figure 34: Utility Scale Solar Installed Capacity relative to Zonal Maximum Allowable Capacity</t>
  </si>
  <si>
    <t>Figure 42: Annual Generation by Unit Type and Zone (Contract Case)</t>
  </si>
  <si>
    <t>Figure 43: Annual Curtailment by Unit Type (Contract Case)</t>
  </si>
  <si>
    <t>Figures 46-51: S1 and S2 capacity, energy, and curtailment data</t>
  </si>
  <si>
    <t>Figures 53-55: S1 and S2 pocket data</t>
  </si>
  <si>
    <t>2021-2040 System &amp; Resource Outlook Data Document</t>
  </si>
  <si>
    <t>Date Posted:</t>
  </si>
  <si>
    <t>File Description:</t>
  </si>
  <si>
    <t>Caution and Disclaimer</t>
  </si>
  <si>
    <t>The contents of these materials are for information purposes and are provided “as is” without representation or warranty of any kind, including without limitation, accuracy, completeness or fitness for any particular purposes. The New York Independent System Operator (“NYISO”) assumes no responsibility to the reader or any other party for the consequences of any errors or omissions. The NYISO may revise these materials at any time in its sole discretion without notice to the reader.</t>
  </si>
  <si>
    <t>This file provides selected data and figures from the 2021-2040 System &amp; Resource Outlook Appendix. Figures are presented in order of appearance in the Appendix.</t>
  </si>
  <si>
    <t>NYISO System Resources and Planning staff can be reached at 518-356-6000 to address any questions regarding this document or the NYISO’s Economic Planning Process.</t>
  </si>
  <si>
    <t>* Dispachable Emission Free Resource (DEFR), High Capital Low Operating (HcLo)</t>
  </si>
  <si>
    <t>S1 Scenario: High Natural Gas Price</t>
  </si>
  <si>
    <t>S2 Scenario: High Natural Gas Price</t>
  </si>
  <si>
    <r>
      <t>S1 Scenario: High CO</t>
    </r>
    <r>
      <rPr>
        <vertAlign val="subscript"/>
        <sz val="22"/>
        <color theme="1"/>
        <rFont val="Franklin Gothic Demi"/>
        <family val="2"/>
      </rPr>
      <t>2</t>
    </r>
    <r>
      <rPr>
        <sz val="22"/>
        <color theme="1"/>
        <rFont val="Franklin Gothic Demi"/>
        <family val="2"/>
      </rPr>
      <t xml:space="preserve"> Price</t>
    </r>
  </si>
  <si>
    <r>
      <t>S2 Scenario: High CO</t>
    </r>
    <r>
      <rPr>
        <vertAlign val="subscript"/>
        <sz val="22"/>
        <color theme="1"/>
        <rFont val="Franklin Gothic Demi"/>
        <family val="2"/>
      </rPr>
      <t>2</t>
    </r>
    <r>
      <rPr>
        <sz val="22"/>
        <color theme="1"/>
        <rFont val="Franklin Gothic Demi"/>
        <family val="2"/>
      </rPr>
      <t xml:space="preserve"> Price</t>
    </r>
  </si>
  <si>
    <r>
      <t>S1 Scenario: Higher CO</t>
    </r>
    <r>
      <rPr>
        <vertAlign val="subscript"/>
        <sz val="22"/>
        <color theme="1"/>
        <rFont val="Franklin Gothic Demi"/>
        <family val="2"/>
      </rPr>
      <t>2</t>
    </r>
    <r>
      <rPr>
        <sz val="22"/>
        <color theme="1"/>
        <rFont val="Franklin Gothic Demi"/>
        <family val="2"/>
      </rPr>
      <t xml:space="preserve"> Price</t>
    </r>
  </si>
  <si>
    <r>
      <t>S2 Scenario: Higher CO</t>
    </r>
    <r>
      <rPr>
        <vertAlign val="subscript"/>
        <sz val="22"/>
        <color theme="1"/>
        <rFont val="Franklin Gothic Demi"/>
        <family val="2"/>
      </rPr>
      <t>2</t>
    </r>
    <r>
      <rPr>
        <sz val="22"/>
        <color theme="1"/>
        <rFont val="Franklin Gothic Demi"/>
        <family val="2"/>
      </rPr>
      <t xml:space="preserve"> Price</t>
    </r>
  </si>
  <si>
    <t>S1 Scenario: Increase ESR CLCPA to 6 GW by 2030</t>
  </si>
  <si>
    <t>S2 Scenario: Increase ESR CLCPA to 6 GW by 2030</t>
  </si>
  <si>
    <t>S1 Scenario: Nuclear Retirements at Relicensing</t>
  </si>
  <si>
    <t>S2 Scenario: Nuclear Retirements at Relicensing</t>
  </si>
  <si>
    <t>S1 Scenario: OSW Distribution Specified in Zones J&amp;K</t>
  </si>
  <si>
    <t>S2 Scenario: OSW Distribution Specified in Zones J&amp;K</t>
  </si>
  <si>
    <t>S1 Scenario: Reduced Hydro Output by 10%</t>
  </si>
  <si>
    <t>S2 Scenario: Reduced Hydro Output by 10%</t>
  </si>
  <si>
    <t>S1 Scenario: Low Capital Cost UPV</t>
  </si>
  <si>
    <t>S2 Scenario: Low Capital Cost UPV</t>
  </si>
  <si>
    <t>S1 Scenario: Low Capital Cost LBW</t>
  </si>
  <si>
    <t>S2 Scenario: Low Capital Cost LBW</t>
  </si>
  <si>
    <t>S1 Scenario: Low Capital Cost UPV, LBW &amp; OSW</t>
  </si>
  <si>
    <t>S2 Scenario: Low Capital Costs UPV, LBW &amp; OSW</t>
  </si>
  <si>
    <t>S1 Scenario: Low Capital Cost DEFRs</t>
  </si>
  <si>
    <t>S2 Scenario: Low Capital Cost DEFRs</t>
  </si>
  <si>
    <t>S1 Scenario: High Capital Cost DEFRs</t>
  </si>
  <si>
    <t>S2 Scenario: High Capital Cost DEFRs</t>
  </si>
  <si>
    <t>S1 Scenario: Low Operating Costs DEFRs</t>
  </si>
  <si>
    <t>S2 Scenario: Low Operating Costs DEFRs</t>
  </si>
  <si>
    <t>S1 Scenario: High Operating Costs DEFRs</t>
  </si>
  <si>
    <t>S2 Scenario: High Operating Costs DEFRs</t>
  </si>
  <si>
    <t>S1 Scenario: Remove Declining Capacity Value Curves</t>
  </si>
  <si>
    <t>S2 Scenario: Remove Declining Capacity Value Curve</t>
  </si>
  <si>
    <t>Policy Case LBMPs</t>
  </si>
  <si>
    <t>Base Case LBMPs</t>
  </si>
  <si>
    <t>Contract Case LBMPs</t>
  </si>
  <si>
    <t>NYCA Generation by Type by Year for Base and Contract Case</t>
  </si>
  <si>
    <t>Figure 5: NYCA Capacity (MW)</t>
  </si>
  <si>
    <t>H.1 Contract Case Results</t>
  </si>
  <si>
    <t>August 10th 2022</t>
  </si>
  <si>
    <t>Figure 36: PROJECTED NYCA GENERATION (GWh), Baseline Case</t>
  </si>
  <si>
    <t>Figure 37: PROJECTED NET IMPORTS (GWh), Baseline Case</t>
  </si>
  <si>
    <t>Figure 38: Projected NYCA Generation by Zone, Delta from Baseline Case</t>
  </si>
  <si>
    <t>Figure 39: Projected Net Imports by Interface, Delta from Baseline Case</t>
  </si>
  <si>
    <t>Figure 40: Projected Demand Congestion by Zone, Delta from Baseline Case</t>
  </si>
  <si>
    <t>Figure 41: Demand Congestion by Constraint, Delta from Baseline Case</t>
  </si>
  <si>
    <t>Contract Case Generation (GWh)</t>
  </si>
  <si>
    <t>Baseline Case Generation (GWh)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</si>
</sst>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_(&quot;£&quot;* #,##0.00_);_(&quot;£&quot;* \(#,##0.00\);_(&quot;£&quot;* &quot;-&quot;??_);_(@_)"/>
    <numFmt numFmtId="167" formatCode="#,##0.000"/>
    <numFmt numFmtId="168" formatCode="_(&quot;$&quot;* #,##0_);_(&quot;$&quot;* \(#,##0\);_(&quot;$&quot;* &quot;-&quot;??_);_(@_)"/>
  </numFmts>
  <fonts count="9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mbria"/>
      <family val="1"/>
    </font>
    <font>
      <sz val="10"/>
      <color theme="1"/>
      <name val="Cambria"/>
      <family val="1"/>
    </font>
    <font>
      <sz val="11"/>
      <name val="Franklin Gothic Demi"/>
      <family val="2"/>
    </font>
    <font>
      <b/>
      <sz val="11"/>
      <name val="Franklin Gothic Book"/>
      <family val="2"/>
    </font>
    <font>
      <sz val="11"/>
      <name val="Franklin Gothic Book"/>
      <family val="2"/>
    </font>
    <font>
      <sz val="11"/>
      <name val="Times New Roman"/>
      <family val="1"/>
    </font>
    <font>
      <sz val="11"/>
      <color theme="1"/>
      <name val="Arial Narrow"/>
      <family val="2"/>
    </font>
    <font>
      <sz val="10"/>
      <name val="Arial"/>
      <family val="2"/>
    </font>
    <font>
      <b/>
      <sz val="12"/>
      <color theme="1"/>
      <name val="Calibri"/>
      <family val="2"/>
      <scheme val="minor"/>
    </font>
    <font>
      <sz val="12"/>
      <color theme="1"/>
      <name val="Calibri"/>
      <family val="2"/>
      <scheme val="minor"/>
    </font>
    <font>
      <b/>
      <sz val="14"/>
      <name val="Cambria"/>
      <family val="1"/>
    </font>
    <font>
      <b/>
      <sz val="18"/>
      <color theme="3"/>
      <name val="Calibri Light"/>
      <family val="2"/>
      <scheme val="major"/>
    </font>
    <font>
      <sz val="11"/>
      <color rgb="FF9C6500"/>
      <name val="Calibri"/>
      <family val="2"/>
      <scheme val="minor"/>
    </font>
    <font>
      <sz val="11"/>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ourier New"/>
      <family val="3"/>
    </font>
    <font>
      <u/>
      <sz val="11"/>
      <color theme="10"/>
      <name val="Calibri"/>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0"/>
      <name val="MS Sans Serif"/>
      <family val="2"/>
    </font>
    <font>
      <sz val="10"/>
      <color indexed="8"/>
      <name val="Arial"/>
      <family val="2"/>
    </font>
    <font>
      <sz val="22"/>
      <color theme="0"/>
      <name val="Franklin Gothic Medium"/>
      <family val="2"/>
    </font>
    <font>
      <sz val="16"/>
      <color rgb="FF000000"/>
      <name val="Franklin Gothic Medium"/>
      <family val="2"/>
    </font>
    <font>
      <b/>
      <sz val="16"/>
      <color theme="1"/>
      <name val="Franklin Gothic Book"/>
      <family val="2"/>
    </font>
    <font>
      <sz val="16"/>
      <color rgb="FF000000"/>
      <name val="Franklin Gothic Book"/>
      <family val="2"/>
    </font>
    <font>
      <b/>
      <vertAlign val="subscript"/>
      <sz val="16"/>
      <color theme="1"/>
      <name val="Franklin Gothic Book"/>
      <family val="2"/>
    </font>
    <font>
      <sz val="11"/>
      <color theme="0"/>
      <name val="Franklin Gothic Medium"/>
      <family val="2"/>
    </font>
    <font>
      <b/>
      <sz val="11"/>
      <color theme="0"/>
      <name val="Franklin Gothic Medium"/>
      <family val="2"/>
    </font>
    <font>
      <vertAlign val="subscript"/>
      <sz val="11"/>
      <color theme="0"/>
      <name val="Franklin Gothic Medium"/>
      <family val="2"/>
    </font>
    <font>
      <sz val="11"/>
      <color rgb="FF000000"/>
      <name val="Franklin Gothic Medium"/>
      <family val="2"/>
    </font>
    <font>
      <vertAlign val="subscript"/>
      <sz val="11"/>
      <color theme="1"/>
      <name val="Franklin Gothic Medium"/>
      <family val="2"/>
    </font>
    <font>
      <sz val="11"/>
      <color theme="1"/>
      <name val="Franklin Gothic Medium"/>
      <family val="2"/>
    </font>
    <font>
      <sz val="12"/>
      <color theme="0"/>
      <name val="Franklin Gothic Medium"/>
      <family val="2"/>
    </font>
    <font>
      <vertAlign val="subscript"/>
      <sz val="12"/>
      <color theme="0"/>
      <name val="Franklin Gothic Medium"/>
      <family val="2"/>
    </font>
    <font>
      <sz val="11"/>
      <name val="Calibri"/>
      <family val="2"/>
    </font>
    <font>
      <sz val="11"/>
      <name val="Calibri"/>
      <family val="2"/>
      <scheme val="minor"/>
    </font>
    <font>
      <b/>
      <sz val="11"/>
      <name val="Calibri"/>
      <family val="2"/>
      <scheme val="minor"/>
    </font>
    <font>
      <sz val="22"/>
      <color theme="1"/>
      <name val="Franklin Gothic Demi"/>
      <family val="2"/>
    </font>
    <font>
      <sz val="11"/>
      <color theme="0"/>
      <name val="Franklin Gothic Medium"/>
      <family val="2"/>
    </font>
    <font>
      <sz val="11"/>
      <color rgb="FF000000"/>
      <name val="Franklin Gothic Medium"/>
      <family val="2"/>
    </font>
    <font>
      <sz val="10"/>
      <color rgb="FF000000"/>
      <name val="Franklin Gothic Demi"/>
      <family val="2"/>
    </font>
    <font>
      <sz val="11"/>
      <color theme="1"/>
      <name val="Calibri Light"/>
      <family val="2"/>
      <scheme val="major"/>
    </font>
    <font>
      <b/>
      <sz val="11"/>
      <color theme="1"/>
      <name val="Calibri Light"/>
      <family val="2"/>
      <scheme val="major"/>
    </font>
    <font>
      <sz val="11"/>
      <color theme="1"/>
      <name val="Franklin Gothic Book"/>
      <family val="2"/>
    </font>
    <font>
      <sz val="16"/>
      <color theme="1"/>
      <name val="Franklin Gothic Book"/>
      <family val="2"/>
    </font>
    <font>
      <vertAlign val="subscript"/>
      <sz val="22"/>
      <color theme="1"/>
      <name val="Franklin Gothic Demi"/>
      <family val="2"/>
    </font>
    <font>
      <b/>
      <sz val="11"/>
      <color rgb="FFFF0000"/>
      <name val="Calibri"/>
      <family val="2"/>
      <scheme val="minor"/>
    </font>
    <font>
      <b/>
      <sz val="18"/>
      <color theme="1"/>
      <name val="Calibri"/>
      <family val="2"/>
      <scheme val="minor"/>
    </font>
    <font>
      <b/>
      <sz val="11"/>
      <color theme="1"/>
      <name val="Arial Narrow"/>
      <family val="2"/>
    </font>
  </fonts>
  <fills count="6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rgb="FFF5DD70"/>
        <bgColor indexed="64"/>
      </patternFill>
    </fill>
    <fill>
      <patternFill patternType="solid">
        <fgColor rgb="FFCCCCCC"/>
        <bgColor indexed="64"/>
      </patternFill>
    </fill>
    <fill>
      <patternFill patternType="solid">
        <fgColor rgb="FFD3ECF9"/>
        <bgColor indexed="64"/>
      </patternFill>
    </fill>
    <fill>
      <patternFill patternType="solid">
        <fgColor indexed="9"/>
        <bgColor indexed="64"/>
      </patternFill>
    </fill>
    <fill>
      <patternFill patternType="solid">
        <fgColor theme="4" tint="0.79995117038483843"/>
        <bgColor indexed="65"/>
      </patternFill>
    </fill>
    <fill>
      <patternFill patternType="solid">
        <fgColor theme="4" tint="0.59996337778862885"/>
        <bgColor indexed="65"/>
      </patternFill>
    </fill>
    <fill>
      <patternFill patternType="solid">
        <fgColor theme="5" tint="0.79995117038483843"/>
        <bgColor indexed="65"/>
      </patternFill>
    </fill>
    <fill>
      <patternFill patternType="solid">
        <fgColor theme="5" tint="0.59996337778862885"/>
        <bgColor indexed="65"/>
      </patternFill>
    </fill>
    <fill>
      <patternFill patternType="solid">
        <fgColor theme="6" tint="0.79995117038483843"/>
        <bgColor indexed="65"/>
      </patternFill>
    </fill>
    <fill>
      <patternFill patternType="solid">
        <fgColor theme="6" tint="0.59996337778862885"/>
        <bgColor indexed="65"/>
      </patternFill>
    </fill>
    <fill>
      <patternFill patternType="solid">
        <fgColor theme="7" tint="0.79995117038483843"/>
        <bgColor indexed="65"/>
      </patternFill>
    </fill>
    <fill>
      <patternFill patternType="solid">
        <fgColor theme="7" tint="0.59996337778862885"/>
        <bgColor indexed="65"/>
      </patternFill>
    </fill>
    <fill>
      <patternFill patternType="solid">
        <fgColor theme="8" tint="0.79995117038483843"/>
        <bgColor indexed="65"/>
      </patternFill>
    </fill>
    <fill>
      <patternFill patternType="solid">
        <fgColor theme="8" tint="0.59996337778862885"/>
        <bgColor indexed="65"/>
      </patternFill>
    </fill>
    <fill>
      <patternFill patternType="solid">
        <fgColor theme="9" tint="0.79995117038483843"/>
        <bgColor indexed="65"/>
      </patternFill>
    </fill>
    <fill>
      <patternFill patternType="solid">
        <fgColor theme="9" tint="0.599963377788628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5F86"/>
        <bgColor rgb="FF000000"/>
      </patternFill>
    </fill>
    <fill>
      <patternFill patternType="solid">
        <fgColor rgb="FFDBE5F1"/>
        <bgColor rgb="FF000000"/>
      </patternFill>
    </fill>
    <fill>
      <patternFill patternType="solid">
        <fgColor rgb="FFFFFFFF"/>
        <bgColor rgb="FF000000"/>
      </patternFill>
    </fill>
    <fill>
      <patternFill patternType="solid">
        <fgColor rgb="FFEAEAEA"/>
        <bgColor rgb="FF000000"/>
      </patternFill>
    </fill>
    <fill>
      <patternFill patternType="solid">
        <fgColor theme="0"/>
        <bgColor rgb="FF000000"/>
      </patternFill>
    </fill>
    <fill>
      <patternFill patternType="solid">
        <fgColor rgb="FF005F86"/>
        <bgColor indexed="64"/>
      </patternFill>
    </fill>
    <fill>
      <patternFill patternType="solid">
        <fgColor rgb="FFDBE5F1"/>
        <bgColor indexed="64"/>
      </patternFill>
    </fill>
    <fill>
      <patternFill patternType="solid">
        <fgColor theme="0" tint="-0.249977111117893"/>
        <bgColor indexed="64"/>
      </patternFill>
    </fill>
  </fills>
  <borders count="56">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bottom style="thick">
        <color theme="4" tint="0.4999542222357860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theme="0" tint="-0.34998626667073579"/>
      </top>
      <bottom/>
      <diagonal/>
    </border>
    <border>
      <left style="thin">
        <color indexed="64"/>
      </left>
      <right style="thin">
        <color indexed="64"/>
      </right>
      <top style="thin">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10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1" applyNumberFormat="0" applyFill="0" applyAlignment="0" applyProtection="0"/>
    <xf numFmtId="0" fontId="5" fillId="0" borderId="2"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5" borderId="3" applyNumberFormat="0" applyAlignment="0" applyProtection="0"/>
    <xf numFmtId="0" fontId="9" fillId="6" borderId="4" applyNumberFormat="0" applyAlignment="0" applyProtection="0"/>
    <xf numFmtId="0" fontId="10" fillId="6" borderId="3" applyNumberFormat="0" applyAlignment="0" applyProtection="0"/>
    <xf numFmtId="0" fontId="11" fillId="0" borderId="5" applyNumberFormat="0" applyFill="0" applyAlignment="0" applyProtection="0"/>
    <xf numFmtId="0" fontId="12" fillId="7" borderId="6" applyNumberFormat="0" applyAlignment="0" applyProtection="0"/>
    <xf numFmtId="0" fontId="13" fillId="0" borderId="0" applyNumberFormat="0" applyFill="0" applyBorder="0" applyAlignment="0" applyProtection="0"/>
    <xf numFmtId="0" fontId="1" fillId="8" borderId="7" applyNumberFormat="0" applyFont="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9" borderId="0" applyNumberFormat="0" applyBorder="0" applyAlignment="0" applyProtection="0"/>
    <xf numFmtId="0" fontId="16" fillId="11"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9" borderId="0" applyNumberFormat="0" applyBorder="0" applyAlignment="0" applyProtection="0"/>
    <xf numFmtId="0" fontId="24" fillId="0" borderId="0" applyNumberFormat="0" applyFill="0" applyBorder="0" applyAlignment="0" applyProtection="0"/>
    <xf numFmtId="1" fontId="27" fillId="21" borderId="24">
      <alignment horizontal="center" vertical="center"/>
    </xf>
    <xf numFmtId="0" fontId="28" fillId="0" borderId="0" applyNumberFormat="0" applyFill="0" applyBorder="0" applyAlignment="0" applyProtection="0"/>
    <xf numFmtId="0" fontId="4" fillId="0" borderId="25" applyNumberFormat="0" applyFill="0" applyAlignment="0" applyProtection="0"/>
    <xf numFmtId="0" fontId="29" fillId="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6" fillId="10"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6" fillId="12"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6" fillId="1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6" fillId="16"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6" fillId="18"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6" fillId="20" borderId="0" applyNumberFormat="0" applyBorder="0" applyAlignment="0" applyProtection="0"/>
    <xf numFmtId="0" fontId="24" fillId="0" borderId="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16" fillId="10"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16" fillId="12"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16" fillId="14"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16" fillId="16"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16" fillId="18"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16" fillId="20"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16" fillId="9"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16" fillId="13"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16" fillId="15"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16" fillId="17"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16" fillId="19"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7" fillId="3"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4" fillId="57" borderId="26" applyNumberFormat="0" applyAlignment="0" applyProtection="0"/>
    <xf numFmtId="0" fontId="34" fillId="57" borderId="26" applyNumberFormat="0" applyAlignment="0" applyProtection="0"/>
    <xf numFmtId="0" fontId="34" fillId="57" borderId="26" applyNumberFormat="0" applyAlignment="0" applyProtection="0"/>
    <xf numFmtId="0" fontId="10" fillId="6" borderId="3" applyNumberFormat="0" applyAlignment="0" applyProtection="0"/>
    <xf numFmtId="0" fontId="34" fillId="57" borderId="26" applyNumberFormat="0" applyAlignment="0" applyProtection="0"/>
    <xf numFmtId="0" fontId="34" fillId="57" borderId="26" applyNumberFormat="0" applyAlignment="0" applyProtection="0"/>
    <xf numFmtId="0" fontId="34" fillId="57" borderId="26" applyNumberFormat="0" applyAlignment="0" applyProtection="0"/>
    <xf numFmtId="0" fontId="34" fillId="57" borderId="26" applyNumberFormat="0" applyAlignment="0" applyProtection="0"/>
    <xf numFmtId="0" fontId="35" fillId="58" borderId="27" applyNumberFormat="0" applyAlignment="0" applyProtection="0"/>
    <xf numFmtId="0" fontId="35" fillId="58" borderId="27" applyNumberFormat="0" applyAlignment="0" applyProtection="0"/>
    <xf numFmtId="0" fontId="35" fillId="58" borderId="27" applyNumberFormat="0" applyAlignment="0" applyProtection="0"/>
    <xf numFmtId="0" fontId="12" fillId="7" borderId="6" applyNumberFormat="0" applyAlignment="0" applyProtection="0"/>
    <xf numFmtId="0" fontId="35" fillId="58" borderId="27" applyNumberFormat="0" applyAlignment="0" applyProtection="0"/>
    <xf numFmtId="0" fontId="35" fillId="58" borderId="27" applyNumberFormat="0" applyAlignment="0" applyProtection="0"/>
    <xf numFmtId="0" fontId="35" fillId="58" borderId="27" applyNumberFormat="0" applyAlignment="0" applyProtection="0"/>
    <xf numFmtId="0" fontId="35" fillId="58" borderId="27" applyNumberFormat="0" applyAlignment="0" applyProtection="0"/>
    <xf numFmtId="43" fontId="1" fillId="0" borderId="0" applyFont="0" applyFill="0" applyBorder="0" applyAlignment="0" applyProtection="0"/>
    <xf numFmtId="166" fontId="24"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4"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 fillId="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8" fillId="0" borderId="28" applyNumberFormat="0" applyFill="0" applyAlignment="0" applyProtection="0"/>
    <xf numFmtId="0" fontId="38" fillId="0" borderId="28" applyNumberFormat="0" applyFill="0" applyAlignment="0" applyProtection="0"/>
    <xf numFmtId="0" fontId="38" fillId="0" borderId="28" applyNumberFormat="0" applyFill="0" applyAlignment="0" applyProtection="0"/>
    <xf numFmtId="0" fontId="3" fillId="0" borderId="1" applyNumberFormat="0" applyFill="0" applyAlignment="0" applyProtection="0"/>
    <xf numFmtId="0" fontId="38" fillId="0" borderId="28" applyNumberFormat="0" applyFill="0" applyAlignment="0" applyProtection="0"/>
    <xf numFmtId="0" fontId="38" fillId="0" borderId="28" applyNumberFormat="0" applyFill="0" applyAlignment="0" applyProtection="0"/>
    <xf numFmtId="0" fontId="38" fillId="0" borderId="28" applyNumberFormat="0" applyFill="0" applyAlignment="0" applyProtection="0"/>
    <xf numFmtId="0" fontId="38" fillId="0" borderId="28" applyNumberFormat="0" applyFill="0" applyAlignment="0" applyProtection="0"/>
    <xf numFmtId="0" fontId="39" fillId="0" borderId="29" applyNumberFormat="0" applyFill="0" applyAlignment="0" applyProtection="0"/>
    <xf numFmtId="0" fontId="39" fillId="0" borderId="29" applyNumberFormat="0" applyFill="0" applyAlignment="0" applyProtection="0"/>
    <xf numFmtId="0" fontId="39" fillId="0" borderId="29" applyNumberFormat="0" applyFill="0" applyAlignment="0" applyProtection="0"/>
    <xf numFmtId="0" fontId="4" fillId="0" borderId="25" applyNumberFormat="0" applyFill="0" applyAlignment="0" applyProtection="0"/>
    <xf numFmtId="0" fontId="39" fillId="0" borderId="29" applyNumberFormat="0" applyFill="0" applyAlignment="0" applyProtection="0"/>
    <xf numFmtId="0" fontId="39" fillId="0" borderId="29" applyNumberFormat="0" applyFill="0" applyAlignment="0" applyProtection="0"/>
    <xf numFmtId="0" fontId="39" fillId="0" borderId="29" applyNumberFormat="0" applyFill="0" applyAlignment="0" applyProtection="0"/>
    <xf numFmtId="0" fontId="39" fillId="0" borderId="29" applyNumberFormat="0" applyFill="0" applyAlignment="0" applyProtection="0"/>
    <xf numFmtId="0" fontId="40" fillId="0" borderId="30" applyNumberFormat="0" applyFill="0" applyAlignment="0" applyProtection="0"/>
    <xf numFmtId="0" fontId="40" fillId="0" borderId="30" applyNumberFormat="0" applyFill="0" applyAlignment="0" applyProtection="0"/>
    <xf numFmtId="0" fontId="40" fillId="0" borderId="30" applyNumberFormat="0" applyFill="0" applyAlignment="0" applyProtection="0"/>
    <xf numFmtId="0" fontId="5" fillId="0" borderId="2" applyNumberFormat="0" applyFill="0" applyAlignment="0" applyProtection="0"/>
    <xf numFmtId="0" fontId="40" fillId="0" borderId="30" applyNumberFormat="0" applyFill="0" applyAlignment="0" applyProtection="0"/>
    <xf numFmtId="0" fontId="40" fillId="0" borderId="30" applyNumberFormat="0" applyFill="0" applyAlignment="0" applyProtection="0"/>
    <xf numFmtId="0" fontId="40" fillId="0" borderId="30" applyNumberFormat="0" applyFill="0" applyAlignment="0" applyProtection="0"/>
    <xf numFmtId="0" fontId="40" fillId="0" borderId="30"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44" borderId="26" applyNumberFormat="0" applyAlignment="0" applyProtection="0"/>
    <xf numFmtId="0" fontId="41" fillId="44" borderId="26" applyNumberFormat="0" applyAlignment="0" applyProtection="0"/>
    <xf numFmtId="0" fontId="41" fillId="44" borderId="26" applyNumberFormat="0" applyAlignment="0" applyProtection="0"/>
    <xf numFmtId="0" fontId="8" fillId="5" borderId="3" applyNumberFormat="0" applyAlignment="0" applyProtection="0"/>
    <xf numFmtId="0" fontId="41" fillId="44" borderId="26" applyNumberFormat="0" applyAlignment="0" applyProtection="0"/>
    <xf numFmtId="0" fontId="41" fillId="44" borderId="26" applyNumberFormat="0" applyAlignment="0" applyProtection="0"/>
    <xf numFmtId="0" fontId="41" fillId="44" borderId="26" applyNumberFormat="0" applyAlignment="0" applyProtection="0"/>
    <xf numFmtId="0" fontId="41" fillId="44" borderId="26" applyNumberFormat="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11" fillId="0" borderId="5"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3" fillId="59" borderId="0" applyNumberFormat="0" applyBorder="0" applyAlignment="0" applyProtection="0"/>
    <xf numFmtId="0" fontId="43" fillId="59" borderId="0" applyNumberFormat="0" applyBorder="0" applyAlignment="0" applyProtection="0"/>
    <xf numFmtId="0" fontId="43" fillId="59" borderId="0" applyNumberFormat="0" applyBorder="0" applyAlignment="0" applyProtection="0"/>
    <xf numFmtId="0" fontId="29" fillId="4" borderId="0" applyNumberFormat="0" applyBorder="0" applyAlignment="0" applyProtection="0"/>
    <xf numFmtId="0" fontId="43" fillId="59" borderId="0" applyNumberFormat="0" applyBorder="0" applyAlignment="0" applyProtection="0"/>
    <xf numFmtId="0" fontId="43" fillId="59" borderId="0" applyNumberFormat="0" applyBorder="0" applyAlignment="0" applyProtection="0"/>
    <xf numFmtId="0" fontId="43" fillId="59" borderId="0" applyNumberFormat="0" applyBorder="0" applyAlignment="0" applyProtection="0"/>
    <xf numFmtId="0" fontId="43" fillId="5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48" fillId="0" borderId="0"/>
    <xf numFmtId="0" fontId="48" fillId="0" borderId="0"/>
    <xf numFmtId="0" fontId="24" fillId="0" borderId="0"/>
    <xf numFmtId="0" fontId="24" fillId="0" borderId="0"/>
    <xf numFmtId="0" fontId="24" fillId="0" borderId="0"/>
    <xf numFmtId="0" fontId="1" fillId="0" borderId="0"/>
    <xf numFmtId="0" fontId="24" fillId="0" borderId="0"/>
    <xf numFmtId="0" fontId="1" fillId="0" borderId="0"/>
    <xf numFmtId="0" fontId="1" fillId="0" borderId="0"/>
    <xf numFmtId="0" fontId="1" fillId="0" borderId="0"/>
    <xf numFmtId="0" fontId="24"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31" fillId="60" borderId="32" applyNumberFormat="0" applyFont="0" applyAlignment="0" applyProtection="0"/>
    <xf numFmtId="0" fontId="31" fillId="60" borderId="32" applyNumberFormat="0" applyFont="0" applyAlignment="0" applyProtection="0"/>
    <xf numFmtId="0" fontId="31" fillId="8" borderId="7" applyNumberFormat="0" applyFont="0" applyAlignment="0" applyProtection="0"/>
    <xf numFmtId="0" fontId="31" fillId="60" borderId="32" applyNumberFormat="0" applyFont="0" applyAlignment="0" applyProtection="0"/>
    <xf numFmtId="0" fontId="31" fillId="8" borderId="7" applyNumberFormat="0" applyFont="0" applyAlignment="0" applyProtection="0"/>
    <xf numFmtId="0" fontId="31" fillId="8" borderId="7" applyNumberFormat="0" applyFont="0" applyAlignment="0" applyProtection="0"/>
    <xf numFmtId="0" fontId="1" fillId="8" borderId="7" applyNumberFormat="0" applyFont="0" applyAlignment="0" applyProtection="0"/>
    <xf numFmtId="0" fontId="1" fillId="8" borderId="7" applyNumberFormat="0" applyFont="0" applyAlignment="0" applyProtection="0"/>
    <xf numFmtId="0" fontId="1" fillId="8" borderId="7" applyNumberFormat="0" applyFont="0" applyAlignment="0" applyProtection="0"/>
    <xf numFmtId="0" fontId="1" fillId="8" borderId="7" applyNumberFormat="0" applyFont="0" applyAlignment="0" applyProtection="0"/>
    <xf numFmtId="0" fontId="31" fillId="60" borderId="32" applyNumberFormat="0" applyFont="0" applyAlignment="0" applyProtection="0"/>
    <xf numFmtId="0" fontId="31" fillId="60" borderId="32" applyNumberFormat="0" applyFont="0" applyAlignment="0" applyProtection="0"/>
    <xf numFmtId="0" fontId="31" fillId="60" borderId="32" applyNumberFormat="0" applyFont="0" applyAlignment="0" applyProtection="0"/>
    <xf numFmtId="0" fontId="31" fillId="60" borderId="32" applyNumberFormat="0" applyFont="0" applyAlignment="0" applyProtection="0"/>
    <xf numFmtId="0" fontId="44" fillId="57" borderId="33" applyNumberFormat="0" applyAlignment="0" applyProtection="0"/>
    <xf numFmtId="0" fontId="44" fillId="57" borderId="33" applyNumberFormat="0" applyAlignment="0" applyProtection="0"/>
    <xf numFmtId="0" fontId="44" fillId="57" borderId="33" applyNumberFormat="0" applyAlignment="0" applyProtection="0"/>
    <xf numFmtId="0" fontId="9" fillId="6" borderId="4" applyNumberFormat="0" applyAlignment="0" applyProtection="0"/>
    <xf numFmtId="0" fontId="44" fillId="57" borderId="33" applyNumberFormat="0" applyAlignment="0" applyProtection="0"/>
    <xf numFmtId="0" fontId="44" fillId="57" borderId="33" applyNumberFormat="0" applyAlignment="0" applyProtection="0"/>
    <xf numFmtId="0" fontId="44" fillId="57" borderId="33" applyNumberFormat="0" applyAlignment="0" applyProtection="0"/>
    <xf numFmtId="0" fontId="44" fillId="57" borderId="33" applyNumberFormat="0" applyAlignment="0" applyProtection="0"/>
    <xf numFmtId="9" fontId="24"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28"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34" applyNumberFormat="0" applyFill="0" applyAlignment="0" applyProtection="0"/>
    <xf numFmtId="0" fontId="46" fillId="0" borderId="34" applyNumberFormat="0" applyFill="0" applyAlignment="0" applyProtection="0"/>
    <xf numFmtId="0" fontId="46" fillId="0" borderId="34" applyNumberFormat="0" applyFill="0" applyAlignment="0" applyProtection="0"/>
    <xf numFmtId="0" fontId="15" fillId="0" borderId="8" applyNumberFormat="0" applyFill="0" applyAlignment="0" applyProtection="0"/>
    <xf numFmtId="0" fontId="46" fillId="0" borderId="34" applyNumberFormat="0" applyFill="0" applyAlignment="0" applyProtection="0"/>
    <xf numFmtId="0" fontId="46" fillId="0" borderId="34" applyNumberFormat="0" applyFill="0" applyAlignment="0" applyProtection="0"/>
    <xf numFmtId="0" fontId="46" fillId="0" borderId="34" applyNumberFormat="0" applyFill="0" applyAlignment="0" applyProtection="0"/>
    <xf numFmtId="0" fontId="46" fillId="0" borderId="34"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3"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4" fillId="0" borderId="0" applyNumberFormat="0" applyFill="0" applyBorder="0" applyAlignment="0" applyProtection="0"/>
    <xf numFmtId="0" fontId="24" fillId="0" borderId="0"/>
    <xf numFmtId="43" fontId="24" fillId="0" borderId="0" applyFon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43" fontId="24" fillId="0" borderId="0" applyFont="0" applyFill="0" applyBorder="0" applyAlignment="0" applyProtection="0"/>
    <xf numFmtId="0" fontId="1" fillId="8" borderId="7" applyNumberFormat="0" applyFont="0" applyAlignment="0" applyProtection="0"/>
    <xf numFmtId="0" fontId="1" fillId="0" borderId="0"/>
    <xf numFmtId="0" fontId="49" fillId="0" borderId="0" applyNumberFormat="0" applyFill="0" applyBorder="0" applyAlignment="0" applyProtection="0">
      <alignment vertical="top"/>
      <protection locked="0"/>
    </xf>
    <xf numFmtId="0" fontId="30" fillId="0" borderId="0"/>
    <xf numFmtId="0" fontId="30" fillId="0" borderId="0"/>
    <xf numFmtId="43" fontId="24" fillId="0" borderId="0" applyFont="0" applyFill="0" applyBorder="0" applyAlignment="0" applyProtection="0"/>
    <xf numFmtId="0" fontId="30" fillId="0" borderId="0"/>
    <xf numFmtId="43" fontId="30" fillId="0" borderId="0" applyFont="0" applyFill="0" applyBorder="0" applyAlignment="0" applyProtection="0"/>
    <xf numFmtId="0" fontId="50" fillId="0" borderId="1" applyNumberFormat="0" applyFill="0" applyAlignment="0" applyProtection="0"/>
    <xf numFmtId="0" fontId="51" fillId="0" borderId="25" applyNumberFormat="0" applyFill="0" applyAlignment="0" applyProtection="0"/>
    <xf numFmtId="0" fontId="52" fillId="0" borderId="2" applyNumberFormat="0" applyFill="0" applyAlignment="0" applyProtection="0"/>
    <xf numFmtId="0" fontId="52" fillId="0" borderId="0" applyNumberFormat="0" applyFill="0" applyBorder="0" applyAlignment="0" applyProtection="0"/>
    <xf numFmtId="0" fontId="53" fillId="2" borderId="0" applyNumberFormat="0" applyBorder="0" applyAlignment="0" applyProtection="0"/>
    <xf numFmtId="0" fontId="54" fillId="3" borderId="0" applyNumberFormat="0" applyBorder="0" applyAlignment="0" applyProtection="0"/>
    <xf numFmtId="0" fontId="55" fillId="4" borderId="0" applyNumberFormat="0" applyBorder="0" applyAlignment="0" applyProtection="0"/>
    <xf numFmtId="0" fontId="56" fillId="5" borderId="3" applyNumberFormat="0" applyAlignment="0" applyProtection="0"/>
    <xf numFmtId="0" fontId="57" fillId="6" borderId="4" applyNumberFormat="0" applyAlignment="0" applyProtection="0"/>
    <xf numFmtId="0" fontId="58" fillId="6" borderId="3" applyNumberFormat="0" applyAlignment="0" applyProtection="0"/>
    <xf numFmtId="0" fontId="59" fillId="0" borderId="5" applyNumberFormat="0" applyFill="0" applyAlignment="0" applyProtection="0"/>
    <xf numFmtId="0" fontId="60" fillId="7" borderId="6" applyNumberFormat="0" applyAlignment="0" applyProtection="0"/>
    <xf numFmtId="0" fontId="61" fillId="0" borderId="0" applyNumberFormat="0" applyFill="0" applyBorder="0" applyAlignment="0" applyProtection="0"/>
    <xf numFmtId="0" fontId="30" fillId="8" borderId="7" applyNumberFormat="0" applyFont="0" applyAlignment="0" applyProtection="0"/>
    <xf numFmtId="0" fontId="62" fillId="0" borderId="0" applyNumberFormat="0" applyFill="0" applyBorder="0" applyAlignment="0" applyProtection="0"/>
    <xf numFmtId="0" fontId="63" fillId="0" borderId="8" applyNumberFormat="0" applyFill="0" applyAlignment="0" applyProtection="0"/>
    <xf numFmtId="0" fontId="64" fillId="9"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64" fillId="10" borderId="0" applyNumberFormat="0" applyBorder="0" applyAlignment="0" applyProtection="0"/>
    <xf numFmtId="0" fontId="64" fillId="11"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64" fillId="12" borderId="0" applyNumberFormat="0" applyBorder="0" applyAlignment="0" applyProtection="0"/>
    <xf numFmtId="0" fontId="64" fillId="13"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64" fillId="14" borderId="0" applyNumberFormat="0" applyBorder="0" applyAlignment="0" applyProtection="0"/>
    <xf numFmtId="0" fontId="64" fillId="15"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64" fillId="16" borderId="0" applyNumberFormat="0" applyBorder="0" applyAlignment="0" applyProtection="0"/>
    <xf numFmtId="0" fontId="64" fillId="17"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64" fillId="18" borderId="0" applyNumberFormat="0" applyBorder="0" applyAlignment="0" applyProtection="0"/>
    <xf numFmtId="0" fontId="64" fillId="19" borderId="0" applyNumberFormat="0" applyBorder="0" applyAlignment="0" applyProtection="0"/>
    <xf numFmtId="0" fontId="30" fillId="37" borderId="0" applyNumberFormat="0" applyBorder="0" applyAlignment="0" applyProtection="0"/>
    <xf numFmtId="0" fontId="30" fillId="38" borderId="0" applyNumberFormat="0" applyBorder="0" applyAlignment="0" applyProtection="0"/>
    <xf numFmtId="0" fontId="64" fillId="20" borderId="0" applyNumberFormat="0" applyBorder="0" applyAlignment="0" applyProtection="0"/>
    <xf numFmtId="43" fontId="1" fillId="0" borderId="0" applyFont="0" applyFill="0" applyBorder="0" applyAlignment="0" applyProtection="0"/>
    <xf numFmtId="0" fontId="31" fillId="41" borderId="0" applyNumberFormat="0" applyBorder="0" applyAlignment="0" applyProtection="0"/>
    <xf numFmtId="0" fontId="31" fillId="39" borderId="0" applyNumberFormat="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1" fillId="0" borderId="0"/>
    <xf numFmtId="0" fontId="1" fillId="27"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6" fillId="10" borderId="0" applyNumberFormat="0" applyBorder="0" applyAlignment="0" applyProtection="0"/>
    <xf numFmtId="0" fontId="16" fillId="12" borderId="0" applyNumberFormat="0" applyBorder="0" applyAlignment="0" applyProtection="0"/>
    <xf numFmtId="0" fontId="16" fillId="14" borderId="0" applyNumberFormat="0" applyBorder="0" applyAlignment="0" applyProtection="0"/>
    <xf numFmtId="0" fontId="16" fillId="16" borderId="0" applyNumberFormat="0" applyBorder="0" applyAlignment="0" applyProtection="0"/>
    <xf numFmtId="0" fontId="16" fillId="18" borderId="0" applyNumberFormat="0" applyBorder="0" applyAlignment="0" applyProtection="0"/>
    <xf numFmtId="0" fontId="16" fillId="20" borderId="0" applyNumberFormat="0" applyBorder="0" applyAlignment="0" applyProtection="0"/>
    <xf numFmtId="0" fontId="16" fillId="9" borderId="0" applyNumberFormat="0" applyBorder="0" applyAlignment="0" applyProtection="0"/>
    <xf numFmtId="0" fontId="16" fillId="11"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9" borderId="0" applyNumberFormat="0" applyBorder="0" applyAlignment="0" applyProtection="0"/>
    <xf numFmtId="0" fontId="7" fillId="3" borderId="0" applyNumberFormat="0" applyBorder="0" applyAlignment="0" applyProtection="0"/>
    <xf numFmtId="0" fontId="10" fillId="6" borderId="3" applyNumberFormat="0" applyAlignment="0" applyProtection="0"/>
    <xf numFmtId="0" fontId="12" fillId="7" borderId="6" applyNumberFormat="0" applyAlignment="0" applyProtection="0"/>
    <xf numFmtId="0" fontId="14"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5" applyNumberFormat="0" applyFill="0" applyAlignment="0" applyProtection="0"/>
    <xf numFmtId="0" fontId="5" fillId="0" borderId="2" applyNumberFormat="0" applyFill="0" applyAlignment="0" applyProtection="0"/>
    <xf numFmtId="0" fontId="5" fillId="0" borderId="0" applyNumberFormat="0" applyFill="0" applyBorder="0" applyAlignment="0" applyProtection="0"/>
    <xf numFmtId="0" fontId="8" fillId="5" borderId="3" applyNumberFormat="0" applyAlignment="0" applyProtection="0"/>
    <xf numFmtId="0" fontId="11" fillId="0" borderId="5" applyNumberFormat="0" applyFill="0" applyAlignment="0" applyProtection="0"/>
    <xf numFmtId="0" fontId="29" fillId="4" borderId="0" applyNumberFormat="0" applyBorder="0" applyAlignment="0" applyProtection="0"/>
    <xf numFmtId="0" fontId="9" fillId="6" borderId="4" applyNumberFormat="0" applyAlignment="0" applyProtection="0"/>
    <xf numFmtId="0" fontId="15" fillId="0" borderId="8" applyNumberFormat="0" applyFill="0" applyAlignment="0" applyProtection="0"/>
    <xf numFmtId="0" fontId="13" fillId="0" borderId="0" applyNumberForma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31" fillId="40"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31" fillId="44"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42" borderId="0" applyNumberFormat="0" applyBorder="0" applyAlignment="0" applyProtection="0"/>
    <xf numFmtId="0" fontId="31" fillId="45" borderId="0" applyNumberFormat="0" applyBorder="0" applyAlignment="0" applyProtection="0"/>
    <xf numFmtId="0" fontId="31" fillId="48"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53" borderId="0" applyNumberFormat="0" applyBorder="0" applyAlignment="0" applyProtection="0"/>
    <xf numFmtId="0" fontId="32" fillId="54" borderId="0" applyNumberFormat="0" applyBorder="0" applyAlignment="0" applyProtection="0"/>
    <xf numFmtId="0" fontId="32" fillId="55"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6" borderId="0" applyNumberFormat="0" applyBorder="0" applyAlignment="0" applyProtection="0"/>
    <xf numFmtId="0" fontId="33" fillId="40" borderId="0" applyNumberFormat="0" applyBorder="0" applyAlignment="0" applyProtection="0"/>
    <xf numFmtId="0" fontId="34" fillId="57" borderId="26" applyNumberFormat="0" applyAlignment="0" applyProtection="0"/>
    <xf numFmtId="0" fontId="35" fillId="58" borderId="27" applyNumberFormat="0" applyAlignment="0" applyProtection="0"/>
    <xf numFmtId="166" fontId="24" fillId="0" borderId="0" applyFont="0" applyFill="0" applyBorder="0" applyAlignment="0" applyProtection="0"/>
    <xf numFmtId="0" fontId="36" fillId="0" borderId="0" applyNumberFormat="0" applyFill="0" applyBorder="0" applyAlignment="0" applyProtection="0"/>
    <xf numFmtId="0" fontId="37" fillId="41" borderId="0" applyNumberFormat="0" applyBorder="0" applyAlignment="0" applyProtection="0"/>
    <xf numFmtId="0" fontId="38" fillId="0" borderId="28" applyNumberFormat="0" applyFill="0" applyAlignment="0" applyProtection="0"/>
    <xf numFmtId="0" fontId="39" fillId="0" borderId="29" applyNumberFormat="0" applyFill="0" applyAlignment="0" applyProtection="0"/>
    <xf numFmtId="0" fontId="40" fillId="0" borderId="30" applyNumberFormat="0" applyFill="0" applyAlignment="0" applyProtection="0"/>
    <xf numFmtId="0" fontId="40" fillId="0" borderId="0" applyNumberFormat="0" applyFill="0" applyBorder="0" applyAlignment="0" applyProtection="0"/>
    <xf numFmtId="0" fontId="41" fillId="44" borderId="26" applyNumberFormat="0" applyAlignment="0" applyProtection="0"/>
    <xf numFmtId="0" fontId="42" fillId="0" borderId="31" applyNumberFormat="0" applyFill="0" applyAlignment="0" applyProtection="0"/>
    <xf numFmtId="0" fontId="43" fillId="59" borderId="0" applyNumberFormat="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31" fillId="0" borderId="0"/>
    <xf numFmtId="0" fontId="24" fillId="0" borderId="0"/>
    <xf numFmtId="0" fontId="24" fillId="0" borderId="0"/>
    <xf numFmtId="0" fontId="24" fillId="0" borderId="0"/>
    <xf numFmtId="0" fontId="24" fillId="0" borderId="0"/>
    <xf numFmtId="0" fontId="1" fillId="0" borderId="0"/>
    <xf numFmtId="0" fontId="24" fillId="0" borderId="0"/>
    <xf numFmtId="0" fontId="24" fillId="0" borderId="0"/>
    <xf numFmtId="0" fontId="24" fillId="0" borderId="0"/>
    <xf numFmtId="0" fontId="31" fillId="60" borderId="32" applyNumberFormat="0" applyFont="0" applyAlignment="0" applyProtection="0"/>
    <xf numFmtId="0" fontId="44" fillId="57" borderId="33" applyNumberFormat="0" applyAlignment="0" applyProtection="0"/>
    <xf numFmtId="9" fontId="24" fillId="0" borderId="0" applyFont="0" applyFill="0" applyBorder="0" applyAlignment="0" applyProtection="0"/>
    <xf numFmtId="0" fontId="46" fillId="0" borderId="34" applyNumberFormat="0" applyFill="0" applyAlignment="0" applyProtection="0"/>
    <xf numFmtId="0" fontId="47"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43" fontId="24" fillId="0" borderId="0" applyFont="0" applyFill="0" applyBorder="0" applyAlignment="0" applyProtection="0"/>
    <xf numFmtId="0" fontId="1" fillId="0" borderId="0"/>
    <xf numFmtId="0" fontId="30" fillId="0" borderId="0"/>
    <xf numFmtId="0" fontId="30" fillId="0" borderId="0"/>
    <xf numFmtId="43" fontId="24"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0" fillId="0" borderId="0"/>
    <xf numFmtId="0" fontId="30" fillId="8" borderId="7" applyNumberFormat="0" applyFont="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0" fillId="38" borderId="0" applyNumberFormat="0" applyBorder="0" applyAlignment="0" applyProtection="0"/>
    <xf numFmtId="43" fontId="66" fillId="0" borderId="0" applyFont="0" applyFill="0" applyBorder="0" applyAlignment="0" applyProtection="0"/>
    <xf numFmtId="43" fontId="1" fillId="0" borderId="0" applyFont="0" applyFill="0" applyBorder="0" applyAlignment="0" applyProtection="0"/>
    <xf numFmtId="0" fontId="53" fillId="2" borderId="0" applyNumberFormat="0" applyBorder="0" applyAlignment="0" applyProtection="0"/>
    <xf numFmtId="0" fontId="56" fillId="5" borderId="3" applyNumberFormat="0" applyAlignment="0" applyProtection="0"/>
    <xf numFmtId="0" fontId="55" fillId="4" borderId="0" applyNumberFormat="0" applyBorder="0" applyAlignment="0" applyProtection="0"/>
    <xf numFmtId="0" fontId="30" fillId="0" borderId="0"/>
    <xf numFmtId="0" fontId="65" fillId="0" borderId="0"/>
    <xf numFmtId="0" fontId="65" fillId="0" borderId="0"/>
    <xf numFmtId="0" fontId="1" fillId="0" borderId="0"/>
    <xf numFmtId="0" fontId="30" fillId="0" borderId="0"/>
    <xf numFmtId="0" fontId="24" fillId="0" borderId="0"/>
    <xf numFmtId="0" fontId="24" fillId="0" borderId="0"/>
    <xf numFmtId="0" fontId="24" fillId="0" borderId="0"/>
    <xf numFmtId="0" fontId="57" fillId="6" borderId="4" applyNumberFormat="0" applyAlignment="0" applyProtection="0"/>
    <xf numFmtId="0" fontId="30" fillId="0" borderId="0"/>
    <xf numFmtId="0" fontId="30" fillId="0" borderId="0"/>
    <xf numFmtId="0" fontId="30" fillId="0" borderId="0"/>
    <xf numFmtId="43" fontId="30" fillId="0" borderId="0" applyFont="0" applyFill="0" applyBorder="0" applyAlignment="0" applyProtection="0"/>
    <xf numFmtId="0" fontId="30" fillId="8" borderId="7" applyNumberFormat="0" applyFont="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0" fillId="38" borderId="0" applyNumberFormat="0" applyBorder="0" applyAlignment="0" applyProtection="0"/>
    <xf numFmtId="0" fontId="30" fillId="0" borderId="0"/>
    <xf numFmtId="0" fontId="30"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30" fillId="0" borderId="0"/>
    <xf numFmtId="0" fontId="24" fillId="0" borderId="0"/>
    <xf numFmtId="0" fontId="24" fillId="0" borderId="0"/>
    <xf numFmtId="0" fontId="24" fillId="0" borderId="0"/>
    <xf numFmtId="0" fontId="24"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4" fillId="0" borderId="0" applyFont="0" applyFill="0" applyBorder="0" applyAlignment="0" applyProtection="0"/>
    <xf numFmtId="0" fontId="24" fillId="0" borderId="0"/>
    <xf numFmtId="0" fontId="1" fillId="0" borderId="0"/>
    <xf numFmtId="0" fontId="1" fillId="0" borderId="0"/>
    <xf numFmtId="0" fontId="1" fillId="0" borderId="0"/>
    <xf numFmtId="0" fontId="1" fillId="0" borderId="0"/>
    <xf numFmtId="0" fontId="24" fillId="0" borderId="0"/>
    <xf numFmtId="0" fontId="24" fillId="0" borderId="0"/>
    <xf numFmtId="0" fontId="1" fillId="0" borderId="0"/>
    <xf numFmtId="0" fontId="1"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24" fillId="0" borderId="0"/>
    <xf numFmtId="0" fontId="24" fillId="0" borderId="0"/>
    <xf numFmtId="0" fontId="1" fillId="0" borderId="0"/>
    <xf numFmtId="0" fontId="1" fillId="8" borderId="7" applyNumberFormat="0" applyFont="0" applyAlignment="0" applyProtection="0"/>
    <xf numFmtId="43" fontId="1" fillId="0" borderId="0" applyFont="0" applyFill="0" applyBorder="0" applyAlignment="0" applyProtection="0"/>
    <xf numFmtId="0" fontId="24" fillId="0" borderId="0" applyNumberFormat="0" applyFill="0" applyBorder="0" applyAlignment="0" applyProtection="0"/>
    <xf numFmtId="0" fontId="2" fillId="0" borderId="0" applyNumberFormat="0" applyFill="0" applyBorder="0" applyAlignment="0" applyProtection="0"/>
    <xf numFmtId="0" fontId="24" fillId="0" borderId="0" applyNumberFormat="0" applyFill="0" applyBorder="0" applyAlignment="0" applyProtection="0"/>
    <xf numFmtId="0" fontId="80" fillId="0" borderId="0"/>
  </cellStyleXfs>
  <cellXfs count="168">
    <xf numFmtId="0" fontId="0" fillId="0" borderId="0" xfId="0"/>
    <xf numFmtId="164" fontId="17" fillId="0" borderId="0" xfId="1" applyNumberFormat="1" applyFont="1" applyBorder="1"/>
    <xf numFmtId="0" fontId="17" fillId="0" borderId="0" xfId="0" applyFont="1"/>
    <xf numFmtId="0" fontId="18" fillId="0" borderId="16" xfId="0" applyFont="1" applyFill="1" applyBorder="1"/>
    <xf numFmtId="0" fontId="0" fillId="0" borderId="0" xfId="0" applyAlignment="1">
      <alignment horizontal="center"/>
    </xf>
    <xf numFmtId="0" fontId="0" fillId="22" borderId="0" xfId="0" applyFill="1" applyAlignment="1">
      <alignment horizontal="center"/>
    </xf>
    <xf numFmtId="0" fontId="19" fillId="22" borderId="0" xfId="0" applyFont="1" applyFill="1" applyAlignment="1">
      <alignment horizontal="center" wrapText="1"/>
    </xf>
    <xf numFmtId="0" fontId="20" fillId="23" borderId="21" xfId="0" applyFont="1" applyFill="1" applyBorder="1" applyAlignment="1">
      <alignment horizontal="center" vertical="center" wrapText="1"/>
    </xf>
    <xf numFmtId="3" fontId="20" fillId="23" borderId="21" xfId="0" applyNumberFormat="1" applyFont="1" applyFill="1" applyBorder="1" applyAlignment="1">
      <alignment horizontal="center" vertical="center"/>
    </xf>
    <xf numFmtId="3" fontId="20" fillId="22" borderId="0" xfId="0" applyNumberFormat="1" applyFont="1" applyFill="1" applyAlignment="1">
      <alignment horizontal="center" vertical="center" wrapText="1"/>
    </xf>
    <xf numFmtId="0" fontId="21" fillId="24" borderId="22" xfId="0" applyFont="1" applyFill="1" applyBorder="1" applyAlignment="1">
      <alignment horizontal="center" vertical="center"/>
    </xf>
    <xf numFmtId="3" fontId="21" fillId="25" borderId="22" xfId="0" applyNumberFormat="1" applyFont="1" applyFill="1" applyBorder="1" applyAlignment="1">
      <alignment horizontal="center" vertical="center"/>
    </xf>
    <xf numFmtId="3" fontId="21" fillId="22" borderId="0" xfId="0" applyNumberFormat="1" applyFont="1" applyFill="1" applyAlignment="1">
      <alignment horizontal="center" vertical="center"/>
    </xf>
    <xf numFmtId="0" fontId="21" fillId="24" borderId="23" xfId="0" applyFont="1" applyFill="1" applyBorder="1" applyAlignment="1">
      <alignment horizontal="center" vertical="center"/>
    </xf>
    <xf numFmtId="3" fontId="21" fillId="25" borderId="23" xfId="0" applyNumberFormat="1" applyFont="1" applyFill="1" applyBorder="1" applyAlignment="1">
      <alignment horizontal="center" vertical="center"/>
    </xf>
    <xf numFmtId="0" fontId="19" fillId="22" borderId="0" xfId="0" applyFont="1" applyFill="1" applyAlignment="1">
      <alignment horizontal="center" vertical="center"/>
    </xf>
    <xf numFmtId="0" fontId="22" fillId="26" borderId="0" xfId="0" applyFont="1" applyFill="1" applyAlignment="1">
      <alignment horizontal="center" vertical="center"/>
    </xf>
    <xf numFmtId="0" fontId="0" fillId="22" borderId="0" xfId="0" applyFill="1" applyAlignment="1">
      <alignment horizontal="center" vertical="center"/>
    </xf>
    <xf numFmtId="0" fontId="23" fillId="22" borderId="0" xfId="0" applyFont="1" applyFill="1"/>
    <xf numFmtId="0" fontId="25" fillId="22" borderId="0" xfId="0" applyFont="1" applyFill="1" applyBorder="1"/>
    <xf numFmtId="4" fontId="26" fillId="22" borderId="0" xfId="0" applyNumberFormat="1" applyFont="1" applyFill="1" applyBorder="1"/>
    <xf numFmtId="9" fontId="0" fillId="0" borderId="0" xfId="3" applyFont="1"/>
    <xf numFmtId="0" fontId="0" fillId="22" borderId="0" xfId="0" applyFill="1" applyAlignment="1">
      <alignment horizontal="right"/>
    </xf>
    <xf numFmtId="0" fontId="0" fillId="22" borderId="0" xfId="0" applyFill="1"/>
    <xf numFmtId="0" fontId="67" fillId="61" borderId="9" xfId="0" applyFont="1" applyFill="1" applyBorder="1" applyAlignment="1">
      <alignment horizontal="centerContinuous" vertical="center" wrapText="1"/>
    </xf>
    <xf numFmtId="0" fontId="0" fillId="0" borderId="0" xfId="0"/>
    <xf numFmtId="0" fontId="15" fillId="22" borderId="0" xfId="0" applyFont="1" applyFill="1"/>
    <xf numFmtId="0" fontId="67" fillId="61" borderId="15" xfId="0" applyFont="1" applyFill="1" applyBorder="1" applyAlignment="1">
      <alignment horizontal="centerContinuous" vertical="center" wrapText="1"/>
    </xf>
    <xf numFmtId="0" fontId="67" fillId="61" borderId="10" xfId="0" applyFont="1" applyFill="1" applyBorder="1" applyAlignment="1">
      <alignment horizontal="centerContinuous" vertical="center" wrapText="1"/>
    </xf>
    <xf numFmtId="0" fontId="68" fillId="62" borderId="14" xfId="0" applyFont="1" applyFill="1" applyBorder="1" applyAlignment="1">
      <alignment horizontal="center" wrapText="1"/>
    </xf>
    <xf numFmtId="0" fontId="68" fillId="62" borderId="11" xfId="0" applyFont="1" applyFill="1" applyBorder="1" applyAlignment="1">
      <alignment horizontal="center" wrapText="1"/>
    </xf>
    <xf numFmtId="0" fontId="69" fillId="22" borderId="13" xfId="0" applyFont="1" applyFill="1" applyBorder="1"/>
    <xf numFmtId="164" fontId="70" fillId="63" borderId="13" xfId="1" applyNumberFormat="1" applyFont="1" applyFill="1" applyBorder="1"/>
    <xf numFmtId="0" fontId="69" fillId="22" borderId="16" xfId="0" applyFont="1" applyFill="1" applyBorder="1"/>
    <xf numFmtId="164" fontId="70" fillId="64" borderId="16" xfId="1" applyNumberFormat="1" applyFont="1" applyFill="1" applyBorder="1"/>
    <xf numFmtId="0" fontId="69" fillId="22" borderId="14" xfId="0" applyFont="1" applyFill="1" applyBorder="1"/>
    <xf numFmtId="164" fontId="70" fillId="63" borderId="14" xfId="1" applyNumberFormat="1" applyFont="1" applyFill="1" applyBorder="1"/>
    <xf numFmtId="164" fontId="70" fillId="0" borderId="16" xfId="1" applyNumberFormat="1" applyFont="1" applyBorder="1"/>
    <xf numFmtId="164" fontId="70" fillId="63" borderId="16" xfId="1" applyNumberFormat="1" applyFont="1" applyFill="1" applyBorder="1"/>
    <xf numFmtId="0" fontId="69" fillId="22" borderId="11" xfId="0" applyFont="1" applyFill="1" applyBorder="1"/>
    <xf numFmtId="164" fontId="70" fillId="64" borderId="11" xfId="1" applyNumberFormat="1" applyFont="1" applyFill="1" applyBorder="1"/>
    <xf numFmtId="164" fontId="70" fillId="63" borderId="17" xfId="1" applyNumberFormat="1" applyFont="1" applyFill="1" applyBorder="1"/>
    <xf numFmtId="164" fontId="70" fillId="64" borderId="12" xfId="1" applyNumberFormat="1" applyFont="1" applyFill="1" applyBorder="1"/>
    <xf numFmtId="0" fontId="69" fillId="22" borderId="35" xfId="0" applyFont="1" applyFill="1" applyBorder="1"/>
    <xf numFmtId="0" fontId="69" fillId="22" borderId="36" xfId="0" applyFont="1" applyFill="1" applyBorder="1"/>
    <xf numFmtId="9" fontId="70" fillId="65" borderId="13" xfId="3" applyFont="1" applyFill="1" applyBorder="1"/>
    <xf numFmtId="43" fontId="70" fillId="63" borderId="11" xfId="1" applyFont="1" applyFill="1" applyBorder="1"/>
    <xf numFmtId="9" fontId="70" fillId="65" borderId="14" xfId="3" applyFont="1" applyFill="1" applyBorder="1"/>
    <xf numFmtId="0" fontId="72" fillId="66" borderId="11" xfId="0" applyFont="1" applyFill="1" applyBorder="1" applyAlignment="1">
      <alignment horizontal="center" wrapText="1"/>
    </xf>
    <xf numFmtId="0" fontId="72" fillId="66" borderId="37" xfId="0" applyFont="1" applyFill="1" applyBorder="1" applyAlignment="1">
      <alignment horizontal="center" wrapText="1"/>
    </xf>
    <xf numFmtId="0" fontId="73" fillId="66" borderId="37" xfId="0" applyFont="1" applyFill="1" applyBorder="1" applyAlignment="1">
      <alignment horizontal="center" wrapText="1"/>
    </xf>
    <xf numFmtId="3" fontId="75" fillId="67" borderId="11" xfId="1" applyNumberFormat="1" applyFont="1" applyFill="1" applyBorder="1" applyAlignment="1">
      <alignment horizontal="center" vertical="center"/>
    </xf>
    <xf numFmtId="3" fontId="75" fillId="0" borderId="11" xfId="1" applyNumberFormat="1" applyFont="1" applyBorder="1" applyAlignment="1">
      <alignment horizontal="center" vertical="center"/>
    </xf>
    <xf numFmtId="0" fontId="73" fillId="66" borderId="37" xfId="0" applyFont="1" applyFill="1" applyBorder="1" applyAlignment="1">
      <alignment horizontal="left" wrapText="1"/>
    </xf>
    <xf numFmtId="164" fontId="73" fillId="66" borderId="11" xfId="1" applyNumberFormat="1" applyFont="1" applyFill="1" applyBorder="1" applyAlignment="1">
      <alignment horizontal="center" wrapText="1"/>
    </xf>
    <xf numFmtId="3" fontId="73" fillId="66" borderId="11" xfId="1" applyNumberFormat="1" applyFont="1" applyFill="1" applyBorder="1" applyAlignment="1">
      <alignment horizontal="center" wrapText="1"/>
    </xf>
    <xf numFmtId="165" fontId="75" fillId="0" borderId="11" xfId="1" applyNumberFormat="1" applyFont="1" applyBorder="1" applyAlignment="1">
      <alignment horizontal="center" vertical="center"/>
    </xf>
    <xf numFmtId="165" fontId="75" fillId="67" borderId="11" xfId="1" applyNumberFormat="1" applyFont="1" applyFill="1" applyBorder="1" applyAlignment="1">
      <alignment horizontal="center" vertical="center"/>
    </xf>
    <xf numFmtId="4" fontId="75" fillId="0" borderId="11" xfId="1" applyNumberFormat="1" applyFont="1" applyBorder="1" applyAlignment="1">
      <alignment horizontal="center" vertical="center"/>
    </xf>
    <xf numFmtId="4" fontId="75" fillId="67" borderId="11" xfId="1" applyNumberFormat="1" applyFont="1" applyFill="1" applyBorder="1" applyAlignment="1">
      <alignment horizontal="center" vertical="center"/>
    </xf>
    <xf numFmtId="167" fontId="75" fillId="0" borderId="11" xfId="1" applyNumberFormat="1" applyFont="1" applyBorder="1" applyAlignment="1">
      <alignment horizontal="center" vertical="center"/>
    </xf>
    <xf numFmtId="167" fontId="75" fillId="67" borderId="11" xfId="1" applyNumberFormat="1" applyFont="1" applyFill="1" applyBorder="1" applyAlignment="1">
      <alignment horizontal="center" vertical="center"/>
    </xf>
    <xf numFmtId="0" fontId="72" fillId="66" borderId="11" xfId="0" applyFont="1" applyFill="1" applyBorder="1" applyAlignment="1">
      <alignment horizontal="center" vertical="center" wrapText="1"/>
    </xf>
    <xf numFmtId="42" fontId="75" fillId="67" borderId="11" xfId="2" applyNumberFormat="1" applyFont="1" applyFill="1" applyBorder="1" applyAlignment="1">
      <alignment horizontal="center" vertical="center"/>
    </xf>
    <xf numFmtId="42" fontId="75" fillId="0" borderId="11" xfId="2" applyNumberFormat="1" applyFont="1" applyBorder="1" applyAlignment="1">
      <alignment horizontal="center" vertical="center"/>
    </xf>
    <xf numFmtId="168" fontId="72" fillId="66" borderId="11" xfId="0" applyNumberFormat="1" applyFont="1" applyFill="1" applyBorder="1" applyAlignment="1">
      <alignment horizontal="center" wrapText="1"/>
    </xf>
    <xf numFmtId="3" fontId="75" fillId="67" borderId="14" xfId="1" applyNumberFormat="1" applyFont="1" applyFill="1" applyBorder="1" applyAlignment="1">
      <alignment horizontal="center" vertical="center"/>
    </xf>
    <xf numFmtId="0" fontId="81" fillId="0" borderId="0" xfId="0" applyFont="1"/>
    <xf numFmtId="3" fontId="81" fillId="0" borderId="0" xfId="1" applyNumberFormat="1" applyFont="1" applyFill="1" applyBorder="1" applyAlignment="1">
      <alignment horizontal="center" vertical="center"/>
    </xf>
    <xf numFmtId="0" fontId="72" fillId="66" borderId="9" xfId="0" applyFont="1" applyFill="1" applyBorder="1" applyAlignment="1">
      <alignment horizontal="center" wrapText="1"/>
    </xf>
    <xf numFmtId="0" fontId="72" fillId="66" borderId="13" xfId="0" applyFont="1" applyFill="1" applyBorder="1" applyAlignment="1">
      <alignment horizontal="center" wrapText="1"/>
    </xf>
    <xf numFmtId="0" fontId="0" fillId="0" borderId="0" xfId="0" applyFill="1"/>
    <xf numFmtId="0" fontId="69" fillId="0" borderId="0" xfId="0" applyFont="1" applyFill="1"/>
    <xf numFmtId="0" fontId="69" fillId="0" borderId="0" xfId="0" applyFont="1" applyFill="1" applyAlignment="1">
      <alignment vertical="top"/>
    </xf>
    <xf numFmtId="0" fontId="0" fillId="0" borderId="0" xfId="0" applyFill="1" applyAlignment="1">
      <alignment vertical="top"/>
    </xf>
    <xf numFmtId="0" fontId="84" fillId="66" borderId="37" xfId="0" applyFont="1" applyFill="1" applyBorder="1" applyAlignment="1">
      <alignment horizontal="center" wrapText="1"/>
    </xf>
    <xf numFmtId="0" fontId="84" fillId="66" borderId="11" xfId="0" applyFont="1" applyFill="1" applyBorder="1" applyAlignment="1">
      <alignment horizontal="center" wrapText="1"/>
    </xf>
    <xf numFmtId="3" fontId="85" fillId="67" borderId="11" xfId="1" applyNumberFormat="1" applyFont="1" applyFill="1" applyBorder="1" applyAlignment="1">
      <alignment horizontal="center" vertical="center"/>
    </xf>
    <xf numFmtId="3" fontId="85" fillId="0" borderId="11" xfId="1" applyNumberFormat="1" applyFont="1" applyBorder="1" applyAlignment="1">
      <alignment horizontal="center" vertical="center"/>
    </xf>
    <xf numFmtId="0" fontId="86" fillId="0" borderId="0" xfId="0" applyFont="1" applyAlignment="1">
      <alignment horizontal="left" vertical="center"/>
    </xf>
    <xf numFmtId="0" fontId="81" fillId="0" borderId="0" xfId="0" applyFont="1" applyFill="1"/>
    <xf numFmtId="0" fontId="82" fillId="0" borderId="0" xfId="0" applyFont="1" applyFill="1" applyBorder="1" applyAlignment="1">
      <alignment horizontal="right" vertical="center"/>
    </xf>
    <xf numFmtId="4" fontId="85" fillId="0" borderId="11" xfId="1" applyNumberFormat="1" applyFont="1" applyBorder="1" applyAlignment="1">
      <alignment horizontal="center" vertical="center"/>
    </xf>
    <xf numFmtId="0" fontId="87" fillId="22" borderId="18" xfId="24" applyFont="1" applyFill="1" applyBorder="1"/>
    <xf numFmtId="0" fontId="87" fillId="22" borderId="47" xfId="24" applyFont="1" applyFill="1" applyBorder="1"/>
    <xf numFmtId="0" fontId="87" fillId="22" borderId="48" xfId="24" applyFont="1" applyFill="1" applyBorder="1"/>
    <xf numFmtId="0" fontId="87" fillId="22" borderId="46" xfId="24" applyFont="1" applyFill="1" applyBorder="1"/>
    <xf numFmtId="0" fontId="87" fillId="22" borderId="0" xfId="24" applyFont="1" applyFill="1"/>
    <xf numFmtId="0" fontId="87" fillId="22" borderId="17" xfId="24" applyFont="1" applyFill="1" applyBorder="1"/>
    <xf numFmtId="0" fontId="87" fillId="22" borderId="46" xfId="24" applyFont="1" applyFill="1" applyBorder="1" applyAlignment="1">
      <alignment horizontal="right"/>
    </xf>
    <xf numFmtId="0" fontId="87" fillId="22" borderId="0" xfId="24" applyFont="1" applyFill="1" applyAlignment="1">
      <alignment horizontal="right"/>
    </xf>
    <xf numFmtId="0" fontId="87" fillId="22" borderId="46" xfId="24" applyFont="1" applyFill="1" applyBorder="1" applyAlignment="1">
      <alignment horizontal="left"/>
    </xf>
    <xf numFmtId="0" fontId="87" fillId="22" borderId="0" xfId="24" applyFont="1" applyFill="1" applyAlignment="1">
      <alignment horizontal="left"/>
    </xf>
    <xf numFmtId="0" fontId="88" fillId="22" borderId="0" xfId="24" applyFont="1" applyFill="1" applyAlignment="1">
      <alignment horizontal="left"/>
    </xf>
    <xf numFmtId="14" fontId="87" fillId="22" borderId="0" xfId="24" applyNumberFormat="1" applyFont="1" applyFill="1"/>
    <xf numFmtId="0" fontId="88" fillId="22" borderId="0" xfId="24" applyFont="1" applyFill="1" applyAlignment="1">
      <alignment vertical="center"/>
    </xf>
    <xf numFmtId="0" fontId="87" fillId="22" borderId="0" xfId="24" applyFont="1" applyFill="1" applyAlignment="1">
      <alignment vertical="center"/>
    </xf>
    <xf numFmtId="0" fontId="87" fillId="22" borderId="19" xfId="24" applyFont="1" applyFill="1" applyBorder="1"/>
    <xf numFmtId="0" fontId="87" fillId="22" borderId="20" xfId="24" applyFont="1" applyFill="1" applyBorder="1"/>
    <xf numFmtId="0" fontId="87" fillId="22" borderId="12" xfId="24" applyFont="1" applyFill="1" applyBorder="1"/>
    <xf numFmtId="0" fontId="24" fillId="0" borderId="0" xfId="24"/>
    <xf numFmtId="0" fontId="0" fillId="0" borderId="0" xfId="0" applyBorder="1"/>
    <xf numFmtId="0" fontId="72" fillId="66" borderId="14" xfId="0" applyFont="1" applyFill="1" applyBorder="1" applyAlignment="1">
      <alignment horizontal="center" wrapText="1"/>
    </xf>
    <xf numFmtId="0" fontId="69" fillId="22" borderId="0" xfId="0" applyFont="1" applyFill="1"/>
    <xf numFmtId="0" fontId="89" fillId="22" borderId="0" xfId="0" applyFont="1" applyFill="1"/>
    <xf numFmtId="0" fontId="90" fillId="22" borderId="0" xfId="0" applyFont="1" applyFill="1"/>
    <xf numFmtId="0" fontId="83" fillId="0" borderId="0" xfId="0" applyFont="1" applyAlignment="1">
      <alignment vertical="center"/>
    </xf>
    <xf numFmtId="9" fontId="70" fillId="63" borderId="13" xfId="3" applyFont="1" applyFill="1" applyBorder="1"/>
    <xf numFmtId="9" fontId="70" fillId="64" borderId="14" xfId="3" applyFont="1" applyFill="1" applyBorder="1"/>
    <xf numFmtId="0" fontId="92" fillId="22" borderId="0" xfId="0" applyFont="1" applyFill="1" applyAlignment="1">
      <alignment horizontal="center"/>
    </xf>
    <xf numFmtId="0" fontId="0" fillId="0" borderId="20" xfId="0" applyBorder="1"/>
    <xf numFmtId="0" fontId="0" fillId="0" borderId="49" xfId="0" applyBorder="1"/>
    <xf numFmtId="0" fontId="72" fillId="66" borderId="13" xfId="0" applyFont="1" applyFill="1" applyBorder="1" applyAlignment="1">
      <alignment horizontal="center" vertical="center" wrapText="1"/>
    </xf>
    <xf numFmtId="0" fontId="72" fillId="66" borderId="16" xfId="0" applyFont="1" applyFill="1" applyBorder="1" applyAlignment="1">
      <alignment horizontal="center" vertical="center" wrapText="1"/>
    </xf>
    <xf numFmtId="0" fontId="72" fillId="66" borderId="14" xfId="0" applyFont="1" applyFill="1" applyBorder="1" applyAlignment="1">
      <alignment horizontal="center" vertical="center" wrapText="1"/>
    </xf>
    <xf numFmtId="0" fontId="93" fillId="0" borderId="0" xfId="0" applyFont="1"/>
    <xf numFmtId="0" fontId="93" fillId="0" borderId="49" xfId="0" applyFont="1" applyBorder="1"/>
    <xf numFmtId="44" fontId="75" fillId="67" borderId="11" xfId="2" applyFont="1" applyFill="1" applyBorder="1" applyAlignment="1">
      <alignment horizontal="center" vertical="center"/>
    </xf>
    <xf numFmtId="44" fontId="75" fillId="0" borderId="11" xfId="2" applyFont="1" applyBorder="1" applyAlignment="1">
      <alignment horizontal="center" vertical="center"/>
    </xf>
    <xf numFmtId="0" fontId="25" fillId="68" borderId="0" xfId="0" applyFont="1" applyFill="1" applyBorder="1"/>
    <xf numFmtId="0" fontId="0" fillId="68" borderId="0" xfId="0" applyFill="1"/>
    <xf numFmtId="0" fontId="15" fillId="0" borderId="0" xfId="0" applyFont="1"/>
    <xf numFmtId="0" fontId="72" fillId="66" borderId="51" xfId="0" applyFont="1" applyFill="1" applyBorder="1" applyAlignment="1">
      <alignment horizontal="center" wrapText="1"/>
    </xf>
    <xf numFmtId="3" fontId="75" fillId="67" borderId="37" xfId="1" applyNumberFormat="1" applyFont="1" applyFill="1" applyBorder="1" applyAlignment="1">
      <alignment horizontal="center" vertical="center"/>
    </xf>
    <xf numFmtId="3" fontId="75" fillId="0" borderId="37" xfId="1" applyNumberFormat="1" applyFont="1" applyBorder="1" applyAlignment="1">
      <alignment horizontal="center" vertical="center"/>
    </xf>
    <xf numFmtId="0" fontId="72" fillId="66" borderId="54" xfId="0" applyFont="1" applyFill="1" applyBorder="1" applyAlignment="1">
      <alignment horizontal="center" wrapText="1"/>
    </xf>
    <xf numFmtId="3" fontId="75" fillId="0" borderId="55" xfId="1" applyNumberFormat="1" applyFont="1" applyBorder="1" applyAlignment="1">
      <alignment horizontal="center" vertical="center"/>
    </xf>
    <xf numFmtId="168" fontId="75" fillId="67" borderId="11" xfId="2" applyNumberFormat="1" applyFont="1" applyFill="1" applyBorder="1" applyAlignment="1">
      <alignment horizontal="center" vertical="center"/>
    </xf>
    <xf numFmtId="168" fontId="75" fillId="0" borderId="11" xfId="2" applyNumberFormat="1" applyFont="1" applyBorder="1" applyAlignment="1">
      <alignment horizontal="center" vertical="center"/>
    </xf>
    <xf numFmtId="0" fontId="88" fillId="22" borderId="0" xfId="24" applyFont="1" applyFill="1" applyAlignment="1">
      <alignment horizontal="center"/>
    </xf>
    <xf numFmtId="0" fontId="87" fillId="22" borderId="0" xfId="24" applyFont="1" applyFill="1" applyAlignment="1">
      <alignment horizontal="left" vertical="center" wrapText="1"/>
    </xf>
    <xf numFmtId="0" fontId="87" fillId="22" borderId="0" xfId="24" applyFont="1" applyFill="1" applyAlignment="1">
      <alignment horizontal="left" vertical="top" wrapText="1"/>
    </xf>
    <xf numFmtId="0" fontId="72" fillId="66" borderId="41" xfId="0" applyFont="1" applyFill="1" applyBorder="1" applyAlignment="1">
      <alignment horizontal="center" wrapText="1"/>
    </xf>
    <xf numFmtId="0" fontId="72" fillId="66" borderId="50" xfId="0" applyFont="1" applyFill="1" applyBorder="1" applyAlignment="1">
      <alignment horizontal="center" wrapText="1"/>
    </xf>
    <xf numFmtId="0" fontId="72" fillId="66" borderId="13" xfId="0" applyFont="1" applyFill="1" applyBorder="1" applyAlignment="1">
      <alignment horizontal="center" vertical="center" wrapText="1"/>
    </xf>
    <xf numFmtId="0" fontId="72" fillId="66" borderId="16" xfId="0" applyFont="1" applyFill="1" applyBorder="1" applyAlignment="1">
      <alignment horizontal="center" vertical="center" wrapText="1"/>
    </xf>
    <xf numFmtId="0" fontId="72" fillId="66" borderId="14" xfId="0" applyFont="1" applyFill="1" applyBorder="1" applyAlignment="1">
      <alignment horizontal="center" vertical="center" wrapText="1"/>
    </xf>
    <xf numFmtId="0" fontId="72" fillId="66" borderId="18" xfId="0" applyFont="1" applyFill="1" applyBorder="1" applyAlignment="1">
      <alignment horizontal="center" vertical="center" wrapText="1"/>
    </xf>
    <xf numFmtId="0" fontId="72" fillId="66" borderId="46" xfId="0" applyFont="1" applyFill="1" applyBorder="1" applyAlignment="1">
      <alignment horizontal="center" vertical="center" wrapText="1"/>
    </xf>
    <xf numFmtId="0" fontId="72" fillId="66" borderId="38" xfId="0" applyFont="1" applyFill="1" applyBorder="1" applyAlignment="1">
      <alignment horizontal="center" vertical="center" wrapText="1"/>
    </xf>
    <xf numFmtId="0" fontId="72" fillId="66" borderId="39" xfId="0" applyFont="1" applyFill="1" applyBorder="1" applyAlignment="1">
      <alignment horizontal="center" vertical="center" wrapText="1"/>
    </xf>
    <xf numFmtId="0" fontId="72" fillId="66" borderId="40" xfId="0" applyFont="1" applyFill="1" applyBorder="1" applyAlignment="1">
      <alignment horizontal="center" vertical="center" wrapText="1"/>
    </xf>
    <xf numFmtId="0" fontId="72" fillId="66" borderId="52" xfId="0" applyFont="1" applyFill="1" applyBorder="1" applyAlignment="1">
      <alignment horizontal="center" vertical="center" wrapText="1"/>
    </xf>
    <xf numFmtId="0" fontId="72" fillId="66" borderId="53" xfId="0" applyFont="1" applyFill="1" applyBorder="1" applyAlignment="1">
      <alignment horizontal="center" vertical="center" wrapText="1"/>
    </xf>
    <xf numFmtId="0" fontId="72" fillId="66" borderId="22" xfId="0" applyFont="1" applyFill="1" applyBorder="1" applyAlignment="1">
      <alignment horizontal="center" vertical="center" wrapText="1"/>
    </xf>
    <xf numFmtId="0" fontId="72" fillId="66" borderId="23" xfId="0" applyFont="1" applyFill="1" applyBorder="1" applyAlignment="1">
      <alignment horizontal="center" vertical="center" wrapText="1"/>
    </xf>
    <xf numFmtId="0" fontId="72" fillId="66" borderId="9" xfId="0" applyFont="1" applyFill="1" applyBorder="1" applyAlignment="1">
      <alignment horizontal="center" vertical="center" wrapText="1"/>
    </xf>
    <xf numFmtId="0" fontId="72" fillId="66" borderId="15" xfId="0" applyFont="1" applyFill="1" applyBorder="1" applyAlignment="1">
      <alignment horizontal="center" vertical="center" wrapText="1"/>
    </xf>
    <xf numFmtId="0" fontId="72" fillId="66" borderId="10" xfId="0" applyFont="1" applyFill="1" applyBorder="1" applyAlignment="1">
      <alignment horizontal="center" vertical="center" wrapText="1"/>
    </xf>
    <xf numFmtId="0" fontId="72" fillId="66" borderId="19" xfId="0" applyFont="1" applyFill="1" applyBorder="1" applyAlignment="1">
      <alignment horizontal="center" vertical="center" wrapText="1"/>
    </xf>
    <xf numFmtId="14" fontId="72" fillId="66" borderId="13" xfId="0" applyNumberFormat="1" applyFont="1" applyFill="1" applyBorder="1" applyAlignment="1">
      <alignment horizontal="center" vertical="center" wrapText="1"/>
    </xf>
    <xf numFmtId="14" fontId="72" fillId="66" borderId="16" xfId="0" applyNumberFormat="1" applyFont="1" applyFill="1" applyBorder="1" applyAlignment="1">
      <alignment horizontal="center" vertical="center" wrapText="1"/>
    </xf>
    <xf numFmtId="14" fontId="72" fillId="66" borderId="14" xfId="0" applyNumberFormat="1" applyFont="1" applyFill="1" applyBorder="1" applyAlignment="1">
      <alignment horizontal="center" vertical="center" wrapText="1"/>
    </xf>
    <xf numFmtId="0" fontId="19" fillId="22" borderId="0" xfId="0" applyFont="1" applyFill="1" applyAlignment="1">
      <alignment horizontal="center" wrapText="1"/>
    </xf>
    <xf numFmtId="0" fontId="19" fillId="26" borderId="0" xfId="0" applyFont="1" applyFill="1" applyAlignment="1">
      <alignment horizontal="center" vertical="center"/>
    </xf>
    <xf numFmtId="0" fontId="69" fillId="0" borderId="0" xfId="0" applyFont="1" applyFill="1" applyAlignment="1">
      <alignment horizontal="left" vertical="top" wrapText="1"/>
    </xf>
    <xf numFmtId="0" fontId="83" fillId="0" borderId="0" xfId="0" applyFont="1" applyAlignment="1">
      <alignment horizontal="center" vertical="center"/>
    </xf>
    <xf numFmtId="0" fontId="67" fillId="61" borderId="9" xfId="0" applyFont="1" applyFill="1" applyBorder="1" applyAlignment="1">
      <alignment horizontal="center" vertical="center" wrapText="1"/>
    </xf>
    <xf numFmtId="0" fontId="67" fillId="61" borderId="15" xfId="0" applyFont="1" applyFill="1" applyBorder="1" applyAlignment="1">
      <alignment horizontal="center" vertical="center" wrapText="1"/>
    </xf>
    <xf numFmtId="0" fontId="67" fillId="61" borderId="10" xfId="0" applyFont="1" applyFill="1" applyBorder="1" applyAlignment="1">
      <alignment horizontal="center" vertical="center" wrapText="1"/>
    </xf>
    <xf numFmtId="0" fontId="72" fillId="66" borderId="43" xfId="0" applyFont="1" applyFill="1" applyBorder="1" applyAlignment="1">
      <alignment horizontal="center" wrapText="1"/>
    </xf>
    <xf numFmtId="0" fontId="72" fillId="66" borderId="15" xfId="0" applyFont="1" applyFill="1" applyBorder="1" applyAlignment="1">
      <alignment horizontal="center" wrapText="1"/>
    </xf>
    <xf numFmtId="0" fontId="72" fillId="66" borderId="44" xfId="0" applyFont="1" applyFill="1" applyBorder="1" applyAlignment="1">
      <alignment horizontal="center" wrapText="1"/>
    </xf>
    <xf numFmtId="0" fontId="72" fillId="66" borderId="42" xfId="0" applyFont="1" applyFill="1" applyBorder="1" applyAlignment="1">
      <alignment horizontal="center" vertical="center" wrapText="1"/>
    </xf>
    <xf numFmtId="0" fontId="72" fillId="66" borderId="45" xfId="0" applyFont="1" applyFill="1" applyBorder="1" applyAlignment="1">
      <alignment horizontal="center" vertical="center" wrapText="1"/>
    </xf>
    <xf numFmtId="0" fontId="72" fillId="66" borderId="19" xfId="0" applyFont="1" applyFill="1" applyBorder="1" applyAlignment="1">
      <alignment horizontal="center" wrapText="1"/>
    </xf>
    <xf numFmtId="0" fontId="72" fillId="66" borderId="20" xfId="0" applyFont="1" applyFill="1" applyBorder="1" applyAlignment="1">
      <alignment horizontal="center" wrapText="1"/>
    </xf>
    <xf numFmtId="0" fontId="94" fillId="22" borderId="0" xfId="0" applyFont="1" applyFill="1"/>
  </cellXfs>
  <cellStyles count="1102">
    <cellStyle name="20% - Accent1 10" xfId="48" xr:uid="{7A210764-E069-40C8-8886-E976C728E965}"/>
    <cellStyle name="20% - Accent1 11" xfId="574" xr:uid="{2BE8490B-B5FB-41F8-B837-5D95934EBF37}"/>
    <cellStyle name="20% - Accent1 11 2" xfId="747" xr:uid="{06389085-C58D-4856-9925-0F117090D5F7}"/>
    <cellStyle name="20% - Accent1 12" xfId="716" xr:uid="{8D0330DA-0B43-4A08-B55A-5A44CC806CD4}"/>
    <cellStyle name="20% - Accent1 13" xfId="29" xr:uid="{C0C2DE6B-76E9-4E13-9FDF-72E679A1067E}"/>
    <cellStyle name="20% - Accent1 2" xfId="49" xr:uid="{2C8B9AC1-1F7E-4AC0-BD70-1B45D44F104E}"/>
    <cellStyle name="20% - Accent1 2 2" xfId="599" xr:uid="{685CBC75-FF92-4ECF-85A1-AC0C6E9C926C}"/>
    <cellStyle name="20% - Accent1 2 3" xfId="605" xr:uid="{78A92F34-3687-45F7-A588-1009CDFC7AB6}"/>
    <cellStyle name="20% - Accent1 3" xfId="50" xr:uid="{9FDBF15B-12F7-4258-8790-85BAB2B35BE6}"/>
    <cellStyle name="20% - Accent1 4" xfId="51" xr:uid="{E16F11B8-C531-4E60-B23C-137EAD0748BC}"/>
    <cellStyle name="20% - Accent1 4 2" xfId="52" xr:uid="{CD39EAA7-17CC-4529-93E2-6BB92A57388E}"/>
    <cellStyle name="20% - Accent1 4 2 2" xfId="53" xr:uid="{A2091B45-9073-4371-AAF9-43EA63D86582}"/>
    <cellStyle name="20% - Accent1 4 3" xfId="54" xr:uid="{A5CE360F-6872-492F-B598-8DB00995E5FE}"/>
    <cellStyle name="20% - Accent1 5" xfId="55" xr:uid="{A7896E83-0412-4A31-AC5E-91FA17DB9C61}"/>
    <cellStyle name="20% - Accent1 5 2" xfId="56" xr:uid="{9CFEDE15-FBFD-4CF8-A12A-9A09B504960A}"/>
    <cellStyle name="20% - Accent1 5 2 2" xfId="57" xr:uid="{4DA250CD-DA21-4362-B073-7ED9F3E0CF56}"/>
    <cellStyle name="20% - Accent1 5 3" xfId="58" xr:uid="{11B66F6E-46D3-4424-9EEB-8ABBDDFB5B97}"/>
    <cellStyle name="20% - Accent1 6" xfId="59" xr:uid="{66F09742-3FCB-41E0-B19C-F0EB22F83018}"/>
    <cellStyle name="20% - Accent1 7" xfId="60" xr:uid="{1E47EC02-7938-4532-9FD4-F3E8D4F1AC55}"/>
    <cellStyle name="20% - Accent1 8" xfId="61" xr:uid="{FBFCE491-2A16-49BE-9204-0F900C31854F}"/>
    <cellStyle name="20% - Accent1 9" xfId="62" xr:uid="{D89D5C82-47FD-4098-97B8-8CB64A4B35B7}"/>
    <cellStyle name="20% - Accent2 10" xfId="63" xr:uid="{883DDD9F-1F20-4DF7-B75A-70B36211FA34}"/>
    <cellStyle name="20% - Accent2 11" xfId="578" xr:uid="{003B5C0F-3A82-4DD5-824B-1E519A2CEDBE}"/>
    <cellStyle name="20% - Accent2 11 2" xfId="749" xr:uid="{2164688C-E511-4102-860C-EE6D626A3862}"/>
    <cellStyle name="20% - Accent2 12" xfId="718" xr:uid="{FE62AB43-4B58-4ACA-B110-15475EB85BF6}"/>
    <cellStyle name="20% - Accent2 13" xfId="32" xr:uid="{855DF398-E821-4103-A52B-468B93711286}"/>
    <cellStyle name="20% - Accent2 2" xfId="64" xr:uid="{A82D3E8E-3F21-4646-BB92-741BE684F7C5}"/>
    <cellStyle name="20% - Accent2 2 2" xfId="646" xr:uid="{BB812DDE-F964-48D3-A81D-F06A9DD5E4DF}"/>
    <cellStyle name="20% - Accent2 2 3" xfId="606" xr:uid="{76CE53D8-1166-475C-837A-FE509B8C6175}"/>
    <cellStyle name="20% - Accent2 3" xfId="65" xr:uid="{68ABC159-9FD4-4BFA-BBBB-16FAB91F2065}"/>
    <cellStyle name="20% - Accent2 4" xfId="66" xr:uid="{48FA8408-00C6-409A-A6CB-76C08FD87EBC}"/>
    <cellStyle name="20% - Accent2 4 2" xfId="67" xr:uid="{2F6EABE5-535C-42CB-BA49-3E5B079165DE}"/>
    <cellStyle name="20% - Accent2 4 2 2" xfId="68" xr:uid="{06FEFABD-EAA1-4FDB-BBDD-310895C4B251}"/>
    <cellStyle name="20% - Accent2 4 3" xfId="69" xr:uid="{26B88CB0-3E17-45B0-A403-0682EE6A58EB}"/>
    <cellStyle name="20% - Accent2 5" xfId="70" xr:uid="{0026C734-EF9F-4661-B90E-C4B85996D7EE}"/>
    <cellStyle name="20% - Accent2 5 2" xfId="71" xr:uid="{E46FBCB0-A7D5-45E4-829A-FCE9516BF224}"/>
    <cellStyle name="20% - Accent2 5 2 2" xfId="72" xr:uid="{1B0C1A00-8B29-49ED-A3BE-00049CA91207}"/>
    <cellStyle name="20% - Accent2 5 3" xfId="73" xr:uid="{86751205-C1A3-4B28-8512-064701B5C30B}"/>
    <cellStyle name="20% - Accent2 6" xfId="74" xr:uid="{5082A2BE-1F9C-4A48-BB37-3B14F9541C15}"/>
    <cellStyle name="20% - Accent2 7" xfId="75" xr:uid="{6D111319-6A22-4190-9FB1-1857251C7EAA}"/>
    <cellStyle name="20% - Accent2 8" xfId="76" xr:uid="{0C0DE337-CF91-4439-AF59-757362245BE7}"/>
    <cellStyle name="20% - Accent2 9" xfId="77" xr:uid="{6B44D0F5-DEE9-4ACC-9C52-9C29F78DAE74}"/>
    <cellStyle name="20% - Accent3 10" xfId="78" xr:uid="{00F7915C-2D66-4B25-9424-AB8C79F12A30}"/>
    <cellStyle name="20% - Accent3 11" xfId="582" xr:uid="{DE208AB6-A8C5-49DE-AE2D-1747B6D592EA}"/>
    <cellStyle name="20% - Accent3 11 2" xfId="751" xr:uid="{35A9DD2A-8CBF-4BDC-AE85-F3B6CB943DBF}"/>
    <cellStyle name="20% - Accent3 12" xfId="720" xr:uid="{DB01DA78-EC78-432A-B5BE-DDFAA00C6334}"/>
    <cellStyle name="20% - Accent3 13" xfId="35" xr:uid="{44563F0D-F6F2-4313-A932-2CE07786C6D8}"/>
    <cellStyle name="20% - Accent3 2" xfId="79" xr:uid="{504E350C-25A8-41A3-B1CA-765027DBAC1D}"/>
    <cellStyle name="20% - Accent3 2 2" xfId="598" xr:uid="{647511B9-8818-44AB-8EC1-831FED317913}"/>
    <cellStyle name="20% - Accent3 2 3" xfId="607" xr:uid="{668359F8-5165-4FA1-B4E8-F0A71FA44BA6}"/>
    <cellStyle name="20% - Accent3 3" xfId="80" xr:uid="{4F830CFD-C9E1-4975-AEF6-689B4664E5DE}"/>
    <cellStyle name="20% - Accent3 4" xfId="81" xr:uid="{02278E5B-0355-4850-8253-B4E6D807FACD}"/>
    <cellStyle name="20% - Accent3 4 2" xfId="82" xr:uid="{B0932F49-5DFF-4A69-9C54-2D202BE02FA6}"/>
    <cellStyle name="20% - Accent3 4 2 2" xfId="83" xr:uid="{FD569311-FF5B-4D4F-805C-0D0BD43B79B2}"/>
    <cellStyle name="20% - Accent3 4 3" xfId="84" xr:uid="{CFE4F6E9-3D2A-4848-B9BE-9E74DC7B01D7}"/>
    <cellStyle name="20% - Accent3 5" xfId="85" xr:uid="{956011B9-3F2F-45FE-BA4D-0532FD424412}"/>
    <cellStyle name="20% - Accent3 5 2" xfId="86" xr:uid="{8A449810-41E9-4223-9444-540F44A318DC}"/>
    <cellStyle name="20% - Accent3 5 2 2" xfId="87" xr:uid="{05374C8B-5B3A-42FE-89EA-00AA13240F00}"/>
    <cellStyle name="20% - Accent3 5 3" xfId="88" xr:uid="{9C774D61-5589-4639-8BDE-A475A982346F}"/>
    <cellStyle name="20% - Accent3 6" xfId="89" xr:uid="{E37581D6-E8AD-4722-9914-B8700C255E36}"/>
    <cellStyle name="20% - Accent3 7" xfId="90" xr:uid="{F17CC21C-A832-4B76-B826-FD509D16EA66}"/>
    <cellStyle name="20% - Accent3 8" xfId="91" xr:uid="{7308B0E7-54CC-41A5-A17F-EB94178DBCAB}"/>
    <cellStyle name="20% - Accent3 9" xfId="92" xr:uid="{C50E8267-C516-4017-9FC4-3CECB7800673}"/>
    <cellStyle name="20% - Accent4 10" xfId="93" xr:uid="{43FC0C32-74C9-40E3-9712-1F39454D9862}"/>
    <cellStyle name="20% - Accent4 11" xfId="586" xr:uid="{155B23A2-E8F2-4F8B-B10F-EFA5098B0BF5}"/>
    <cellStyle name="20% - Accent4 11 2" xfId="753" xr:uid="{7AC5B24B-F064-485C-B8AA-AA3814B7C07C}"/>
    <cellStyle name="20% - Accent4 12" xfId="722" xr:uid="{F3B14D70-C1F4-42A4-9071-00C4CC3C41AF}"/>
    <cellStyle name="20% - Accent4 13" xfId="38" xr:uid="{163BE648-5041-4A92-B446-296478EA188D}"/>
    <cellStyle name="20% - Accent4 2" xfId="94" xr:uid="{7774BDB2-012D-424F-8067-D4F389386C55}"/>
    <cellStyle name="20% - Accent4 2 2" xfId="647" xr:uid="{735E3FC8-5BCF-4D15-BFE2-BBB149AD6C5C}"/>
    <cellStyle name="20% - Accent4 2 3" xfId="608" xr:uid="{C68F45D0-3138-4C5C-BD57-D17B58476EC3}"/>
    <cellStyle name="20% - Accent4 3" xfId="95" xr:uid="{3FE3D039-A24A-4CD2-9311-BDD37B57D904}"/>
    <cellStyle name="20% - Accent4 4" xfId="96" xr:uid="{9966F664-8ED7-488B-8F07-09C5F12AEE1A}"/>
    <cellStyle name="20% - Accent4 4 2" xfId="97" xr:uid="{A706FDBA-F44F-4B6F-8E56-2BD4F9E3D59F}"/>
    <cellStyle name="20% - Accent4 4 2 2" xfId="98" xr:uid="{AA03D27D-DE79-4DA4-91B8-94ED7DD758A9}"/>
    <cellStyle name="20% - Accent4 4 3" xfId="99" xr:uid="{D3561B0E-255B-4792-BFBD-2B48D85682F0}"/>
    <cellStyle name="20% - Accent4 5" xfId="100" xr:uid="{E4244A82-0E6F-4DAC-98EE-0A229F158745}"/>
    <cellStyle name="20% - Accent4 5 2" xfId="101" xr:uid="{B563FEE1-3245-4D51-BFB8-CDE2646BD324}"/>
    <cellStyle name="20% - Accent4 5 2 2" xfId="102" xr:uid="{52253EFA-5410-4F89-9678-55AE5D43F3AE}"/>
    <cellStyle name="20% - Accent4 5 3" xfId="103" xr:uid="{0681E245-A509-4EA9-8F38-3B4477256BC6}"/>
    <cellStyle name="20% - Accent4 6" xfId="104" xr:uid="{44A78934-281B-45FD-9AA9-66851A5FFD07}"/>
    <cellStyle name="20% - Accent4 7" xfId="105" xr:uid="{9AAE9B8D-7273-4A41-8450-C87D44C64D2A}"/>
    <cellStyle name="20% - Accent4 8" xfId="106" xr:uid="{C42DBA90-BDA8-476D-B399-7D4B7C5A3EAF}"/>
    <cellStyle name="20% - Accent4 9" xfId="107" xr:uid="{FAEE9FDB-7ACC-4516-9CBB-145744838DFD}"/>
    <cellStyle name="20% - Accent5 10" xfId="108" xr:uid="{99594EE5-BC4C-40B2-A5BA-3203C6030FA5}"/>
    <cellStyle name="20% - Accent5 11" xfId="590" xr:uid="{5A46BD9F-15E1-4FA2-8FB2-200A71F9C686}"/>
    <cellStyle name="20% - Accent5 11 2" xfId="755" xr:uid="{B49AECC5-6F64-4541-A343-551FCF3DF757}"/>
    <cellStyle name="20% - Accent5 12" xfId="724" xr:uid="{77E5EBD6-A525-4F9D-95A6-863D3B97B912}"/>
    <cellStyle name="20% - Accent5 13" xfId="41" xr:uid="{D7964622-9A03-435F-AA9A-0F4CA5B98C2B}"/>
    <cellStyle name="20% - Accent5 2" xfId="109" xr:uid="{FDAB3947-AEE3-4641-9909-6FAAE6F144A7}"/>
    <cellStyle name="20% - Accent5 2 2" xfId="648" xr:uid="{27BF8C29-2721-4644-BC13-B63BFCDDAA75}"/>
    <cellStyle name="20% - Accent5 2 3" xfId="609" xr:uid="{4A3A30B7-4CF1-46F3-9457-312CD78152AE}"/>
    <cellStyle name="20% - Accent5 3" xfId="110" xr:uid="{91982486-56AF-4927-88D3-C5D65B9ACE76}"/>
    <cellStyle name="20% - Accent5 4" xfId="111" xr:uid="{AA4CFDAB-2D3E-45E3-9FB0-AFC85275D006}"/>
    <cellStyle name="20% - Accent5 4 2" xfId="112" xr:uid="{662728E2-E6A4-49D0-9F2A-6AFC863F689A}"/>
    <cellStyle name="20% - Accent5 4 2 2" xfId="113" xr:uid="{C45E90BD-4D5A-40E1-A4B2-6F42809F8CF2}"/>
    <cellStyle name="20% - Accent5 4 3" xfId="114" xr:uid="{F160E15E-2397-4D39-9D92-5A6348D19DC9}"/>
    <cellStyle name="20% - Accent5 5" xfId="115" xr:uid="{E71798F9-2A6C-4848-9B11-632F0712D40E}"/>
    <cellStyle name="20% - Accent5 5 2" xfId="116" xr:uid="{4C204349-B79A-4683-907A-BC131262BE47}"/>
    <cellStyle name="20% - Accent5 5 2 2" xfId="117" xr:uid="{49189379-9F94-4AD9-8C3A-3B8DA0430321}"/>
    <cellStyle name="20% - Accent5 5 3" xfId="118" xr:uid="{4EC643A0-216C-4E7D-AE51-A17C09D6A34E}"/>
    <cellStyle name="20% - Accent5 6" xfId="119" xr:uid="{601ADBBE-F334-4285-B5C8-A568A9A3C6DD}"/>
    <cellStyle name="20% - Accent5 7" xfId="120" xr:uid="{7EC07610-1BAD-4CEB-9766-3050A02ECB63}"/>
    <cellStyle name="20% - Accent5 8" xfId="121" xr:uid="{CB977895-7A15-49A1-891E-EC1BB7204410}"/>
    <cellStyle name="20% - Accent5 9" xfId="122" xr:uid="{1A610A32-682A-4A30-B1D4-E0B4474685DE}"/>
    <cellStyle name="20% - Accent6 10" xfId="123" xr:uid="{D9EEA765-7AF1-45AA-8BA8-F931BD6E5095}"/>
    <cellStyle name="20% - Accent6 11" xfId="594" xr:uid="{B62C3A55-E2CB-4953-AFB5-2D1F08532664}"/>
    <cellStyle name="20% - Accent6 11 2" xfId="757" xr:uid="{68CC24BA-E19F-46BD-AA60-BB01314C5EA2}"/>
    <cellStyle name="20% - Accent6 12" xfId="726" xr:uid="{0DA9F545-3B3E-43F0-B0C8-F3E081B3C932}"/>
    <cellStyle name="20% - Accent6 13" xfId="44" xr:uid="{BB4618CF-E04B-428E-81BD-2BC1DEAB3F5C}"/>
    <cellStyle name="20% - Accent6 2" xfId="124" xr:uid="{3F921CD7-4E13-43BF-9151-0F34501B5A74}"/>
    <cellStyle name="20% - Accent6 2 2" xfId="649" xr:uid="{DAE01CE4-771F-44BF-AEC5-A45B0F737348}"/>
    <cellStyle name="20% - Accent6 2 3" xfId="610" xr:uid="{F84C12D0-CEDA-4409-B6AF-E009A6C78E29}"/>
    <cellStyle name="20% - Accent6 3" xfId="125" xr:uid="{50491323-E08F-4E71-8D20-CAE22823E9CD}"/>
    <cellStyle name="20% - Accent6 4" xfId="126" xr:uid="{6752FBB7-7C4B-431D-B267-5D83C2AD691F}"/>
    <cellStyle name="20% - Accent6 4 2" xfId="127" xr:uid="{00335B9E-AF15-4A3C-9F51-35618A586F3F}"/>
    <cellStyle name="20% - Accent6 4 2 2" xfId="128" xr:uid="{C8C41012-CEEA-4F5D-BFA1-7AF4661BE342}"/>
    <cellStyle name="20% - Accent6 4 3" xfId="129" xr:uid="{0D7BD1A2-7D16-40A1-81F3-0FED6383CD87}"/>
    <cellStyle name="20% - Accent6 5" xfId="130" xr:uid="{8FADE8B6-AF84-4CDE-911E-685C5496F03C}"/>
    <cellStyle name="20% - Accent6 5 2" xfId="131" xr:uid="{D315BBC5-90A0-49A9-9FA1-CD4006236721}"/>
    <cellStyle name="20% - Accent6 5 2 2" xfId="132" xr:uid="{01A4EDAB-FF37-4FFC-820D-C95577BEDC6A}"/>
    <cellStyle name="20% - Accent6 5 3" xfId="133" xr:uid="{F5FCD331-7AC4-412F-BCE0-65C236DC0389}"/>
    <cellStyle name="20% - Accent6 6" xfId="134" xr:uid="{CBA04D29-EBA7-4234-A84B-EAC9C0EAD781}"/>
    <cellStyle name="20% - Accent6 7" xfId="135" xr:uid="{C0FED898-6E76-4D22-8349-A97241FFBF2B}"/>
    <cellStyle name="20% - Accent6 8" xfId="136" xr:uid="{4C2C55C1-464E-4119-901A-505E678D5C11}"/>
    <cellStyle name="20% - Accent6 9" xfId="137" xr:uid="{B1420C0B-08CE-41E7-A285-A97B58E926B1}"/>
    <cellStyle name="40% - Accent1 10" xfId="138" xr:uid="{4CD78473-BC36-4DD7-993C-E8FD2CB2A149}"/>
    <cellStyle name="40% - Accent1 11" xfId="575" xr:uid="{25C83426-5540-4772-B36E-03948E87A01B}"/>
    <cellStyle name="40% - Accent1 11 2" xfId="748" xr:uid="{E499D330-F6B2-4CFE-A450-E70DAC4B3EB1}"/>
    <cellStyle name="40% - Accent1 12" xfId="717" xr:uid="{2C0A65AC-7D06-40AE-BCE6-AEA4956BA103}"/>
    <cellStyle name="40% - Accent1 13" xfId="30" xr:uid="{C0503612-AA1F-4C05-8572-9DCD1F52E33D}"/>
    <cellStyle name="40% - Accent1 2" xfId="139" xr:uid="{6304BCB7-435A-44FE-9E92-3BC8323D3436}"/>
    <cellStyle name="40% - Accent1 2 2" xfId="650" xr:uid="{D4A169DD-EA4A-4695-B1EC-5540CE39B8DA}"/>
    <cellStyle name="40% - Accent1 2 3" xfId="611" xr:uid="{309D6C7B-4D52-47E3-B401-0F7577F5162D}"/>
    <cellStyle name="40% - Accent1 3" xfId="140" xr:uid="{7F5A896E-D5C1-46E4-9887-F279941FF1F1}"/>
    <cellStyle name="40% - Accent1 4" xfId="141" xr:uid="{94D786C5-12CE-47FA-B2C6-FBD82CE14E24}"/>
    <cellStyle name="40% - Accent1 4 2" xfId="142" xr:uid="{92BFB551-81C1-4474-81C8-704C84FF38F9}"/>
    <cellStyle name="40% - Accent1 4 2 2" xfId="143" xr:uid="{2F52BB49-92C1-4E3A-836D-D43ABF7CC5D8}"/>
    <cellStyle name="40% - Accent1 4 3" xfId="144" xr:uid="{BB82244F-44EF-44A2-9EAB-4644F2B4CEFF}"/>
    <cellStyle name="40% - Accent1 5" xfId="145" xr:uid="{F67E1284-FCD7-4624-B19A-BE70FC5867A4}"/>
    <cellStyle name="40% - Accent1 5 2" xfId="146" xr:uid="{FE8E5DF4-105C-4DEE-B196-02A41EC10C95}"/>
    <cellStyle name="40% - Accent1 5 2 2" xfId="147" xr:uid="{D5D3CE5F-B1FF-4554-81CF-C66C5AB19D56}"/>
    <cellStyle name="40% - Accent1 5 3" xfId="148" xr:uid="{D22DD9B2-6360-4973-83C7-FE88BC815702}"/>
    <cellStyle name="40% - Accent1 6" xfId="149" xr:uid="{57797394-C4B2-438F-BB36-047727EA6C69}"/>
    <cellStyle name="40% - Accent1 7" xfId="150" xr:uid="{85F0AA39-88D3-4DFC-AD8B-AC2514371477}"/>
    <cellStyle name="40% - Accent1 8" xfId="151" xr:uid="{1D4514BB-4C66-490F-A679-F58A84209AD1}"/>
    <cellStyle name="40% - Accent1 9" xfId="152" xr:uid="{6CF05C2B-8411-439E-9870-8E821EBF9E55}"/>
    <cellStyle name="40% - Accent2 10" xfId="153" xr:uid="{7A545D0B-6171-4F05-A696-8FBD526B758A}"/>
    <cellStyle name="40% - Accent2 11" xfId="579" xr:uid="{44C5FF85-1514-45AA-8778-BA266D5A0037}"/>
    <cellStyle name="40% - Accent2 11 2" xfId="750" xr:uid="{A640C518-222D-410B-8EE0-9EA4E9E1F3E3}"/>
    <cellStyle name="40% - Accent2 12" xfId="719" xr:uid="{E6E61969-5173-40B5-84F2-A4AE6CADC065}"/>
    <cellStyle name="40% - Accent2 13" xfId="33" xr:uid="{A5F159E6-CB64-4794-8F60-7C82170AB489}"/>
    <cellStyle name="40% - Accent2 2" xfId="154" xr:uid="{3BEFEFD8-2758-43D5-91AA-58CCFC7A8066}"/>
    <cellStyle name="40% - Accent2 2 2" xfId="651" xr:uid="{B1ECCCB2-46DF-4C7C-A9D6-07D5123050B8}"/>
    <cellStyle name="40% - Accent2 2 3" xfId="612" xr:uid="{6C43B11A-20E8-4D86-953B-A15ED7F18739}"/>
    <cellStyle name="40% - Accent2 3" xfId="155" xr:uid="{C9069EF3-8DB8-44AE-A8D2-9B55E56B77EF}"/>
    <cellStyle name="40% - Accent2 4" xfId="156" xr:uid="{53D21D53-F89C-4C79-B4A0-CD1848986EFF}"/>
    <cellStyle name="40% - Accent2 4 2" xfId="157" xr:uid="{D4CA4906-0982-4DCA-955A-B3DD265DD476}"/>
    <cellStyle name="40% - Accent2 4 2 2" xfId="158" xr:uid="{480670B2-7972-4036-8CFB-CBC625EE9D5C}"/>
    <cellStyle name="40% - Accent2 4 3" xfId="159" xr:uid="{C28C219D-D50E-4952-A30D-46D17696C594}"/>
    <cellStyle name="40% - Accent2 5" xfId="160" xr:uid="{66A0FD51-C24E-4F65-B9D5-12DE465C66DD}"/>
    <cellStyle name="40% - Accent2 5 2" xfId="161" xr:uid="{353717D2-AD4F-4ECF-81A1-8A5575B813C7}"/>
    <cellStyle name="40% - Accent2 5 2 2" xfId="162" xr:uid="{4E1F8D2E-4D80-4DE2-B549-25F20B7FAE81}"/>
    <cellStyle name="40% - Accent2 5 3" xfId="163" xr:uid="{F447AEE5-BA36-4264-A6DE-A16242CA5542}"/>
    <cellStyle name="40% - Accent2 6" xfId="164" xr:uid="{72231B68-464B-48DC-A708-8CF0F293702C}"/>
    <cellStyle name="40% - Accent2 7" xfId="165" xr:uid="{D8DE4A0A-6B46-4C54-AA02-F79B3CCA92A7}"/>
    <cellStyle name="40% - Accent2 8" xfId="166" xr:uid="{2E5D3226-A754-4615-8151-D941B90DDA39}"/>
    <cellStyle name="40% - Accent2 9" xfId="167" xr:uid="{E6E976D7-0EA0-411D-9AEC-A6E978A3329B}"/>
    <cellStyle name="40% - Accent3 10" xfId="168" xr:uid="{2D514558-D8E6-4B67-A1D5-BC3DE4D162AE}"/>
    <cellStyle name="40% - Accent3 11" xfId="583" xr:uid="{D2693D39-95D9-4EC6-8B6E-F92E4D60EE07}"/>
    <cellStyle name="40% - Accent3 11 2" xfId="752" xr:uid="{DCF5DF26-15B5-441F-B6EE-DB71CC7BC33D}"/>
    <cellStyle name="40% - Accent3 12" xfId="721" xr:uid="{C89A0C2A-0F7D-42F4-B3A7-05F6617D769B}"/>
    <cellStyle name="40% - Accent3 13" xfId="36" xr:uid="{115FAEE8-5E41-41ED-9FF6-59E636925608}"/>
    <cellStyle name="40% - Accent3 2" xfId="169" xr:uid="{570E03A6-99CD-4688-9CB9-D5919F743670}"/>
    <cellStyle name="40% - Accent3 2 2" xfId="652" xr:uid="{FEC496C4-EE3A-4054-A862-FE4A83EE6DD0}"/>
    <cellStyle name="40% - Accent3 2 3" xfId="613" xr:uid="{0A2DCA4B-BA51-4E02-9A80-A0CE6F717863}"/>
    <cellStyle name="40% - Accent3 3" xfId="170" xr:uid="{11943917-0B37-4B99-9DCD-DAF826C4D347}"/>
    <cellStyle name="40% - Accent3 4" xfId="171" xr:uid="{863FAA88-1C01-4A7A-BB17-7BC3024DDB12}"/>
    <cellStyle name="40% - Accent3 4 2" xfId="172" xr:uid="{BDDA9313-323E-40D5-9736-ED72D992D10A}"/>
    <cellStyle name="40% - Accent3 4 2 2" xfId="173" xr:uid="{9DE6009E-7122-48E8-9162-ABF4AF94F80B}"/>
    <cellStyle name="40% - Accent3 4 3" xfId="174" xr:uid="{6A17F17E-7C4F-49AC-A91E-05F6AA72689A}"/>
    <cellStyle name="40% - Accent3 5" xfId="175" xr:uid="{71CEC05F-3BA9-4EC7-AB41-8BD8929AF9DC}"/>
    <cellStyle name="40% - Accent3 5 2" xfId="176" xr:uid="{6B2AEF6A-977C-426F-8F19-690CBE65025D}"/>
    <cellStyle name="40% - Accent3 5 2 2" xfId="177" xr:uid="{C9EBE9B4-091E-42B4-938B-534B6C209301}"/>
    <cellStyle name="40% - Accent3 5 3" xfId="178" xr:uid="{3FEC562B-86C2-409C-AF32-1D46614701B2}"/>
    <cellStyle name="40% - Accent3 6" xfId="179" xr:uid="{F27517CD-49A9-408B-93E2-6FB5D95DE4FC}"/>
    <cellStyle name="40% - Accent3 7" xfId="180" xr:uid="{C46B499C-BD48-4532-BEFB-8D93EA92DE1B}"/>
    <cellStyle name="40% - Accent3 8" xfId="181" xr:uid="{D9A43A31-4827-478C-9B58-5A47B794FBBA}"/>
    <cellStyle name="40% - Accent3 9" xfId="182" xr:uid="{9E35A1C5-974D-40CC-8C3F-09008940ACB1}"/>
    <cellStyle name="40% - Accent4 10" xfId="183" xr:uid="{24994630-0E5A-4079-9F2E-0C362AD9F666}"/>
    <cellStyle name="40% - Accent4 11" xfId="587" xr:uid="{209453E4-0FE0-4F82-A582-98528FE0D1AD}"/>
    <cellStyle name="40% - Accent4 11 2" xfId="754" xr:uid="{724D73FC-E469-4EF2-A95C-3436324BFDB3}"/>
    <cellStyle name="40% - Accent4 12" xfId="723" xr:uid="{60D61F54-351D-47B2-A986-6E9DA6BA0B90}"/>
    <cellStyle name="40% - Accent4 13" xfId="39" xr:uid="{FA7827F6-1971-495C-A4E7-AA25A96E51F9}"/>
    <cellStyle name="40% - Accent4 2" xfId="184" xr:uid="{12C1CC33-6837-4341-BD64-F18CD0723F28}"/>
    <cellStyle name="40% - Accent4 2 2" xfId="653" xr:uid="{99EB3B1A-90F2-465B-8BEF-0267DB66EA30}"/>
    <cellStyle name="40% - Accent4 2 3" xfId="614" xr:uid="{BE0CA0DC-A51D-425B-8120-4FFBD883E52F}"/>
    <cellStyle name="40% - Accent4 3" xfId="185" xr:uid="{447F7646-E931-4AD0-9E6D-BB507849B48C}"/>
    <cellStyle name="40% - Accent4 4" xfId="186" xr:uid="{784F8288-267F-4F01-972F-2A42C4EEA3A2}"/>
    <cellStyle name="40% - Accent4 4 2" xfId="187" xr:uid="{0A2BFDF6-8AF6-40AD-AAF7-C5F1F1CC7ECE}"/>
    <cellStyle name="40% - Accent4 4 2 2" xfId="188" xr:uid="{3808CEAD-3B67-4564-AE47-7B5BD277DF4F}"/>
    <cellStyle name="40% - Accent4 4 3" xfId="189" xr:uid="{5FC85A8E-2711-48CC-B6EF-2BB1E66D70C1}"/>
    <cellStyle name="40% - Accent4 5" xfId="190" xr:uid="{CBEF9FD8-51A4-4C16-BB8C-44144565E3C6}"/>
    <cellStyle name="40% - Accent4 5 2" xfId="191" xr:uid="{280147E7-36AE-43EB-8CE0-C23133D88617}"/>
    <cellStyle name="40% - Accent4 5 2 2" xfId="192" xr:uid="{8DBD6541-6CF5-4E7D-A330-ECC01EBBD66B}"/>
    <cellStyle name="40% - Accent4 5 3" xfId="193" xr:uid="{3BD20640-33F0-4623-AB6F-CD912CFC70F2}"/>
    <cellStyle name="40% - Accent4 6" xfId="194" xr:uid="{F3793084-7744-46F8-AEE9-C7E5E3082642}"/>
    <cellStyle name="40% - Accent4 7" xfId="195" xr:uid="{1F594DD4-FB82-44C1-8518-E3505ABEF045}"/>
    <cellStyle name="40% - Accent4 8" xfId="196" xr:uid="{5435E759-FC5C-49E1-8A77-46C27EE65DB6}"/>
    <cellStyle name="40% - Accent4 9" xfId="197" xr:uid="{7D10B759-D693-4DE2-B379-1E0DB8F4B13F}"/>
    <cellStyle name="40% - Accent5 10" xfId="198" xr:uid="{6472DD62-1BAE-4908-83EE-8D178EA5B1A3}"/>
    <cellStyle name="40% - Accent5 11" xfId="591" xr:uid="{F8ACEB07-3137-4382-A085-2D44C62AEF20}"/>
    <cellStyle name="40% - Accent5 11 2" xfId="756" xr:uid="{E9A4367B-2BDD-4C6D-944F-672D82C69C94}"/>
    <cellStyle name="40% - Accent5 12" xfId="725" xr:uid="{3E50AC77-16EC-46D4-8B31-8EEB25203DEC}"/>
    <cellStyle name="40% - Accent5 13" xfId="42" xr:uid="{F55ABC80-5B0F-4F43-AE09-39FC786A796E}"/>
    <cellStyle name="40% - Accent5 2" xfId="199" xr:uid="{7E9276A5-CD6E-4962-87F4-D062A693D57E}"/>
    <cellStyle name="40% - Accent5 2 2" xfId="654" xr:uid="{C6148165-44FA-4D07-8E86-E34487F6BFE6}"/>
    <cellStyle name="40% - Accent5 2 3" xfId="615" xr:uid="{FBBFF5CB-EF66-4B82-B366-616A30902EF3}"/>
    <cellStyle name="40% - Accent5 3" xfId="200" xr:uid="{93443760-ACFD-442E-9EDC-69CD709C032D}"/>
    <cellStyle name="40% - Accent5 4" xfId="201" xr:uid="{DBD28591-4E76-4C85-9B98-6B8A9421B83C}"/>
    <cellStyle name="40% - Accent5 4 2" xfId="202" xr:uid="{CBFCD45A-CE98-46D2-AE02-D72708E911D8}"/>
    <cellStyle name="40% - Accent5 4 2 2" xfId="203" xr:uid="{54CB02A3-6D15-4852-9031-1502970EDF15}"/>
    <cellStyle name="40% - Accent5 4 3" xfId="204" xr:uid="{140E2D50-DBEA-42F5-9662-E3A2A2B414CA}"/>
    <cellStyle name="40% - Accent5 5" xfId="205" xr:uid="{ED27678E-84A9-4917-A9F7-EAC2CA7F53E0}"/>
    <cellStyle name="40% - Accent5 5 2" xfId="206" xr:uid="{4F5A3C2C-CD9F-4A67-B608-A1780F5ED4ED}"/>
    <cellStyle name="40% - Accent5 5 2 2" xfId="207" xr:uid="{E70CDB89-06C9-440C-9B59-F9A8D8314363}"/>
    <cellStyle name="40% - Accent5 5 3" xfId="208" xr:uid="{CE389093-7879-477B-8CDD-B97B2B5D8913}"/>
    <cellStyle name="40% - Accent5 6" xfId="209" xr:uid="{7B5B4E5C-CEBE-4081-B37D-A8CED3C7530B}"/>
    <cellStyle name="40% - Accent5 7" xfId="210" xr:uid="{BE387A7F-0D65-4BC0-8CCE-CD0FEEAC3E84}"/>
    <cellStyle name="40% - Accent5 8" xfId="211" xr:uid="{4431FC06-A733-4827-AB75-E8174CDB2DD9}"/>
    <cellStyle name="40% - Accent5 9" xfId="212" xr:uid="{020F69CB-4029-49A5-8B04-1A809938046F}"/>
    <cellStyle name="40% - Accent6 10" xfId="213" xr:uid="{CF0A8AC6-001A-42C1-9AFB-46F82B531833}"/>
    <cellStyle name="40% - Accent6 11" xfId="595" xr:uid="{CBD360F5-7EE3-47F3-BD87-E39B0D4B5919}"/>
    <cellStyle name="40% - Accent6 11 2" xfId="758" xr:uid="{FD47A857-9E42-4481-88B6-23030036EEBC}"/>
    <cellStyle name="40% - Accent6 12" xfId="727" xr:uid="{32F0C27C-5A65-4715-BD81-94B1E1925F4F}"/>
    <cellStyle name="40% - Accent6 13" xfId="45" xr:uid="{5FCA0ED1-B308-489B-9E54-9C7BE1232E57}"/>
    <cellStyle name="40% - Accent6 2" xfId="214" xr:uid="{83681759-E1C5-4379-9145-3446E46A950E}"/>
    <cellStyle name="40% - Accent6 2 2" xfId="655" xr:uid="{2631154B-7B65-4EF7-9E78-CE3AE7BED926}"/>
    <cellStyle name="40% - Accent6 2 3" xfId="616" xr:uid="{060FF6EA-7D60-453F-83E7-1939A607EBA8}"/>
    <cellStyle name="40% - Accent6 3" xfId="215" xr:uid="{E186F024-1ED6-4F2D-8715-A74A3D8F90CF}"/>
    <cellStyle name="40% - Accent6 4" xfId="216" xr:uid="{F43C1521-F195-4AC0-AEAD-B1DA0164D986}"/>
    <cellStyle name="40% - Accent6 4 2" xfId="217" xr:uid="{B99AAD6B-0FA8-465F-9326-CF40CF5B34CD}"/>
    <cellStyle name="40% - Accent6 4 2 2" xfId="218" xr:uid="{26688A82-8CCC-45B7-AE8E-96234DEDCBF6}"/>
    <cellStyle name="40% - Accent6 4 3" xfId="219" xr:uid="{FBBA2439-9999-40C7-8D85-FD8123758AFF}"/>
    <cellStyle name="40% - Accent6 5" xfId="220" xr:uid="{F88DD5C2-5D35-406F-B929-8D03108C61E0}"/>
    <cellStyle name="40% - Accent6 5 2" xfId="221" xr:uid="{51443233-07C6-4C4E-9C06-90D7E56B4874}"/>
    <cellStyle name="40% - Accent6 5 2 2" xfId="222" xr:uid="{1D5D1372-65C9-4080-99B4-497AE3E14BA8}"/>
    <cellStyle name="40% - Accent6 5 3" xfId="223" xr:uid="{3FD4DF04-67BD-4BF1-A4A9-9D81FA496C4B}"/>
    <cellStyle name="40% - Accent6 6" xfId="224" xr:uid="{47A103F3-C3FC-4118-805F-C70B3C2521C0}"/>
    <cellStyle name="40% - Accent6 7" xfId="225" xr:uid="{689CB216-8AD9-4ED5-868B-72A899C8968A}"/>
    <cellStyle name="40% - Accent6 8" xfId="226" xr:uid="{6DE5CC4B-E132-42B0-85FD-B990F4245D05}"/>
    <cellStyle name="40% - Accent6 9" xfId="227" xr:uid="{A291A45C-9238-4D50-B681-DD6FB04E5899}"/>
    <cellStyle name="60% - Accent1 10" xfId="576" xr:uid="{DE83103E-F080-406C-82B8-49E19513E8B9}"/>
    <cellStyle name="60% - Accent1 11" xfId="31" xr:uid="{6762E8A4-59FA-46B6-8D8B-E66943242799}"/>
    <cellStyle name="60% - Accent1 2" xfId="229" xr:uid="{D887FEEA-2617-4D1B-A74B-46CA909DAE99}"/>
    <cellStyle name="60% - Accent1 2 2" xfId="656" xr:uid="{75F9E3B1-15EC-4989-8385-9B2A840A5872}"/>
    <cellStyle name="60% - Accent1 2 3" xfId="617" xr:uid="{AE64C740-A81E-4908-AA4F-91E5FE37C553}"/>
    <cellStyle name="60% - Accent1 3" xfId="230" xr:uid="{AD0F81D2-2EC5-402B-B88B-381E40CC742A}"/>
    <cellStyle name="60% - Accent1 4" xfId="231" xr:uid="{32040B14-E566-402C-8A5E-2DECC14A9761}"/>
    <cellStyle name="60% - Accent1 5" xfId="232" xr:uid="{163261DD-59F9-4E5C-8015-505BF72219BF}"/>
    <cellStyle name="60% - Accent1 6" xfId="233" xr:uid="{EB3C2E17-B326-4BC6-B31F-8BF7B31179FE}"/>
    <cellStyle name="60% - Accent1 7" xfId="234" xr:uid="{793E80DF-B7EB-478D-A531-DA6621318498}"/>
    <cellStyle name="60% - Accent1 8" xfId="235" xr:uid="{692C3E77-BC8A-46A2-804A-5682725387E5}"/>
    <cellStyle name="60% - Accent1 9" xfId="228" xr:uid="{1FA83C4A-A530-4B66-AF50-87F32BDB997C}"/>
    <cellStyle name="60% - Accent2 10" xfId="580" xr:uid="{62CA2A0C-CD32-49F6-96D5-77CAB3481885}"/>
    <cellStyle name="60% - Accent2 11" xfId="34" xr:uid="{7B43EB57-FAE4-4870-A6B7-0FD52C5D3DB0}"/>
    <cellStyle name="60% - Accent2 2" xfId="237" xr:uid="{2B2E76D1-AF61-4FCE-9E57-8DBE1AB6D775}"/>
    <cellStyle name="60% - Accent2 2 2" xfId="657" xr:uid="{629BC355-10B6-4DAF-8A1A-0E305E88EBA8}"/>
    <cellStyle name="60% - Accent2 2 3" xfId="618" xr:uid="{D54D62BC-0376-4D2C-BFA9-DC026C692B54}"/>
    <cellStyle name="60% - Accent2 3" xfId="238" xr:uid="{853A9FCA-AAF3-4749-A13E-0E0325017167}"/>
    <cellStyle name="60% - Accent2 4" xfId="239" xr:uid="{6A6A0B51-9508-4F00-89E1-B840B30C90B5}"/>
    <cellStyle name="60% - Accent2 5" xfId="240" xr:uid="{29AE753A-C49A-458B-B85D-9883D4B20809}"/>
    <cellStyle name="60% - Accent2 6" xfId="241" xr:uid="{09914833-BD69-44ED-AAA6-A1B258372DCB}"/>
    <cellStyle name="60% - Accent2 7" xfId="242" xr:uid="{993DF634-9850-480C-96D5-183956A7CFC3}"/>
    <cellStyle name="60% - Accent2 8" xfId="243" xr:uid="{668FA76C-FB9E-4A09-8954-ECEDE7DA0FE5}"/>
    <cellStyle name="60% - Accent2 9" xfId="236" xr:uid="{516D7477-C969-4BFF-8B9E-A47639F4285B}"/>
    <cellStyle name="60% - Accent3 10" xfId="584" xr:uid="{C38D6F28-19E8-4787-862F-C403224B3D9B}"/>
    <cellStyle name="60% - Accent3 11" xfId="37" xr:uid="{4C89304B-02AD-409E-AE49-38973BCBCF05}"/>
    <cellStyle name="60% - Accent3 2" xfId="245" xr:uid="{973804B9-FBBC-4267-A6D8-2AC43BDCEF64}"/>
    <cellStyle name="60% - Accent3 2 2" xfId="658" xr:uid="{770CDCF8-59A2-436C-BD27-CE45DE8A136E}"/>
    <cellStyle name="60% - Accent3 2 3" xfId="619" xr:uid="{BE3B4778-81B0-4F4F-9A09-E2D8B28F474E}"/>
    <cellStyle name="60% - Accent3 3" xfId="246" xr:uid="{7EE07BE0-E594-423F-8591-40CF344C5B2D}"/>
    <cellStyle name="60% - Accent3 4" xfId="247" xr:uid="{079730BA-1784-41E7-8F5E-FF5CB919E797}"/>
    <cellStyle name="60% - Accent3 5" xfId="248" xr:uid="{CA00D33B-5DC5-4C83-8FF6-913E7E323373}"/>
    <cellStyle name="60% - Accent3 6" xfId="249" xr:uid="{0E4BCCDF-B8A4-46F0-B401-B314C7582BE9}"/>
    <cellStyle name="60% - Accent3 7" xfId="250" xr:uid="{4C732078-B1A8-4BAF-93A1-57BD0BBBF9F5}"/>
    <cellStyle name="60% - Accent3 8" xfId="251" xr:uid="{B39B3A09-18C7-45E8-A8E3-246EDF5439AF}"/>
    <cellStyle name="60% - Accent3 9" xfId="244" xr:uid="{6A9BD95D-84C4-4A61-8E6E-0A896E4E696C}"/>
    <cellStyle name="60% - Accent4 10" xfId="588" xr:uid="{410AF6F0-8F5F-4F71-BD3C-B7CEF0BFA211}"/>
    <cellStyle name="60% - Accent4 11" xfId="40" xr:uid="{391CFDF2-65D5-4379-A356-D6A7675F3F1B}"/>
    <cellStyle name="60% - Accent4 2" xfId="253" xr:uid="{3C85620E-2A06-45B9-BBF7-3EF77B9538DE}"/>
    <cellStyle name="60% - Accent4 2 2" xfId="659" xr:uid="{A9E42680-08AB-48F2-95CC-53A3A465FAE2}"/>
    <cellStyle name="60% - Accent4 2 3" xfId="620" xr:uid="{B2B87413-B72D-4BAC-ABA1-3AE3DCB9C62D}"/>
    <cellStyle name="60% - Accent4 3" xfId="254" xr:uid="{B59AE8F4-73E9-48AC-BDB3-59409A36BAF4}"/>
    <cellStyle name="60% - Accent4 4" xfId="255" xr:uid="{C37B511C-503F-4E66-8E35-05DDBCF14CD6}"/>
    <cellStyle name="60% - Accent4 5" xfId="256" xr:uid="{683FAD73-3FD7-4B0C-A63F-7CFA83BD3CC3}"/>
    <cellStyle name="60% - Accent4 6" xfId="257" xr:uid="{F39667CE-2E98-4F15-BFB1-EF43107AEAB1}"/>
    <cellStyle name="60% - Accent4 7" xfId="258" xr:uid="{3A094881-011D-47B7-A162-1845553A7DEE}"/>
    <cellStyle name="60% - Accent4 8" xfId="259" xr:uid="{6CA610EF-AB76-44C9-8FE1-D12B25FF4D9D}"/>
    <cellStyle name="60% - Accent4 9" xfId="252" xr:uid="{50CFB065-7BB9-4C24-80C1-01AA465F7BE6}"/>
    <cellStyle name="60% - Accent5 10" xfId="592" xr:uid="{08BAE9E9-877F-4F97-9EBE-9D8512267717}"/>
    <cellStyle name="60% - Accent5 11" xfId="43" xr:uid="{FA260C70-49DE-4240-9A68-B5F599A70F4C}"/>
    <cellStyle name="60% - Accent5 2" xfId="261" xr:uid="{E667EB27-CE06-47A9-845F-C387EEEA4FE2}"/>
    <cellStyle name="60% - Accent5 2 2" xfId="660" xr:uid="{3B3BDB06-4CD7-43BC-8539-7B51CD4F2B8A}"/>
    <cellStyle name="60% - Accent5 2 3" xfId="621" xr:uid="{C4627290-3EA9-4675-8971-C2AC625C75BE}"/>
    <cellStyle name="60% - Accent5 3" xfId="262" xr:uid="{E8036C33-856A-412D-B822-EF8FD00F6CFC}"/>
    <cellStyle name="60% - Accent5 4" xfId="263" xr:uid="{1614B143-BC68-46ED-853E-4E691E523E7D}"/>
    <cellStyle name="60% - Accent5 5" xfId="264" xr:uid="{F82C72CC-6A68-48EB-95FC-D2C3C2DE36CE}"/>
    <cellStyle name="60% - Accent5 6" xfId="265" xr:uid="{40615CB8-7598-4E45-9C61-5BFFE1DF0FAA}"/>
    <cellStyle name="60% - Accent5 7" xfId="266" xr:uid="{A252B54F-5EE3-44FC-B305-F3A8CDF0DFA6}"/>
    <cellStyle name="60% - Accent5 8" xfId="267" xr:uid="{4D0B744D-FBEE-4BB1-98D2-FB484E912CDC}"/>
    <cellStyle name="60% - Accent5 9" xfId="260" xr:uid="{111CB893-A76E-40AF-9379-40234DA9CF59}"/>
    <cellStyle name="60% - Accent6 10" xfId="596" xr:uid="{793793F6-7594-4E55-B67D-8BF3B8489CBC}"/>
    <cellStyle name="60% - Accent6 11" xfId="46" xr:uid="{08C29DCB-8E77-4233-ADA5-B6AE828B7955}"/>
    <cellStyle name="60% - Accent6 2" xfId="269" xr:uid="{E092CEA7-32C3-48D1-A32E-9F25BC36F05F}"/>
    <cellStyle name="60% - Accent6 2 2" xfId="661" xr:uid="{7EF25632-6AE4-47F0-8C3A-FE8545062870}"/>
    <cellStyle name="60% - Accent6 2 3" xfId="622" xr:uid="{7B2E1569-0F24-4FA2-BF4C-90815768FB0F}"/>
    <cellStyle name="60% - Accent6 3" xfId="270" xr:uid="{5C10AC80-4FB8-4C9D-A1DC-B0A8B68705D9}"/>
    <cellStyle name="60% - Accent6 4" xfId="271" xr:uid="{76BFCC41-4D68-4635-B00C-8059997EA19E}"/>
    <cellStyle name="60% - Accent6 5" xfId="272" xr:uid="{5A2D31BB-32CA-4A21-8B43-BB9E277EFD85}"/>
    <cellStyle name="60% - Accent6 6" xfId="273" xr:uid="{96F179BF-8D3A-4894-9054-36AA6F8F88D9}"/>
    <cellStyle name="60% - Accent6 7" xfId="274" xr:uid="{B82DCB98-7F68-4340-A0F0-6CE0CF2DBDEE}"/>
    <cellStyle name="60% - Accent6 8" xfId="275" xr:uid="{383FDC84-EFE4-44A8-8D8C-050A81E0E84D}"/>
    <cellStyle name="60% - Accent6 9" xfId="268" xr:uid="{4A11D5F4-2147-47BB-90F4-5F7164AFEA90}"/>
    <cellStyle name="Accent1" xfId="18" builtinId="29" customBuiltin="1"/>
    <cellStyle name="Accent1 10" xfId="573" xr:uid="{2821E959-B4A3-490A-A832-FA5D0E08E72D}"/>
    <cellStyle name="Accent1 2" xfId="277" xr:uid="{AA450243-D8A1-411D-AC15-5672C5614493}"/>
    <cellStyle name="Accent1 2 2" xfId="662" xr:uid="{D44B1D41-07ED-405B-9A44-FAEF56C13E47}"/>
    <cellStyle name="Accent1 2 3" xfId="623" xr:uid="{D8E0EA74-3BDB-4A09-8089-A904C1B2D75F}"/>
    <cellStyle name="Accent1 3" xfId="278" xr:uid="{C5AC20FF-429B-44FA-8F00-3AF958C05D5A}"/>
    <cellStyle name="Accent1 4" xfId="279" xr:uid="{D5C23D54-5AFA-43C3-ACC7-0CF69E195224}"/>
    <cellStyle name="Accent1 5" xfId="280" xr:uid="{BEF39148-0E68-461A-93BB-7C9F3B35F7BE}"/>
    <cellStyle name="Accent1 6" xfId="281" xr:uid="{B0A75EAD-8222-4F4B-8EC1-A26602E5EFEE}"/>
    <cellStyle name="Accent1 7" xfId="282" xr:uid="{0D42FCBC-B0DD-492F-B987-5612FC8D73C1}"/>
    <cellStyle name="Accent1 8" xfId="283" xr:uid="{8669B7A5-A6EB-4A0B-9B02-2DD2CC5075E5}"/>
    <cellStyle name="Accent1 9" xfId="276" xr:uid="{4CDF5D1C-132F-4580-930C-DC34594F6B34}"/>
    <cellStyle name="Accent2" xfId="19" builtinId="33" customBuiltin="1"/>
    <cellStyle name="Accent2 10" xfId="577" xr:uid="{E8F3BB4E-11F7-4EEF-BEF8-997FD2903D90}"/>
    <cellStyle name="Accent2 2" xfId="285" xr:uid="{D31A8F5E-BAE0-493B-8564-EEAEEDBCEDE7}"/>
    <cellStyle name="Accent2 2 2" xfId="663" xr:uid="{61D39664-C395-4EA0-A80A-F7714BD19389}"/>
    <cellStyle name="Accent2 2 3" xfId="624" xr:uid="{50A19D5E-DB17-47BB-8086-0E8A79210CDC}"/>
    <cellStyle name="Accent2 3" xfId="286" xr:uid="{52B6A56F-0676-4BC8-8C3F-AE45869CC948}"/>
    <cellStyle name="Accent2 4" xfId="287" xr:uid="{CF459BF3-D108-4072-8AB2-EB71776FF725}"/>
    <cellStyle name="Accent2 5" xfId="288" xr:uid="{84F422AF-C376-42A0-B7AA-B57CA0854C18}"/>
    <cellStyle name="Accent2 6" xfId="289" xr:uid="{C07B6EF9-F7F5-487C-8530-61DD14448EAF}"/>
    <cellStyle name="Accent2 7" xfId="290" xr:uid="{210B4090-8732-48FF-AE01-71C402C891BD}"/>
    <cellStyle name="Accent2 8" xfId="291" xr:uid="{A069B2A6-49F0-468E-9E8D-B7BBDC7A161B}"/>
    <cellStyle name="Accent2 9" xfId="284" xr:uid="{22BF07AF-3E39-4069-8FAA-E720FA0C2278}"/>
    <cellStyle name="Accent3" xfId="20" builtinId="37" customBuiltin="1"/>
    <cellStyle name="Accent3 10" xfId="581" xr:uid="{6402693C-4586-4E34-95DE-1A55C0E6C07B}"/>
    <cellStyle name="Accent3 2" xfId="293" xr:uid="{138070CB-6246-4029-A45D-FFCCCF2A72AB}"/>
    <cellStyle name="Accent3 2 2" xfId="664" xr:uid="{3E0596DE-FAE5-40B3-9C95-FC83C0FEC194}"/>
    <cellStyle name="Accent3 2 3" xfId="625" xr:uid="{0BEECD33-B00F-4416-A9E1-E330F482E45C}"/>
    <cellStyle name="Accent3 3" xfId="294" xr:uid="{493238AF-79C6-466B-AD7B-ACA053C00E8A}"/>
    <cellStyle name="Accent3 4" xfId="295" xr:uid="{72FEDC69-E060-41C4-9E03-6A705256BEC9}"/>
    <cellStyle name="Accent3 5" xfId="296" xr:uid="{E4BB0458-A2DD-4BE5-983C-3575A7F0BB5C}"/>
    <cellStyle name="Accent3 6" xfId="297" xr:uid="{C654D421-2C20-4522-98A6-28DAB6A1D5A2}"/>
    <cellStyle name="Accent3 7" xfId="298" xr:uid="{48A9A242-479C-4F84-99F3-55B01734396F}"/>
    <cellStyle name="Accent3 8" xfId="299" xr:uid="{0867DD02-8E18-4AFE-9667-EEAB1F74F57C}"/>
    <cellStyle name="Accent3 9" xfId="292" xr:uid="{B0E9252E-CE80-4301-A4BA-B938F82BE15B}"/>
    <cellStyle name="Accent4" xfId="21" builtinId="41" customBuiltin="1"/>
    <cellStyle name="Accent4 10" xfId="585" xr:uid="{DCE776B1-BB1F-4967-ADF4-69C5BAA125F1}"/>
    <cellStyle name="Accent4 2" xfId="301" xr:uid="{6FBDB1E1-914B-45F3-8FFC-A74412E9D14D}"/>
    <cellStyle name="Accent4 2 2" xfId="665" xr:uid="{4DE27EBF-3B68-41B7-8139-9187AD3E354B}"/>
    <cellStyle name="Accent4 2 3" xfId="626" xr:uid="{05F0AF06-FB91-4C53-B51B-E3357D39D4BB}"/>
    <cellStyle name="Accent4 3" xfId="302" xr:uid="{F328DAE0-F07B-4690-8338-0C19B884BD0A}"/>
    <cellStyle name="Accent4 4" xfId="303" xr:uid="{2881F78F-67B8-422B-9079-7FBE68C7DBEF}"/>
    <cellStyle name="Accent4 5" xfId="304" xr:uid="{6910D242-9A68-43BE-B725-5D4CD0B0DFA1}"/>
    <cellStyle name="Accent4 6" xfId="305" xr:uid="{595829C4-DFA7-47B2-984A-F97119DC724C}"/>
    <cellStyle name="Accent4 7" xfId="306" xr:uid="{7DF15A73-13A0-4FD4-AA29-A1B89D1A3073}"/>
    <cellStyle name="Accent4 8" xfId="307" xr:uid="{AF9406D4-2129-4C4B-ABE2-7AAEC5E242D1}"/>
    <cellStyle name="Accent4 9" xfId="300" xr:uid="{4228E115-791B-4899-9796-B9D5E9F7CAB0}"/>
    <cellStyle name="Accent5" xfId="22" builtinId="45" customBuiltin="1"/>
    <cellStyle name="Accent5 10" xfId="589" xr:uid="{EF5D4086-4984-418F-956D-BCD74667ED63}"/>
    <cellStyle name="Accent5 2" xfId="309" xr:uid="{03BD50E9-B582-45D5-9AE8-0561CEA21655}"/>
    <cellStyle name="Accent5 2 2" xfId="666" xr:uid="{1203D9A3-9D71-4618-AF6E-2CF9E1B51E9D}"/>
    <cellStyle name="Accent5 2 3" xfId="627" xr:uid="{73D746A9-3420-40EA-B066-D8A9927FE305}"/>
    <cellStyle name="Accent5 3" xfId="310" xr:uid="{D78781D3-449B-4E6D-9C3D-3B2BCA4E21CE}"/>
    <cellStyle name="Accent5 4" xfId="311" xr:uid="{B206C5B5-5971-4A9F-9689-A4E9FCED5809}"/>
    <cellStyle name="Accent5 5" xfId="312" xr:uid="{23A791AA-FF00-4712-97C2-41C1E5E92D79}"/>
    <cellStyle name="Accent5 6" xfId="313" xr:uid="{F49489A1-94B6-4703-8557-C56ED5A5CBC5}"/>
    <cellStyle name="Accent5 7" xfId="314" xr:uid="{70906CF3-31F6-4E71-9CAD-4FBC96252094}"/>
    <cellStyle name="Accent5 8" xfId="315" xr:uid="{3DFAC59A-56FF-487F-8B36-BBFDFD15992E}"/>
    <cellStyle name="Accent5 9" xfId="308" xr:uid="{2BAFF983-B94F-4E1B-8679-BAB3DBCB3BE2}"/>
    <cellStyle name="Accent6" xfId="23" builtinId="49" customBuiltin="1"/>
    <cellStyle name="Accent6 10" xfId="593" xr:uid="{0BFD5812-C97C-4ADC-82C6-45152A305624}"/>
    <cellStyle name="Accent6 2" xfId="317" xr:uid="{029EF569-E04C-469E-BE18-A6CDF6055AA7}"/>
    <cellStyle name="Accent6 2 2" xfId="667" xr:uid="{FB71E63E-7477-4CB6-BFBD-F46A692F03AD}"/>
    <cellStyle name="Accent6 2 3" xfId="628" xr:uid="{97372D30-D7FA-4495-8AEF-CA2F6C1191EE}"/>
    <cellStyle name="Accent6 3" xfId="318" xr:uid="{16E80C20-9B52-4A03-8B6D-60DD65298A30}"/>
    <cellStyle name="Accent6 4" xfId="319" xr:uid="{85AF2273-639A-4666-8B25-4655E6BBBEF4}"/>
    <cellStyle name="Accent6 5" xfId="320" xr:uid="{85A8B01E-01C2-4646-A2D9-2E915CC06359}"/>
    <cellStyle name="Accent6 6" xfId="321" xr:uid="{0203E35C-64C1-415A-BC5C-361A2EA4FE66}"/>
    <cellStyle name="Accent6 7" xfId="322" xr:uid="{5F288A4A-2E0B-4FA0-A63A-9889EBE7DD9B}"/>
    <cellStyle name="Accent6 8" xfId="323" xr:uid="{772D168A-9F43-4545-9EBB-DC7F46C7F2CC}"/>
    <cellStyle name="Accent6 9" xfId="316" xr:uid="{6D371950-0A76-4CC2-90AD-4A8A8A72FB67}"/>
    <cellStyle name="Bad" xfId="8" builtinId="27" customBuiltin="1"/>
    <cellStyle name="Bad 10" xfId="562" xr:uid="{EF75DA10-FAF4-4AC0-8AB3-EDB662D24F2E}"/>
    <cellStyle name="Bad 2" xfId="325" xr:uid="{B923F468-5B44-4664-82D9-4B91AE4DBA1A}"/>
    <cellStyle name="Bad 2 2" xfId="668" xr:uid="{54CA9D18-FA02-46CB-A97F-2FAB8CF09FCF}"/>
    <cellStyle name="Bad 2 3" xfId="629" xr:uid="{4C7DD9C4-D106-4409-8176-889C6ECB3784}"/>
    <cellStyle name="Bad 3" xfId="326" xr:uid="{4305865A-489E-49AB-8B19-F27ACFE535EC}"/>
    <cellStyle name="Bad 4" xfId="327" xr:uid="{F0D8D1E3-F888-4A48-B341-608708034206}"/>
    <cellStyle name="Bad 5" xfId="328" xr:uid="{073934D7-1BF1-4C51-88FC-ACC0AB9EA71A}"/>
    <cellStyle name="Bad 6" xfId="329" xr:uid="{8F9A60E1-459C-404E-A340-08A16886C245}"/>
    <cellStyle name="Bad 7" xfId="330" xr:uid="{B28D41A4-62BE-41C3-A330-EA2D1D19ED79}"/>
    <cellStyle name="Bad 8" xfId="331" xr:uid="{EC0F2D90-BE11-4468-B5BF-7C1B53502607}"/>
    <cellStyle name="Bad 9" xfId="324" xr:uid="{FD67BBC1-ED84-4394-AA1D-DD3E2B82BCF9}"/>
    <cellStyle name="Calculation" xfId="11" builtinId="22" customBuiltin="1"/>
    <cellStyle name="Calculation 10" xfId="566" xr:uid="{D883A359-869C-4EF2-B337-28D13D264CAD}"/>
    <cellStyle name="Calculation 2" xfId="333" xr:uid="{78383BC2-955D-4708-904A-DA5837F50591}"/>
    <cellStyle name="Calculation 2 2" xfId="669" xr:uid="{2A88A3C9-831C-48F2-AB84-9BB87E5BCF20}"/>
    <cellStyle name="Calculation 2 3" xfId="630" xr:uid="{CE4566AD-350C-4F21-A6BC-E92B0BAB57F5}"/>
    <cellStyle name="Calculation 3" xfId="334" xr:uid="{D4CC239C-6B8E-49E4-9983-F9AB312E34AC}"/>
    <cellStyle name="Calculation 4" xfId="335" xr:uid="{79626EB9-C771-44B9-B792-3BD8981D0801}"/>
    <cellStyle name="Calculation 5" xfId="336" xr:uid="{32C9AC9E-6B55-4C66-B023-9980C98CCF3D}"/>
    <cellStyle name="Calculation 6" xfId="337" xr:uid="{F4D31EA5-EE7F-4656-91D2-F97A78A13557}"/>
    <cellStyle name="Calculation 7" xfId="338" xr:uid="{80EED5FB-E587-4C4B-9ECC-2A2A1239800F}"/>
    <cellStyle name="Calculation 8" xfId="339" xr:uid="{D8ACA341-1570-436B-9AA7-014E4F27CB7D}"/>
    <cellStyle name="Calculation 9" xfId="332" xr:uid="{E79C114A-7B29-4409-B22D-EDB9EB76187C}"/>
    <cellStyle name="Check Cell" xfId="13" builtinId="23" customBuiltin="1"/>
    <cellStyle name="Check Cell 10" xfId="568" xr:uid="{A89E2F4B-0891-4E2A-94DA-D0477A40596A}"/>
    <cellStyle name="Check Cell 2" xfId="341" xr:uid="{49A05FED-ED48-4DDD-85E8-6E30D1481694}"/>
    <cellStyle name="Check Cell 2 2" xfId="670" xr:uid="{8B08ED9D-237E-4851-859B-71CFFF3D8352}"/>
    <cellStyle name="Check Cell 2 3" xfId="631" xr:uid="{D0CACCFA-33C2-47E7-ABEA-8AE49751E112}"/>
    <cellStyle name="Check Cell 3" xfId="342" xr:uid="{4638CCC8-F2CD-4B9C-9CB3-14EC29A2B70B}"/>
    <cellStyle name="Check Cell 4" xfId="343" xr:uid="{1EE83F6D-7C42-4665-A395-EA53ADEE2134}"/>
    <cellStyle name="Check Cell 5" xfId="344" xr:uid="{EF7E650D-B861-4D7E-BD54-66C5A377AAD1}"/>
    <cellStyle name="Check Cell 6" xfId="345" xr:uid="{DF3854E5-9EB0-4A3A-B247-768BC6F1BF61}"/>
    <cellStyle name="Check Cell 7" xfId="346" xr:uid="{2E9421CB-5ECD-4BFD-91E7-95E330C8E4F8}"/>
    <cellStyle name="Check Cell 8" xfId="347" xr:uid="{ADC9DCBE-0BC1-4437-AD38-AEC358499763}"/>
    <cellStyle name="Check Cell 9" xfId="340" xr:uid="{52D0D2CC-B28B-4A28-8D08-3463C2797E34}"/>
    <cellStyle name="Comma" xfId="1" builtinId="3"/>
    <cellStyle name="Comma 2" xfId="348" xr:uid="{CF3827DD-BAE7-4671-9192-17DDEFE60646}"/>
    <cellStyle name="Comma 2 10" xfId="765" xr:uid="{EF99C620-7562-4B44-941E-30020A0DCA73}"/>
    <cellStyle name="Comma 2 2" xfId="554" xr:uid="{AA132F5E-C244-4F61-AA15-E131244363B3}"/>
    <cellStyle name="Comma 2 2 2" xfId="710" xr:uid="{EC650D46-C255-45CA-9EB6-15E12F4D0142}"/>
    <cellStyle name="Comma 2 2 2 2" xfId="768" xr:uid="{1D98EF55-A8F4-48ED-A149-8DEAC1678C2C}"/>
    <cellStyle name="Comma 2 2 2 2 2" xfId="769" xr:uid="{E1D0442C-0B6C-42AB-912A-3FDE4EB22B84}"/>
    <cellStyle name="Comma 2 2 2 2 2 2" xfId="770" xr:uid="{C0709A16-9D5B-498F-AE5B-64B672167F95}"/>
    <cellStyle name="Comma 2 2 2 2 2 3" xfId="771" xr:uid="{58F94539-FC9A-4285-A9B7-07C62DA8DD15}"/>
    <cellStyle name="Comma 2 2 2 2 2 3 2" xfId="772" xr:uid="{09FA8D3C-4609-46E4-92C7-1CF6A00555F9}"/>
    <cellStyle name="Comma 2 2 2 2 2 4" xfId="773" xr:uid="{E10E7196-463F-4CAE-AF6B-30AEF554B155}"/>
    <cellStyle name="Comma 2 2 2 2 2 4 2" xfId="774" xr:uid="{A72CD134-9691-4E9B-A477-A36DE1759679}"/>
    <cellStyle name="Comma 2 2 2 2 3" xfId="775" xr:uid="{FC069761-1CF3-4E23-8FEA-E7EB63FC55C9}"/>
    <cellStyle name="Comma 2 2 2 2 4" xfId="776" xr:uid="{48478B07-1224-418A-B6DD-BB959D77DAE0}"/>
    <cellStyle name="Comma 2 2 2 2 4 2" xfId="777" xr:uid="{E0258EF7-90E6-48FB-989E-4F8681D7372B}"/>
    <cellStyle name="Comma 2 2 2 2 5" xfId="778" xr:uid="{E474FC64-8864-46F1-B07A-F2AFECAC0ECE}"/>
    <cellStyle name="Comma 2 2 2 2 5 2" xfId="779" xr:uid="{3BBEED42-CFAA-446B-BC5B-FDFA3BA5C9A7}"/>
    <cellStyle name="Comma 2 2 2 3" xfId="780" xr:uid="{528FE7E4-5E40-4C9A-A563-44A4C24BD2DE}"/>
    <cellStyle name="Comma 2 2 2 3 2" xfId="781" xr:uid="{776D3806-B8B2-4F50-8FD5-E57986B219C9}"/>
    <cellStyle name="Comma 2 2 2 3 3" xfId="782" xr:uid="{1C0256EF-DC76-469C-AD93-3878E2098687}"/>
    <cellStyle name="Comma 2 2 2 3 3 2" xfId="783" xr:uid="{44BB1920-553E-41C4-9E03-F51CE6DDDA2D}"/>
    <cellStyle name="Comma 2 2 2 3 4" xfId="784" xr:uid="{408C5DD8-75BC-4892-BE85-4AD3A39D5154}"/>
    <cellStyle name="Comma 2 2 2 3 4 2" xfId="785" xr:uid="{0979C65D-08F7-4955-AFBC-9C93B47A39A3}"/>
    <cellStyle name="Comma 2 2 2 4" xfId="786" xr:uid="{7F9CD82C-265C-44FC-ACBD-82942864EC5D}"/>
    <cellStyle name="Comma 2 2 2 5" xfId="787" xr:uid="{4E84F90E-B40E-4AC3-A85E-754B56A2539F}"/>
    <cellStyle name="Comma 2 2 2 5 2" xfId="788" xr:uid="{269826FD-6CA4-4221-89CA-72285C0C4D62}"/>
    <cellStyle name="Comma 2 2 2 6" xfId="789" xr:uid="{DF6B147B-16A3-42B6-9E96-D4FEB71C7800}"/>
    <cellStyle name="Comma 2 2 2 6 2" xfId="790" xr:uid="{1B300C1B-2FDA-45FA-8EE7-326A637F415B}"/>
    <cellStyle name="Comma 2 2 2 7" xfId="767" xr:uid="{9B943691-C14B-4B94-9171-BC15BA4BC425}"/>
    <cellStyle name="Comma 2 2 3" xfId="729" xr:uid="{8EFD8E15-E08B-4065-9E24-18202D430995}"/>
    <cellStyle name="Comma 2 2 3 2" xfId="792" xr:uid="{2C22D436-A6AC-43F0-814E-1CB77B0CFABF}"/>
    <cellStyle name="Comma 2 2 3 2 2" xfId="793" xr:uid="{C3BB54EF-B864-4975-BD64-6352A750E727}"/>
    <cellStyle name="Comma 2 2 3 2 2 2" xfId="794" xr:uid="{357BDD5C-9298-4280-8869-A885795C38BA}"/>
    <cellStyle name="Comma 2 2 3 2 2 3" xfId="795" xr:uid="{03675256-266B-452E-8581-C6CE52414745}"/>
    <cellStyle name="Comma 2 2 3 2 2 3 2" xfId="796" xr:uid="{745667C6-F4F5-4F84-B445-6CA40C2370D4}"/>
    <cellStyle name="Comma 2 2 3 2 2 4" xfId="797" xr:uid="{CC4BA96E-0BC6-40E0-8A66-E51BA57EC14F}"/>
    <cellStyle name="Comma 2 2 3 2 2 4 2" xfId="798" xr:uid="{F9C025A3-2AEA-40CA-9B8C-7E4DFF42172A}"/>
    <cellStyle name="Comma 2 2 3 2 3" xfId="799" xr:uid="{15CC1E9F-5284-4AB8-BF38-FB01E031D17F}"/>
    <cellStyle name="Comma 2 2 3 2 4" xfId="800" xr:uid="{B2583083-505B-4EBD-8AF8-65633B2B8B56}"/>
    <cellStyle name="Comma 2 2 3 2 4 2" xfId="801" xr:uid="{7AE044B8-1E68-49D5-B37E-79C41333D9D5}"/>
    <cellStyle name="Comma 2 2 3 2 5" xfId="802" xr:uid="{BEB2B61B-6909-4BAE-BD6D-94BB0A160E7F}"/>
    <cellStyle name="Comma 2 2 3 2 5 2" xfId="803" xr:uid="{A645C2A8-6EEE-4D07-90D7-8677E8A51435}"/>
    <cellStyle name="Comma 2 2 3 3" xfId="804" xr:uid="{4E99E61A-ECD8-4908-B175-E111EF0019E3}"/>
    <cellStyle name="Comma 2 2 3 3 2" xfId="805" xr:uid="{67F0D08E-0E44-4D8C-A1CD-91BF2667BE91}"/>
    <cellStyle name="Comma 2 2 3 3 3" xfId="806" xr:uid="{18F690D2-F494-4C6D-8751-3C444FBA3A56}"/>
    <cellStyle name="Comma 2 2 3 3 3 2" xfId="807" xr:uid="{B4FC6BB3-A4DA-486F-B34A-27FC2E4D6D31}"/>
    <cellStyle name="Comma 2 2 3 3 4" xfId="808" xr:uid="{DE39A490-450E-41E8-914A-AFB609E793D7}"/>
    <cellStyle name="Comma 2 2 3 3 4 2" xfId="809" xr:uid="{4375DA71-4642-4101-951C-F42BB5331D3E}"/>
    <cellStyle name="Comma 2 2 3 4" xfId="810" xr:uid="{8FE82C25-74B1-401E-AE6F-5E633C84FA05}"/>
    <cellStyle name="Comma 2 2 3 5" xfId="811" xr:uid="{7F0AFA6C-C7A6-44C7-B663-813497E13A0B}"/>
    <cellStyle name="Comma 2 2 3 5 2" xfId="812" xr:uid="{5219992B-4221-4E5D-9E35-372077751956}"/>
    <cellStyle name="Comma 2 2 3 6" xfId="813" xr:uid="{FDDC88A6-8AAB-4DB9-9C1B-0D499C7F737E}"/>
    <cellStyle name="Comma 2 2 3 6 2" xfId="814" xr:uid="{653040CF-E4FA-496A-B65B-D5E66E1FB9C5}"/>
    <cellStyle name="Comma 2 2 3 7" xfId="791" xr:uid="{89BA2B19-C15B-4943-B7D4-0F378F4FDF00}"/>
    <cellStyle name="Comma 2 2 4" xfId="815" xr:uid="{E893AFF5-0012-41AA-B24D-0C922FBF44FD}"/>
    <cellStyle name="Comma 2 2 4 2" xfId="816" xr:uid="{1DBEC6E7-CD58-4B47-96BE-DB8A4A757DB6}"/>
    <cellStyle name="Comma 2 2 4 2 2" xfId="817" xr:uid="{89387541-C1EA-4F8B-B6A7-AFCA978A7A3A}"/>
    <cellStyle name="Comma 2 2 4 2 3" xfId="818" xr:uid="{1A2DFDDF-C90B-4249-BB27-63ABCA56C984}"/>
    <cellStyle name="Comma 2 2 4 2 3 2" xfId="819" xr:uid="{746B32AA-4871-412F-AC11-328BE2BF0278}"/>
    <cellStyle name="Comma 2 2 4 2 4" xfId="820" xr:uid="{131891F5-CF4C-48B4-B458-7D818D0364B4}"/>
    <cellStyle name="Comma 2 2 4 2 4 2" xfId="821" xr:uid="{1200107F-8B01-4566-885C-7B337DBBCF23}"/>
    <cellStyle name="Comma 2 2 4 3" xfId="822" xr:uid="{C5DB242D-6DE7-40C9-A224-4778FA36F634}"/>
    <cellStyle name="Comma 2 2 4 4" xfId="823" xr:uid="{D6106AE3-77CD-4BD9-9A17-8B59F77E0D8E}"/>
    <cellStyle name="Comma 2 2 4 4 2" xfId="824" xr:uid="{5B6C93C7-7E1C-43AF-B282-80288FDD4097}"/>
    <cellStyle name="Comma 2 2 4 5" xfId="825" xr:uid="{FBD1E959-892F-4EC9-B2DD-076BD6575641}"/>
    <cellStyle name="Comma 2 2 4 5 2" xfId="826" xr:uid="{E0D1CEB9-D78A-42E1-B39B-479AD7F5DCB8}"/>
    <cellStyle name="Comma 2 2 5" xfId="827" xr:uid="{5D4F5BF3-C7F0-45D7-9229-7DF3BF1EE136}"/>
    <cellStyle name="Comma 2 2 5 2" xfId="828" xr:uid="{5F10E71B-8BC0-445F-BDCD-C1BE47605F06}"/>
    <cellStyle name="Comma 2 2 5 3" xfId="829" xr:uid="{E182AA4A-B2A7-4FB8-AD63-AF7FCC8B00C7}"/>
    <cellStyle name="Comma 2 2 5 3 2" xfId="830" xr:uid="{719E97EA-F7BB-4294-BDDD-BA849C0C839A}"/>
    <cellStyle name="Comma 2 2 5 4" xfId="831" xr:uid="{3AA14400-C03E-4BB7-9FD9-ED636F5A17A0}"/>
    <cellStyle name="Comma 2 2 5 4 2" xfId="832" xr:uid="{58803981-1F80-40D3-994C-5E55A5318B9A}"/>
    <cellStyle name="Comma 2 2 6" xfId="833" xr:uid="{860E7DC0-B089-414B-9367-DF0268AE09FC}"/>
    <cellStyle name="Comma 2 2 7" xfId="834" xr:uid="{D5D08604-7458-4D61-9F64-4295C94610AD}"/>
    <cellStyle name="Comma 2 2 7 2" xfId="835" xr:uid="{E66F8C1F-E04E-4622-9C6F-B304067B0939}"/>
    <cellStyle name="Comma 2 2 8" xfId="836" xr:uid="{BE4AA535-A1F5-4A1D-80FD-19C9309235EE}"/>
    <cellStyle name="Comma 2 2 8 2" xfId="837" xr:uid="{04AF43DC-BEDF-4795-8F9C-44D22FFA915E}"/>
    <cellStyle name="Comma 2 2 9" xfId="766" xr:uid="{5EAB399B-40B2-4DFC-BE2C-0ACF6277181A}"/>
    <cellStyle name="Comma 2 3" xfId="728" xr:uid="{B1B2ABCE-04FD-4E00-B102-9C702B3F9A66}"/>
    <cellStyle name="Comma 2 3 2" xfId="839" xr:uid="{61416E5B-9617-4A07-BDE9-B22448751234}"/>
    <cellStyle name="Comma 2 3 2 2" xfId="840" xr:uid="{0774CAC4-86BE-4D41-81A7-A25D39821F3E}"/>
    <cellStyle name="Comma 2 3 2 2 2" xfId="841" xr:uid="{B7330425-9F06-4EBC-B3BB-03C70C9720E1}"/>
    <cellStyle name="Comma 2 3 2 2 3" xfId="842" xr:uid="{BCD222CF-829B-431A-9B71-37FA919A19AA}"/>
    <cellStyle name="Comma 2 3 2 2 3 2" xfId="843" xr:uid="{89FB8DFC-1B8E-4864-8E0D-D6BDB04D4EB4}"/>
    <cellStyle name="Comma 2 3 2 2 4" xfId="844" xr:uid="{841CAD0C-9395-4F8C-AB4D-D165DB302A23}"/>
    <cellStyle name="Comma 2 3 2 2 4 2" xfId="845" xr:uid="{E8C85C29-8318-435C-92FD-319E811A9748}"/>
    <cellStyle name="Comma 2 3 2 3" xfId="846" xr:uid="{41F8C88E-03A4-4EFB-8503-C7F4B9111FBC}"/>
    <cellStyle name="Comma 2 3 2 4" xfId="847" xr:uid="{8C117A62-7494-4771-9DBF-78BA5474EBFA}"/>
    <cellStyle name="Comma 2 3 2 4 2" xfId="848" xr:uid="{09C2FC33-B6E4-45DA-AA19-232C195CA989}"/>
    <cellStyle name="Comma 2 3 2 5" xfId="849" xr:uid="{1E5EF743-5547-4AD7-99E4-7BB7B953066D}"/>
    <cellStyle name="Comma 2 3 2 5 2" xfId="850" xr:uid="{3F903AFF-01AB-422F-B8F5-DA762365E151}"/>
    <cellStyle name="Comma 2 3 3" xfId="851" xr:uid="{D70A9182-FD39-456B-AD6A-629FE20AA4B8}"/>
    <cellStyle name="Comma 2 3 3 2" xfId="852" xr:uid="{F3272280-41A2-45FE-8724-9074EC4D9688}"/>
    <cellStyle name="Comma 2 3 3 3" xfId="853" xr:uid="{E4A6475E-2B37-4E7C-9476-C1A8AE32754D}"/>
    <cellStyle name="Comma 2 3 3 3 2" xfId="854" xr:uid="{C9415428-A652-41B6-A02A-21039DB44734}"/>
    <cellStyle name="Comma 2 3 3 4" xfId="855" xr:uid="{D7EA17FA-B95A-4F40-8D84-84264DD8538A}"/>
    <cellStyle name="Comma 2 3 3 4 2" xfId="856" xr:uid="{1D190C95-11C9-48A7-982D-BD42ABBB29F9}"/>
    <cellStyle name="Comma 2 3 4" xfId="857" xr:uid="{128C0956-EBB1-46B1-A84B-0D4AF9CF050E}"/>
    <cellStyle name="Comma 2 3 5" xfId="858" xr:uid="{954EF176-10AB-418B-8782-3D65609D6037}"/>
    <cellStyle name="Comma 2 3 5 2" xfId="859" xr:uid="{65EA4AFA-3080-4B09-A01B-8B66C6010EE9}"/>
    <cellStyle name="Comma 2 3 6" xfId="860" xr:uid="{B0076B33-98D5-43C3-A71F-0D94BAA6777B}"/>
    <cellStyle name="Comma 2 3 6 2" xfId="861" xr:uid="{765E037A-59A9-4D3E-AFB5-0C2F434C189B}"/>
    <cellStyle name="Comma 2 3 7" xfId="838" xr:uid="{E76135E9-81A3-4959-8D7B-67469F6A6FA4}"/>
    <cellStyle name="Comma 2 4" xfId="862" xr:uid="{38431CCB-34E0-4020-B71B-AE5A4A3901B2}"/>
    <cellStyle name="Comma 2 4 2" xfId="863" xr:uid="{EB1A0B97-C1F5-4C92-8502-9F4E9E2C4330}"/>
    <cellStyle name="Comma 2 4 2 2" xfId="864" xr:uid="{24F78F91-7F49-41E9-BA69-27C84C2AACF1}"/>
    <cellStyle name="Comma 2 4 2 2 2" xfId="865" xr:uid="{CCF8C242-A890-4F9E-92DA-BC770FB1931E}"/>
    <cellStyle name="Comma 2 4 2 2 3" xfId="866" xr:uid="{18BEBECA-83AA-4126-97B9-A5CD99C31512}"/>
    <cellStyle name="Comma 2 4 2 2 3 2" xfId="867" xr:uid="{39C9996E-E031-46F0-94E2-172A6E5E6F4F}"/>
    <cellStyle name="Comma 2 4 2 2 4" xfId="868" xr:uid="{9D6DD7AC-76E9-4A1A-8BA6-4E7E0F547798}"/>
    <cellStyle name="Comma 2 4 2 2 4 2" xfId="869" xr:uid="{B698C0C3-C289-499F-AB2A-DF63E7469D41}"/>
    <cellStyle name="Comma 2 4 2 3" xfId="870" xr:uid="{CF3A00C2-50FE-46B0-B663-D51CBE3CD1F8}"/>
    <cellStyle name="Comma 2 4 2 4" xfId="871" xr:uid="{4E476FC2-FBEA-4F68-87DC-1D984FA6E9AA}"/>
    <cellStyle name="Comma 2 4 2 4 2" xfId="872" xr:uid="{80694F7D-5FD4-4426-BCD3-E7D0069BBB4C}"/>
    <cellStyle name="Comma 2 4 2 5" xfId="873" xr:uid="{7B7CF5B3-576E-40F6-9677-0884706226A9}"/>
    <cellStyle name="Comma 2 4 2 5 2" xfId="874" xr:uid="{3AD9726E-DFC7-4C83-83D5-9493FDB1CFFB}"/>
    <cellStyle name="Comma 2 4 3" xfId="875" xr:uid="{9A8E54AE-CF3F-49A8-AD72-7DC9A1F658B4}"/>
    <cellStyle name="Comma 2 4 3 2" xfId="876" xr:uid="{3B6FD712-7E27-4D9B-AF52-C9530AFA6296}"/>
    <cellStyle name="Comma 2 4 3 3" xfId="877" xr:uid="{E167C84F-5893-46DA-B984-2EB39D001509}"/>
    <cellStyle name="Comma 2 4 3 3 2" xfId="878" xr:uid="{9B5E3A08-4126-4523-A8F6-70F20941C1EC}"/>
    <cellStyle name="Comma 2 4 3 4" xfId="879" xr:uid="{828C62BD-9D23-4D59-8D54-FF8880580FD6}"/>
    <cellStyle name="Comma 2 4 3 4 2" xfId="880" xr:uid="{6ADA7DEA-7B84-4568-A69B-CE784DDECC62}"/>
    <cellStyle name="Comma 2 4 4" xfId="881" xr:uid="{E7F9C96B-E1C6-46D3-8AC2-97517638721B}"/>
    <cellStyle name="Comma 2 4 5" xfId="882" xr:uid="{DA79F6CE-1EFB-422E-84AF-061EA2E92910}"/>
    <cellStyle name="Comma 2 4 5 2" xfId="883" xr:uid="{3CECBE01-B47A-4FFA-A28A-80E6E36766F9}"/>
    <cellStyle name="Comma 2 4 6" xfId="884" xr:uid="{923E5004-8A31-4DF2-8227-D4E8F14B8D92}"/>
    <cellStyle name="Comma 2 4 6 2" xfId="885" xr:uid="{A8948712-6D1A-4961-9BF6-13A8E20951C3}"/>
    <cellStyle name="Comma 2 5" xfId="886" xr:uid="{66E8D62D-3278-4D80-A25D-7A4A124F61C4}"/>
    <cellStyle name="Comma 2 5 2" xfId="887" xr:uid="{E57B7A4A-1C04-48EF-AEF4-B83A20AA0C96}"/>
    <cellStyle name="Comma 2 5 2 2" xfId="888" xr:uid="{77B8BFE0-16E9-43B1-86C6-DCE1A252181D}"/>
    <cellStyle name="Comma 2 5 2 3" xfId="889" xr:uid="{3C25457C-AB40-4CBE-AAD6-D3403EC612AE}"/>
    <cellStyle name="Comma 2 5 2 3 2" xfId="890" xr:uid="{A5A0DD23-DA0B-44B2-8AFC-4FECB7462EFB}"/>
    <cellStyle name="Comma 2 5 2 4" xfId="891" xr:uid="{5A1839F7-6EA3-4BFD-8FEF-7CE2C24C3C2A}"/>
    <cellStyle name="Comma 2 5 2 4 2" xfId="892" xr:uid="{7E8423E2-E1EE-45E6-8E33-502A52D25B70}"/>
    <cellStyle name="Comma 2 5 3" xfId="893" xr:uid="{38A960A5-90AF-4339-BBF7-A69225E9DD35}"/>
    <cellStyle name="Comma 2 5 4" xfId="894" xr:uid="{BBC2667F-7593-4A03-978E-7E12A4D60B9D}"/>
    <cellStyle name="Comma 2 5 4 2" xfId="895" xr:uid="{73AE7752-45C7-4C76-8790-00A03D913195}"/>
    <cellStyle name="Comma 2 5 5" xfId="896" xr:uid="{323F31E1-875C-461C-B6BB-55E54F561DA2}"/>
    <cellStyle name="Comma 2 5 5 2" xfId="897" xr:uid="{143C76D8-701D-4AB7-9375-252E35CD39F3}"/>
    <cellStyle name="Comma 2 6" xfId="898" xr:uid="{602CE965-2401-4F71-B28A-488EF9386DB2}"/>
    <cellStyle name="Comma 2 6 2" xfId="899" xr:uid="{A4F559E0-E3FE-4954-947A-9D5AD585A478}"/>
    <cellStyle name="Comma 2 6 3" xfId="900" xr:uid="{9EF70C6C-B39B-4F38-8AA0-D6CEE809BCB9}"/>
    <cellStyle name="Comma 2 6 3 2" xfId="901" xr:uid="{F1F4A0FE-79E0-444D-8EFC-6CD1349B9374}"/>
    <cellStyle name="Comma 2 6 4" xfId="902" xr:uid="{B26490D4-320C-476A-B924-BBEE50C76929}"/>
    <cellStyle name="Comma 2 6 4 2" xfId="903" xr:uid="{484EC830-6182-499B-8E22-C67E11A5F259}"/>
    <cellStyle name="Comma 2 7" xfId="904" xr:uid="{C830E0FB-22C4-47DE-8635-66E5061BA427}"/>
    <cellStyle name="Comma 2 8" xfId="905" xr:uid="{858893FA-801A-4752-B8DD-C9380A4FA953}"/>
    <cellStyle name="Comma 2 8 2" xfId="906" xr:uid="{728DD7B3-FB3C-4EFD-92C0-237E9BDFC85A}"/>
    <cellStyle name="Comma 2 9" xfId="907" xr:uid="{8400948D-4B3B-4D03-B28C-96B0E3AADF90}"/>
    <cellStyle name="Comma 2 9 2" xfId="908" xr:uid="{B6F55E34-E02F-47FD-AE20-5CC68E7BB99F}"/>
    <cellStyle name="Comma 3" xfId="543" xr:uid="{CA549A01-881D-424B-8553-E018FA62E37D}"/>
    <cellStyle name="Comma 3 2" xfId="548" xr:uid="{3C140006-8134-467B-ACD5-02DB12A95ED1}"/>
    <cellStyle name="Comma 3 2 2" xfId="706" xr:uid="{3301C124-F5B6-4DBE-BCCB-58DF81DED44A}"/>
    <cellStyle name="Comma 4" xfId="597" xr:uid="{644E4B89-448A-417B-BCF7-D96FD1737705}"/>
    <cellStyle name="Comma 4 2" xfId="910" xr:uid="{BC71D85A-3C16-4C62-8733-8B95715C2605}"/>
    <cellStyle name="Comma 4 3" xfId="909" xr:uid="{504D87AF-18CD-479F-99AD-42EA5EEE3645}"/>
    <cellStyle name="Comma 5" xfId="556" xr:uid="{2DE43265-FB77-4E5A-9EBE-37CD42A19E45}"/>
    <cellStyle name="Comma 5 2" xfId="745" xr:uid="{85FAEE0F-D15F-422D-8A8A-61D70CC83214}"/>
    <cellStyle name="Comma 5 3" xfId="911" xr:uid="{6AC3D2EE-9AB4-4470-ADE5-F4ABA3853A65}"/>
    <cellStyle name="Comma 6" xfId="939" xr:uid="{AA8FDDA2-CB64-4D19-88B8-AAD881DE9B44}"/>
    <cellStyle name="Comma 7" xfId="1097" xr:uid="{0806D475-2392-48B5-BD91-9A2D0B16839E}"/>
    <cellStyle name="Currency" xfId="2" builtinId="4"/>
    <cellStyle name="Currency 2" xfId="349" xr:uid="{87A20304-ED80-4167-A69E-7EB5B8108B70}"/>
    <cellStyle name="Currency 2 2" xfId="671" xr:uid="{6147D591-420F-4158-97A1-9A1C14C387DE}"/>
    <cellStyle name="Explanatory Text" xfId="16" builtinId="53" customBuiltin="1"/>
    <cellStyle name="Explanatory Text 10" xfId="571" xr:uid="{0AB0A31C-8312-4737-8BE3-64C68E233D77}"/>
    <cellStyle name="Explanatory Text 2" xfId="351" xr:uid="{79E2E662-2288-441D-A703-B79EB2044EDC}"/>
    <cellStyle name="Explanatory Text 2 2" xfId="672" xr:uid="{09D9132E-674E-43BC-A4C2-BE0559929408}"/>
    <cellStyle name="Explanatory Text 2 3" xfId="632" xr:uid="{2FE82314-D565-4C89-AB2C-8108A6EF5B9E}"/>
    <cellStyle name="Explanatory Text 3" xfId="352" xr:uid="{2F21D6A4-419B-4A2F-BE69-72F39ACA52EB}"/>
    <cellStyle name="Explanatory Text 4" xfId="353" xr:uid="{B1990627-8116-4E05-881F-823F54B96B73}"/>
    <cellStyle name="Explanatory Text 5" xfId="354" xr:uid="{CAE21B34-807C-44FA-B3A7-F302997E727B}"/>
    <cellStyle name="Explanatory Text 6" xfId="355" xr:uid="{C14F30ED-0EE0-43AC-B19B-FC30F7EA0DC5}"/>
    <cellStyle name="Explanatory Text 7" xfId="356" xr:uid="{23067DE5-1006-403D-BA49-96B664C2E901}"/>
    <cellStyle name="Explanatory Text 8" xfId="357" xr:uid="{A2C24B7B-A322-494E-ABBB-88E7850608E0}"/>
    <cellStyle name="Explanatory Text 9" xfId="350" xr:uid="{C9F6294B-B6CE-4CA8-97C9-BEE5B200596B}"/>
    <cellStyle name="Good" xfId="7" builtinId="26" customBuiltin="1"/>
    <cellStyle name="Good 10" xfId="561" xr:uid="{340BB5A0-020F-4CAC-BB6B-2666B1633D71}"/>
    <cellStyle name="Good 2" xfId="359" xr:uid="{EEB6872D-1C45-46B8-82C2-495F36D1104D}"/>
    <cellStyle name="Good 2 2" xfId="673" xr:uid="{C5345154-E438-4709-A8A8-C4E5DCDC8FC0}"/>
    <cellStyle name="Good 2 3" xfId="633" xr:uid="{4F88879C-74E1-4851-B0A8-0CD9214C960E}"/>
    <cellStyle name="Good 3" xfId="360" xr:uid="{5301F4F7-F098-44C0-A57A-4AA5A723E993}"/>
    <cellStyle name="Good 3 2" xfId="730" xr:uid="{1ABE1901-0C03-4720-87A0-F21535863C03}"/>
    <cellStyle name="Good 4" xfId="361" xr:uid="{59F1572E-C52D-4994-8BF4-47487FBFD787}"/>
    <cellStyle name="Good 5" xfId="362" xr:uid="{575B9F22-4598-4AF1-8339-51A78F3CF84A}"/>
    <cellStyle name="Good 6" xfId="363" xr:uid="{5833B36D-4B40-4B96-9CB9-33F6E134C80E}"/>
    <cellStyle name="Good 7" xfId="364" xr:uid="{72453F07-C83D-4675-A095-7A0A8CDA46D9}"/>
    <cellStyle name="Good 8" xfId="365" xr:uid="{664C6276-DEDB-4103-978B-A44A972949D8}"/>
    <cellStyle name="Good 9" xfId="358" xr:uid="{0D172B36-07FE-46AA-9EFC-C0CD31FB22E4}"/>
    <cellStyle name="Heading 1" xfId="4" builtinId="16" customBuiltin="1"/>
    <cellStyle name="Heading 1 10" xfId="557" xr:uid="{B608963D-AFF0-4DD3-AB57-9958B9F6A535}"/>
    <cellStyle name="Heading 1 2" xfId="367" xr:uid="{CE2ADB1D-261F-4E13-AAA9-38420AB0A97B}"/>
    <cellStyle name="Heading 1 2 2" xfId="674" xr:uid="{9B08C6B1-66D8-40EB-9E5B-FBE2BD955B8B}"/>
    <cellStyle name="Heading 1 2 3" xfId="634" xr:uid="{01CE9785-916C-4CBD-B832-B2F12BF02F50}"/>
    <cellStyle name="Heading 1 3" xfId="368" xr:uid="{7071A242-BB13-47B5-9881-5FF594D2C262}"/>
    <cellStyle name="Heading 1 4" xfId="369" xr:uid="{B4DE2586-4A83-45E0-9F3B-8BF4CB33D9A0}"/>
    <cellStyle name="Heading 1 5" xfId="370" xr:uid="{9681E8BB-EF51-49CA-BC9F-948575510F1A}"/>
    <cellStyle name="Heading 1 6" xfId="371" xr:uid="{B0E9E030-340A-49E2-9A86-27F6C12162E1}"/>
    <cellStyle name="Heading 1 7" xfId="372" xr:uid="{C7A49547-2910-441D-9C38-BCCA375FCA30}"/>
    <cellStyle name="Heading 1 8" xfId="373" xr:uid="{AA910B27-7623-4F63-B4E6-C0F3AD8F16B0}"/>
    <cellStyle name="Heading 1 9" xfId="366" xr:uid="{8B314FED-4583-468E-93DF-30DF3B95C46E}"/>
    <cellStyle name="Heading 2 10" xfId="558" xr:uid="{4EC20BD6-1132-4A1A-A1E6-2AF6DF14B27B}"/>
    <cellStyle name="Heading 2 11" xfId="27" xr:uid="{ED06735B-9C57-4FBC-8CBE-BDFB1350F5F7}"/>
    <cellStyle name="Heading 2 2" xfId="375" xr:uid="{7F414742-515A-4E3B-A604-4589AD17780B}"/>
    <cellStyle name="Heading 2 2 2" xfId="675" xr:uid="{D0820DA7-7711-4650-B5B6-F546DB7092DE}"/>
    <cellStyle name="Heading 2 2 3" xfId="635" xr:uid="{999963EE-4B40-4B22-A7E8-A5AB78D5FACD}"/>
    <cellStyle name="Heading 2 3" xfId="376" xr:uid="{182D0F28-3D6F-4EFA-B41B-9EB37FFF52C3}"/>
    <cellStyle name="Heading 2 4" xfId="377" xr:uid="{49B705DF-F7F9-4FDA-BCB3-C4E2394E9AF6}"/>
    <cellStyle name="Heading 2 5" xfId="378" xr:uid="{6160C51E-D174-49AA-A3CA-FA4C881F9F4C}"/>
    <cellStyle name="Heading 2 6" xfId="379" xr:uid="{7F68C118-3A9A-44F2-AB26-5D1292D66E66}"/>
    <cellStyle name="Heading 2 7" xfId="380" xr:uid="{53C1E751-8D00-4E11-BC19-C6B4265CFBC1}"/>
    <cellStyle name="Heading 2 8" xfId="381" xr:uid="{7BF54A43-DC5E-4AA2-8E69-C5CEE7B1BB9D}"/>
    <cellStyle name="Heading 2 9" xfId="374" xr:uid="{CA632A7B-F52B-41A8-AD1F-084808451D21}"/>
    <cellStyle name="Heading 3" xfId="5" builtinId="18" customBuiltin="1"/>
    <cellStyle name="Heading 3 10" xfId="559" xr:uid="{34896BCD-B1B1-4C3D-ADF3-D34FF5C1C620}"/>
    <cellStyle name="Heading 3 2" xfId="383" xr:uid="{12153AF1-1686-4DDE-B025-0950EE5E462A}"/>
    <cellStyle name="Heading 3 2 2" xfId="676" xr:uid="{A3D8EF26-0701-4F54-B819-D04EF6C81698}"/>
    <cellStyle name="Heading 3 2 3" xfId="636" xr:uid="{08B23D82-44D4-4E60-B1BD-448AFE13378F}"/>
    <cellStyle name="Heading 3 3" xfId="384" xr:uid="{00225DB7-92C8-43CE-885D-E729DAE51E69}"/>
    <cellStyle name="Heading 3 4" xfId="385" xr:uid="{D12D2201-6859-4F71-BB35-75285C01B329}"/>
    <cellStyle name="Heading 3 5" xfId="386" xr:uid="{F8805945-39E3-4F73-8A87-7B2EE06340D2}"/>
    <cellStyle name="Heading 3 6" xfId="387" xr:uid="{DB849428-7898-4C8C-A4AE-9A56A19D1B99}"/>
    <cellStyle name="Heading 3 7" xfId="388" xr:uid="{04F67A7A-7024-4BF5-9138-D39F64970326}"/>
    <cellStyle name="Heading 3 8" xfId="389" xr:uid="{88BB06D3-5468-496F-AF38-4DCAC2F8F106}"/>
    <cellStyle name="Heading 3 9" xfId="382" xr:uid="{7B4E4B58-7D18-46F6-8CF4-0A278B546504}"/>
    <cellStyle name="Heading 4" xfId="6" builtinId="19" customBuiltin="1"/>
    <cellStyle name="Heading 4 10" xfId="560" xr:uid="{D4F3500B-7FCB-4086-9D67-3F1A64F761DF}"/>
    <cellStyle name="Heading 4 2" xfId="391" xr:uid="{07F1D0BA-EA56-41F9-8F2E-39F7540E5E29}"/>
    <cellStyle name="Heading 4 2 2" xfId="677" xr:uid="{28E4D09C-3517-411C-846A-43ACCC4AEB3A}"/>
    <cellStyle name="Heading 4 2 3" xfId="637" xr:uid="{94F57D37-A6E6-4C87-8453-F0774E6E0630}"/>
    <cellStyle name="Heading 4 3" xfId="392" xr:uid="{85C60E2D-76C3-4CE8-860D-86C91E5729C2}"/>
    <cellStyle name="Heading 4 4" xfId="393" xr:uid="{80806674-F68E-4CD9-9AF4-492479649AF6}"/>
    <cellStyle name="Heading 4 5" xfId="394" xr:uid="{450D1BF8-0EC3-4618-AC3F-71E420C0B1A3}"/>
    <cellStyle name="Heading 4 6" xfId="395" xr:uid="{C1C481A5-40BC-41B9-AB65-43B8F4E4D4B1}"/>
    <cellStyle name="Heading 4 7" xfId="396" xr:uid="{A4785D3D-9501-4FBD-852B-420F27E51F49}"/>
    <cellStyle name="Heading 4 8" xfId="397" xr:uid="{F912B658-C9D9-4B4E-8309-398BD4B027EF}"/>
    <cellStyle name="Heading 4 9" xfId="390" xr:uid="{9E84591D-6352-4661-B55A-F9EE920748CF}"/>
    <cellStyle name="Hyperlink 2" xfId="551" xr:uid="{CEE215C0-15DE-4AB5-8FF3-2D58F99DCD52}"/>
    <cellStyle name="Input" xfId="9" builtinId="20" customBuiltin="1"/>
    <cellStyle name="Input 10" xfId="564" xr:uid="{5BC59936-D55B-4D0F-8998-92BC7E8FA386}"/>
    <cellStyle name="Input 2" xfId="399" xr:uid="{08F38672-53FD-46F0-A5D4-76060BB8780A}"/>
    <cellStyle name="Input 2 2" xfId="678" xr:uid="{F50A8078-32FB-4F60-B67C-B5ADA6D58E22}"/>
    <cellStyle name="Input 2 3" xfId="638" xr:uid="{85E35AC9-7074-4B2B-9F4B-234294CF88EE}"/>
    <cellStyle name="Input 3" xfId="400" xr:uid="{E4C1725B-E606-4E67-9600-999EFF6D1A1F}"/>
    <cellStyle name="Input 3 2" xfId="731" xr:uid="{C9B467D1-AA3C-4C72-8CF7-AEE287936EF9}"/>
    <cellStyle name="Input 4" xfId="401" xr:uid="{4304BFAB-95EE-4114-9B56-3445D207E372}"/>
    <cellStyle name="Input 5" xfId="402" xr:uid="{087216D2-CB85-4AEE-AFC4-A9A4B5415B00}"/>
    <cellStyle name="Input 6" xfId="403" xr:uid="{F8A6D8CD-E65D-483D-B7ED-FCADE9013492}"/>
    <cellStyle name="Input 7" xfId="404" xr:uid="{0F055CC1-FB24-4EC0-A25A-E5AA233AA215}"/>
    <cellStyle name="Input 8" xfId="405" xr:uid="{7AFDF1DB-1BF1-4A0F-8619-DE30D9E6FE53}"/>
    <cellStyle name="Input 9" xfId="398" xr:uid="{2AFDD130-E4D3-4E94-A597-CC718AF8D507}"/>
    <cellStyle name="Linked Cell" xfId="12" builtinId="24" customBuiltin="1"/>
    <cellStyle name="Linked Cell 10" xfId="567" xr:uid="{A102306E-4B26-4A77-8856-9B4CF94E57CB}"/>
    <cellStyle name="Linked Cell 2" xfId="407" xr:uid="{1DE3903E-8A16-45CD-959F-89F00466BB58}"/>
    <cellStyle name="Linked Cell 2 2" xfId="679" xr:uid="{F1CE8E74-C1F5-4949-BDF3-9C5CC1CB4ACA}"/>
    <cellStyle name="Linked Cell 2 3" xfId="639" xr:uid="{2EDCC754-5C17-45A1-AF86-022CDAE33F08}"/>
    <cellStyle name="Linked Cell 3" xfId="408" xr:uid="{58B3EEEC-704B-4612-BF6F-9346FCE60AAF}"/>
    <cellStyle name="Linked Cell 4" xfId="409" xr:uid="{DB214211-8D71-4DF9-B108-1A64430C27E4}"/>
    <cellStyle name="Linked Cell 5" xfId="410" xr:uid="{5380E6F9-56F3-419F-BB80-6FD3FA493C03}"/>
    <cellStyle name="Linked Cell 6" xfId="411" xr:uid="{E12AAAA3-0C97-44F0-B1C9-72B8AD3783A3}"/>
    <cellStyle name="Linked Cell 7" xfId="412" xr:uid="{652BEB01-0B49-4F52-AA83-375790A63C7B}"/>
    <cellStyle name="Linked Cell 8" xfId="413" xr:uid="{5BB433E4-F8AD-45B9-AA98-3FE68A648BE3}"/>
    <cellStyle name="Linked Cell 9" xfId="406" xr:uid="{3DB022F6-88E4-4313-B797-885D29644D30}"/>
    <cellStyle name="Neutral 10" xfId="563" xr:uid="{835C2B16-E48C-421E-A001-D61423CC4ACD}"/>
    <cellStyle name="Neutral 11" xfId="28" xr:uid="{501F1ED8-A147-429D-99F9-D6CA0250FAA1}"/>
    <cellStyle name="Neutral 2" xfId="415" xr:uid="{FB895880-F73E-4A31-89B8-86A7141334A8}"/>
    <cellStyle name="Neutral 2 2" xfId="680" xr:uid="{DF91ED89-B61C-4912-9350-3AD4707F8C6F}"/>
    <cellStyle name="Neutral 2 3" xfId="640" xr:uid="{9300B221-9153-4E54-965D-1D6420D026C9}"/>
    <cellStyle name="Neutral 3" xfId="416" xr:uid="{6AAE4633-F039-45F6-B75F-1B54B146408D}"/>
    <cellStyle name="Neutral 3 2" xfId="732" xr:uid="{95EAB4C9-7C10-4F05-B3D7-5FB56939487B}"/>
    <cellStyle name="Neutral 4" xfId="417" xr:uid="{8DCF3933-E2B8-4497-AF66-7104BD3541A0}"/>
    <cellStyle name="Neutral 5" xfId="418" xr:uid="{E35ABB98-D416-4A08-AB13-839506C182A3}"/>
    <cellStyle name="Neutral 6" xfId="419" xr:uid="{F3548451-B190-42CD-B93E-E090C380923E}"/>
    <cellStyle name="Neutral 7" xfId="420" xr:uid="{4BF207E6-D22F-41A8-BC04-D823A02CA171}"/>
    <cellStyle name="Neutral 8" xfId="421" xr:uid="{5538525C-7DC5-48BA-A35E-6A061F6099B8}"/>
    <cellStyle name="Neutral 9" xfId="414" xr:uid="{CF4C9F1F-CA88-4635-A61C-80C421A67F5C}"/>
    <cellStyle name="Normal" xfId="0" builtinId="0"/>
    <cellStyle name="Normal 10" xfId="422" xr:uid="{780D26BE-7E9A-483B-908D-3843E4419B7C}"/>
    <cellStyle name="Normal 10 2" xfId="423" xr:uid="{7102446F-356B-4859-9FED-E72FDC035BCA}"/>
    <cellStyle name="Normal 10 2 2" xfId="424" xr:uid="{DF7A9BC7-731B-437A-8212-7D114C172495}"/>
    <cellStyle name="Normal 10 3" xfId="425" xr:uid="{F146F607-041F-479F-A2E6-E5B13EEDC04C}"/>
    <cellStyle name="Normal 10 4" xfId="912" xr:uid="{E30DE1C7-B954-47DB-8F80-F7C447706D7D}"/>
    <cellStyle name="Normal 11" xfId="426" xr:uid="{63AC78E9-32F6-4FAB-BAAA-6EB82CCF554D}"/>
    <cellStyle name="Normal 11 2" xfId="427" xr:uid="{A7D2D101-4159-4AEE-98CF-D5E42251C06F}"/>
    <cellStyle name="Normal 11 2 2" xfId="428" xr:uid="{1B3FB2B3-0EBD-4A7A-952D-90EAB7E673FB}"/>
    <cellStyle name="Normal 11 2 2 2" xfId="915" xr:uid="{2054C30F-C508-470B-974E-46D7FC263C7C}"/>
    <cellStyle name="Normal 11 2 3" xfId="914" xr:uid="{4A6886AE-E536-4F9E-A696-3363F789048D}"/>
    <cellStyle name="Normal 11 3" xfId="429" xr:uid="{6F5AFB85-1404-45B1-A4F9-A644C542AC65}"/>
    <cellStyle name="Normal 11 3 2" xfId="916" xr:uid="{E14D9A70-6D68-420D-863A-689BE2092DD5}"/>
    <cellStyle name="Normal 11 4" xfId="913" xr:uid="{605A38DB-F8FE-49B6-A7F5-386A53887F82}"/>
    <cellStyle name="Normal 12" xfId="430" xr:uid="{0FBA0A3F-9D97-4B57-A5BE-E91BDA87B296}"/>
    <cellStyle name="Normal 12 2" xfId="681" xr:uid="{A6391A1F-266D-450A-8FC6-CA59C55C6C40}"/>
    <cellStyle name="Normal 12 3" xfId="940" xr:uid="{DE4173B0-6A56-48DC-BECF-77A8BFC59123}"/>
    <cellStyle name="Normal 12 3 2" xfId="1094" xr:uid="{B6A8632C-B993-4D13-BA74-7478BC74DD5F}"/>
    <cellStyle name="Normal 13" xfId="431" xr:uid="{B059F204-3226-4225-BF65-867B490DDEE5}"/>
    <cellStyle name="Normal 13 2" xfId="432" xr:uid="{886A5D8C-D86D-41B2-8890-B8BAA9F48FD4}"/>
    <cellStyle name="Normal 14" xfId="433" xr:uid="{06E32323-29FC-4AED-9EE7-5A7186CCDF08}"/>
    <cellStyle name="Normal 14 2" xfId="682" xr:uid="{0EEB4932-782E-41F4-8BC6-2BC75D38FD40}"/>
    <cellStyle name="Normal 15" xfId="434" xr:uid="{7E1C502B-2504-42F6-B82F-D45815B0E27E}"/>
    <cellStyle name="Normal 15 2" xfId="435" xr:uid="{0F89B74D-B29E-4F34-ADCC-85B302A7E590}"/>
    <cellStyle name="Normal 15 2 2" xfId="684" xr:uid="{82D7F389-80C1-461C-BE35-5255477C034B}"/>
    <cellStyle name="Normal 15 3" xfId="683" xr:uid="{C366B0DB-3904-477B-BE0A-CB92CE9C38DC}"/>
    <cellStyle name="Normal 16" xfId="436" xr:uid="{E794AE49-380E-470D-9E57-9257BF30A3CE}"/>
    <cellStyle name="Normal 16 2" xfId="437" xr:uid="{16514A88-8687-4FEC-985D-483F15BD8504}"/>
    <cellStyle name="Normal 16 2 2" xfId="686" xr:uid="{0A1A4661-E94D-4410-975E-9712F7B4D7EF}"/>
    <cellStyle name="Normal 16 3" xfId="685" xr:uid="{5D8F509B-CCD4-40B5-A568-B5F8D4F80F49}"/>
    <cellStyle name="Normal 17" xfId="438" xr:uid="{0F9071F7-22A9-442E-BD25-D0877D53A4E5}"/>
    <cellStyle name="Normal 18" xfId="47" xr:uid="{C560D4B3-FE97-4C9F-9980-DC93FC5E1094}"/>
    <cellStyle name="Normal 18 2" xfId="544" xr:uid="{293EAB6D-DE00-4AC9-911E-8A94D708D31B}"/>
    <cellStyle name="Normal 18 2 2" xfId="702" xr:uid="{79AAED5B-A0A0-44FC-B242-E3AD1D33B388}"/>
    <cellStyle name="Normal 19" xfId="541" xr:uid="{B4EDB1F3-0B01-4F1E-8513-532106FF7EEF}"/>
    <cellStyle name="Normal 19 2" xfId="546" xr:uid="{8208A74C-FC45-4EB5-96AA-B7B2DD44D8A0}"/>
    <cellStyle name="Normal 19 2 2" xfId="704" xr:uid="{2A142445-E93D-4A7F-9791-814FB30CAAE0}"/>
    <cellStyle name="Normal 19 3" xfId="701" xr:uid="{DD359C3C-49BA-4ADA-B5BC-45E438068480}"/>
    <cellStyle name="Normal 2" xfId="24" xr:uid="{0CDB4DD4-2EF9-40D8-846A-1BD963383BFF}"/>
    <cellStyle name="Normal 2 10" xfId="439" xr:uid="{D9B7CD71-CB06-46DC-98D0-BCE3DBD08011}"/>
    <cellStyle name="Normal 2 2" xfId="440" xr:uid="{BB0BBC41-3B72-458F-9B88-A05A54E7523F}"/>
    <cellStyle name="Normal 2 2 2" xfId="441" xr:uid="{8D02326C-0A08-4E0B-BAFA-3A06DE76D577}"/>
    <cellStyle name="Normal 2 2 2 2" xfId="442" xr:uid="{44F308EF-CE9A-4A73-A5DA-927B7207B9B0}"/>
    <cellStyle name="Normal 2 2 2 2 2" xfId="443" xr:uid="{45769CE0-40FB-48F2-8F78-43C4A7567DCD}"/>
    <cellStyle name="Normal 2 2 2 2 2 2" xfId="444" xr:uid="{2B897DFF-7EA8-453E-8399-70F3B37A9A22}"/>
    <cellStyle name="Normal 2 2 2 2 2 2 2" xfId="445" xr:uid="{CA23C28A-62C8-4A8E-A5A3-A95B946D98F4}"/>
    <cellStyle name="Normal 2 2 2 2 2 3" xfId="446" xr:uid="{D323811D-AA62-4C0C-98C8-6AB7A7C85E30}"/>
    <cellStyle name="Normal 2 2 2 2 3" xfId="447" xr:uid="{0F99CCFA-3136-4669-B1FF-286A041C6DDE}"/>
    <cellStyle name="Normal 2 2 2 2 3 2" xfId="448" xr:uid="{6D0F40DC-33B1-4EBA-B7F6-92F9E3514919}"/>
    <cellStyle name="Normal 2 2 2 2 4" xfId="449" xr:uid="{5C2D5E22-7E95-4655-BBDB-84C3ED9CA572}"/>
    <cellStyle name="Normal 2 2 2 3" xfId="450" xr:uid="{4F3876E9-FFEA-4341-B200-65C0B1B78BEF}"/>
    <cellStyle name="Normal 2 2 2 3 2" xfId="451" xr:uid="{4F0AC047-7421-48F0-A5F8-1882E732373D}"/>
    <cellStyle name="Normal 2 2 2 3 2 2" xfId="452" xr:uid="{44571F57-FDC8-4669-81ED-7BA4F5EAC06D}"/>
    <cellStyle name="Normal 2 2 2 3 3" xfId="453" xr:uid="{CF33BC7A-9ABA-4A4E-A5DB-0ED419B4B7F4}"/>
    <cellStyle name="Normal 2 2 2 4" xfId="454" xr:uid="{C4D99E38-07BF-4E24-9F66-9ED01B48BB39}"/>
    <cellStyle name="Normal 2 2 2 4 2" xfId="455" xr:uid="{86E92CD7-3F34-4077-ABC9-01674E82DEEE}"/>
    <cellStyle name="Normal 2 2 2 5" xfId="456" xr:uid="{E204235B-5553-484E-B7EC-AF100DD5AF2A}"/>
    <cellStyle name="Normal 2 2 3" xfId="457" xr:uid="{7975CB41-EC5A-465A-9381-CEF0608D6A54}"/>
    <cellStyle name="Normal 2 2 3 2" xfId="458" xr:uid="{A7A28964-FD8F-4496-B304-6529BA11E23C}"/>
    <cellStyle name="Normal 2 2 3 2 2" xfId="459" xr:uid="{67C5799B-A85D-4AEA-9B00-732BD07F8BA0}"/>
    <cellStyle name="Normal 2 2 3 3" xfId="460" xr:uid="{B1FE8274-46D3-48DC-AC4A-64F08FD76D3F}"/>
    <cellStyle name="Normal 2 2 4" xfId="461" xr:uid="{711D6597-265B-444E-B1E1-C47F465524DA}"/>
    <cellStyle name="Normal 2 2 4 2" xfId="462" xr:uid="{47D97D1E-C1F2-4D51-8D39-97EA20433A02}"/>
    <cellStyle name="Normal 2 2 5" xfId="463" xr:uid="{8005DEEF-29C2-4EA7-BF19-0DC1046D118A}"/>
    <cellStyle name="Normal 2 2 6" xfId="917" xr:uid="{775F3125-5CED-49DF-AD40-4A509ED9D586}"/>
    <cellStyle name="Normal 2 3" xfId="464" xr:uid="{C3BFC667-D3C0-48A7-90C7-B78A328AD430}"/>
    <cellStyle name="Normal 2 3 2" xfId="688" xr:uid="{D1A15780-A316-4A99-BFA1-397DF58F16B8}"/>
    <cellStyle name="Normal 2 4" xfId="465" xr:uid="{D5EB935D-0637-48D2-AA1D-9C763725423F}"/>
    <cellStyle name="Normal 2 4 2" xfId="466" xr:uid="{7B7AEDDE-141E-45E2-832D-2B58F16682A8}"/>
    <cellStyle name="Normal 2 5" xfId="542" xr:uid="{BA1815AA-3D61-41F4-B5FA-EF5A127FC327}"/>
    <cellStyle name="Normal 2 5 2" xfId="547" xr:uid="{7768CC15-9C00-417E-97FD-8A9738D925FF}"/>
    <cellStyle name="Normal 2 5 2 2" xfId="705" xr:uid="{C6640DCD-01CE-4211-8310-EA84D439B837}"/>
    <cellStyle name="Normal 2 6" xfId="545" xr:uid="{86D45AF8-E587-462B-9B72-0556F6DE11BE}"/>
    <cellStyle name="Normal 2 6 2" xfId="703" xr:uid="{B06B2D62-2D85-4492-80EF-D6FFFAA0146A}"/>
    <cellStyle name="Normal 2 7" xfId="552" xr:uid="{E582012C-09AA-4B88-8DA1-5BD63615DCF6}"/>
    <cellStyle name="Normal 2 7 2" xfId="708" xr:uid="{A10BD58B-42E9-4C71-8A89-DEA5B935DE83}"/>
    <cellStyle name="Normal 2 7 2 2" xfId="759" xr:uid="{DFC79787-07A8-4543-9B4D-89480546AAB0}"/>
    <cellStyle name="Normal 2 7 3" xfId="742" xr:uid="{CFB62FB4-D722-486A-A8AF-24B6282F9A8B}"/>
    <cellStyle name="Normal 2 8" xfId="687" xr:uid="{8D20EC69-339C-4709-9186-B986F36F0F26}"/>
    <cellStyle name="Normal 2 9" xfId="600" xr:uid="{52521744-A471-48A3-8477-978A3EBDD46F}"/>
    <cellStyle name="Normal 20" xfId="555" xr:uid="{AFBE4A99-1C31-4E61-A491-4FAEA0F466A8}"/>
    <cellStyle name="Normal 20 2" xfId="744" xr:uid="{259F07AE-220D-4649-B941-ED87336C4532}"/>
    <cellStyle name="Normal 21" xfId="711" xr:uid="{3431BD60-9C2A-4ED8-808E-0C6EE848E739}"/>
    <cellStyle name="Normal 21 2" xfId="761" xr:uid="{0E866192-6E94-4525-B607-D6F7B62CA5F9}"/>
    <cellStyle name="Normal 22" xfId="712" xr:uid="{66622483-0E4F-4E6F-ADE5-82DD4EB6DFE8}"/>
    <cellStyle name="Normal 22 2" xfId="762" xr:uid="{B454A65B-41F0-40C1-95D2-997CA4870C9F}"/>
    <cellStyle name="Normal 23" xfId="713" xr:uid="{C2C522E7-A656-4B45-BAB9-05FA6FEC0295}"/>
    <cellStyle name="Normal 23 2" xfId="763" xr:uid="{F01820E6-8BC4-4DA8-9447-317B3B02D2B0}"/>
    <cellStyle name="Normal 24" xfId="714" xr:uid="{A33B014C-E61F-4C87-B2F2-F865FD08A2B2}"/>
    <cellStyle name="Normal 25" xfId="764" xr:uid="{33D84C6A-5000-4917-8B44-2AEC12A55375}"/>
    <cellStyle name="Normal 25 2" xfId="1093" xr:uid="{0E47DF8D-5583-454F-85C0-4DF0DA6474AC}"/>
    <cellStyle name="Normal 26" xfId="1095" xr:uid="{FD95A33F-FDF4-4E01-8F86-036EB6278D5B}"/>
    <cellStyle name="Normal 26 2" xfId="1100" xr:uid="{A8EB4597-B31C-4AEB-BAE4-72D535B80876}"/>
    <cellStyle name="Normal 27" xfId="1098" xr:uid="{8EAA4FBC-FBF7-436B-A4CB-F17EB12EDA33}"/>
    <cellStyle name="Normal 28" xfId="1101" xr:uid="{6086C156-26BF-49B4-87E7-CEAB5101C024}"/>
    <cellStyle name="Normal 3" xfId="467" xr:uid="{93A97995-774D-48E4-A2A3-74AF26BC72D7}"/>
    <cellStyle name="Normal 3 2" xfId="550" xr:uid="{077CA732-5CD2-4058-A953-3B2A9CE11355}"/>
    <cellStyle name="Normal 3 2 2" xfId="707" xr:uid="{2E470811-678F-4064-891C-D1238BA2DBD0}"/>
    <cellStyle name="Normal 3 2 2 2" xfId="918" xr:uid="{F3BF8B5F-8534-40EC-8A10-5625E9F1D795}"/>
    <cellStyle name="Normal 3 2 2 2 2" xfId="919" xr:uid="{19E2FF71-C2F8-45B7-8AA5-C8CB0668370B}"/>
    <cellStyle name="Normal 3 2 2 3" xfId="920" xr:uid="{D42C9F19-41D8-4915-8D22-2B3988C27BC7}"/>
    <cellStyle name="Normal 3 2 3" xfId="644" xr:uid="{90DF57CC-A03B-4314-BF00-3BD68D66A8F7}"/>
    <cellStyle name="Normal 3 2 3 2" xfId="922" xr:uid="{EF767E16-881D-4D1B-810B-28E64FFF8904}"/>
    <cellStyle name="Normal 3 2 3 2 2" xfId="923" xr:uid="{FA9AB6F1-6296-4C4C-9352-E201DB9CE5AB}"/>
    <cellStyle name="Normal 3 2 3 3" xfId="924" xr:uid="{50D23B73-BACF-47F1-A12B-0E1DF21B30E8}"/>
    <cellStyle name="Normal 3 2 3 4" xfId="921" xr:uid="{A672E54A-5D95-4F22-97AA-EDDE012DEABF}"/>
    <cellStyle name="Normal 3 2 4" xfId="925" xr:uid="{96CD00EC-8DA0-4C5A-9FF1-ED3234545D8A}"/>
    <cellStyle name="Normal 3 2 4 2" xfId="926" xr:uid="{F90F5EDC-2EBF-4E07-9957-5EA214981547}"/>
    <cellStyle name="Normal 3 2 5" xfId="927" xr:uid="{9FFCD2A7-DCAF-45E1-B3D6-81A110DF7473}"/>
    <cellStyle name="Normal 3 3" xfId="689" xr:uid="{ECC7AED6-4D3F-4066-A012-8197BDE97729}"/>
    <cellStyle name="Normal 3 3 2" xfId="929" xr:uid="{A276F47D-25D9-4F6F-942A-B64964FDDF7C}"/>
    <cellStyle name="Normal 3 3 2 2" xfId="930" xr:uid="{7395C820-4B9F-4F16-BCF4-043F73DE8D30}"/>
    <cellStyle name="Normal 3 3 3" xfId="931" xr:uid="{8708072F-F75E-4098-AEF0-367470DE99BF}"/>
    <cellStyle name="Normal 3 3 4" xfId="928" xr:uid="{DC3E74D1-61A3-4E5C-8994-D8AA5DF296F7}"/>
    <cellStyle name="Normal 3 4" xfId="601" xr:uid="{D22D8F17-3041-46CB-8782-CBA58CA31AA9}"/>
    <cellStyle name="Normal 3 4 2" xfId="933" xr:uid="{06241C6B-E0E9-402A-AC85-66A8A4D13C70}"/>
    <cellStyle name="Normal 3 4 2 2" xfId="934" xr:uid="{24622782-0691-4835-BB7A-659AFF3E30BF}"/>
    <cellStyle name="Normal 3 4 3" xfId="935" xr:uid="{1038F69A-FF3B-4B06-A9DE-DADFA7A10509}"/>
    <cellStyle name="Normal 3 4 4" xfId="932" xr:uid="{95327858-8CCE-49A0-AF77-68B705C8FCD3}"/>
    <cellStyle name="Normal 3 5" xfId="733" xr:uid="{13DCBC6E-C7A7-4E80-8CD8-E3C439ED2729}"/>
    <cellStyle name="Normal 3 5 2" xfId="937" xr:uid="{99F5592D-E21B-46B1-B327-5FC69DC0A48D}"/>
    <cellStyle name="Normal 3 5 3" xfId="936" xr:uid="{8E1784B6-1F1C-45C5-B657-14338DF61638}"/>
    <cellStyle name="Normal 3 6" xfId="938" xr:uid="{CB9CDC93-8838-4D2C-B425-584BDC5D16FF}"/>
    <cellStyle name="Normal 4" xfId="468" xr:uid="{A6ABBCCC-7667-46BF-95A4-644954E719B3}"/>
    <cellStyle name="Normal 4 2" xfId="469" xr:uid="{469B14FE-E1E8-4194-BFD0-855FBD6F3C3B}"/>
    <cellStyle name="Normal 4 2 2" xfId="691" xr:uid="{69D428E9-E2DE-4EAF-9EBE-11BDC9F85E27}"/>
    <cellStyle name="Normal 4 2 3" xfId="645" xr:uid="{2248193F-C31B-479A-AEC3-A81A0D3765AE}"/>
    <cellStyle name="Normal 4 2 4" xfId="735" xr:uid="{5DA0E7DF-7727-4337-A405-53263DDE002A}"/>
    <cellStyle name="Normal 4 3" xfId="553" xr:uid="{1774ED4D-DFAD-402C-AFDD-0978EEF86CC6}"/>
    <cellStyle name="Normal 4 3 2" xfId="709" xr:uid="{DA484085-C412-4D1E-BDDF-9566802A54F1}"/>
    <cellStyle name="Normal 4 3 2 2" xfId="760" xr:uid="{297FB3DD-4377-40F7-A02E-E9A28E4AE812}"/>
    <cellStyle name="Normal 4 3 3" xfId="736" xr:uid="{D3414B5B-97D1-4A91-8FE8-27D4554FD469}"/>
    <cellStyle name="Normal 4 3 4" xfId="743" xr:uid="{C11C7550-BDAF-4F85-8D07-7126EA096D8A}"/>
    <cellStyle name="Normal 4 4" xfId="690" xr:uid="{6391D4AD-91D5-44F5-8A0E-243A681EAF40}"/>
    <cellStyle name="Normal 4 5" xfId="602" xr:uid="{C3B2A5FE-60DC-44DF-B58C-6D54F173C148}"/>
    <cellStyle name="Normal 4 6" xfId="734" xr:uid="{8C65798D-791E-429E-B8D1-123E692B066B}"/>
    <cellStyle name="Normal 5" xfId="470" xr:uid="{B8961A52-60D5-4148-96A4-DEEBE9860F33}"/>
    <cellStyle name="Normal 5 2" xfId="471" xr:uid="{7B7B774C-9F78-4674-8DEF-FCC25F7AD015}"/>
    <cellStyle name="Normal 5 2 2" xfId="693" xr:uid="{C4DEDF33-9942-4CD8-A79D-A1DEDFC9C564}"/>
    <cellStyle name="Normal 5 3" xfId="472" xr:uid="{652750B6-F8F5-4F60-BE6B-C56F9C3362AD}"/>
    <cellStyle name="Normal 5 3 2" xfId="473" xr:uid="{0C487E05-5998-4777-8405-96E7DB282CE8}"/>
    <cellStyle name="Normal 5 4" xfId="474" xr:uid="{350A94F8-F72A-4AC0-9F44-4FC32FD4837C}"/>
    <cellStyle name="Normal 5 5" xfId="692" xr:uid="{E3865BC6-564E-45DB-A834-1B2DD23E709E}"/>
    <cellStyle name="Normal 5 6" xfId="603" xr:uid="{A230C4DA-6059-47A9-89A7-26B086FC831E}"/>
    <cellStyle name="Normal 5 7" xfId="737" xr:uid="{85ADB6E7-39CA-4C13-8AE9-205928832F7F}"/>
    <cellStyle name="Normal 6" xfId="475" xr:uid="{E0E2C44C-8C07-40B8-BA9C-AD6DA3D2CE6A}"/>
    <cellStyle name="Normal 6 2" xfId="476" xr:uid="{2D52D776-49D6-4C40-81B0-EEDF1640A4A7}"/>
    <cellStyle name="Normal 6 2 2" xfId="695" xr:uid="{3DBFC612-2917-4985-AF96-20E923CE00A8}"/>
    <cellStyle name="Normal 6 3" xfId="694" xr:uid="{2BF6C182-A22B-4428-A776-23C3E7499900}"/>
    <cellStyle name="Normal 6 4" xfId="604" xr:uid="{42E479DB-06EE-4FB7-A22D-1F3FCEB3DDC9}"/>
    <cellStyle name="Normal 7" xfId="477" xr:uid="{9634DD3D-7368-49B1-992E-EE802C77736F}"/>
    <cellStyle name="Normal 7 2" xfId="478" xr:uid="{318E52F2-CE79-4013-B060-1BB20E035924}"/>
    <cellStyle name="Normal 7 2 2" xfId="479" xr:uid="{9D50ADB2-0404-42DE-9AB3-C4163A67FBC5}"/>
    <cellStyle name="Normal 7 2 2 2" xfId="480" xr:uid="{1E8C1379-DE5E-45AC-9990-C42E96B278D2}"/>
    <cellStyle name="Normal 7 2 3" xfId="481" xr:uid="{C37F094C-1B30-44B5-AF93-8E868C158446}"/>
    <cellStyle name="Normal 7 3" xfId="482" xr:uid="{AA732445-656A-4250-B4A3-CF31F714A526}"/>
    <cellStyle name="Normal 7 3 2" xfId="483" xr:uid="{3E8B84FA-8D3D-4E22-897C-166E7ED95075}"/>
    <cellStyle name="Normal 7 3 2 2" xfId="941" xr:uid="{E8C4ACA5-C392-4B5E-A248-743F711E1B8A}"/>
    <cellStyle name="Normal 7 3 3" xfId="942" xr:uid="{B2AABBA9-9660-46F0-A240-E16602C101F9}"/>
    <cellStyle name="Normal 7 4" xfId="484" xr:uid="{15783213-2839-49B5-937B-C25FB08FC356}"/>
    <cellStyle name="Normal 7 4 2" xfId="943" xr:uid="{E6C6389E-056A-47EA-B33D-8D448C951D9A}"/>
    <cellStyle name="Normal 7 5" xfId="944" xr:uid="{5B75ED3C-0DB7-4202-A96A-5A65D226BC74}"/>
    <cellStyle name="Normal 8" xfId="485" xr:uid="{2C4E1583-8CEB-49C9-9D51-91569A43C964}"/>
    <cellStyle name="Normal 8 2" xfId="486" xr:uid="{4DFC2C35-B801-444D-A7A4-786C2C9E77D8}"/>
    <cellStyle name="Normal 8 2 2" xfId="487" xr:uid="{67B6A559-D216-474F-BD12-1772CD8BB7A3}"/>
    <cellStyle name="Normal 8 2 2 2" xfId="488" xr:uid="{26F9717D-A45D-4FA7-951D-41821805F26C}"/>
    <cellStyle name="Normal 8 2 3" xfId="489" xr:uid="{CCF9A797-E0A2-4423-B6E9-3A2E0611F993}"/>
    <cellStyle name="Normal 8 2 4" xfId="946" xr:uid="{96A248F7-1B33-4455-A5A4-1D4794FAF516}"/>
    <cellStyle name="Normal 8 3" xfId="490" xr:uid="{12730397-CDE4-4781-9758-D6A305901A3C}"/>
    <cellStyle name="Normal 8 3 2" xfId="491" xr:uid="{66E17FA3-13BA-4E60-9639-2B1974971232}"/>
    <cellStyle name="Normal 8 4" xfId="492" xr:uid="{421D5A2D-7B0C-4D3C-A5AC-FC548697E838}"/>
    <cellStyle name="Normal 8 5" xfId="945" xr:uid="{4517D424-C869-4909-A17C-7B6C5BC2ED40}"/>
    <cellStyle name="Normal 82" xfId="738" xr:uid="{64829DDC-14F7-4916-AD8F-D1F5C5EFBAA8}"/>
    <cellStyle name="Normal 83" xfId="739" xr:uid="{1E28F5DB-DE51-4715-9ECE-7883439114AB}"/>
    <cellStyle name="Normal 9" xfId="493" xr:uid="{B6160ACC-1907-45C0-B1C6-8DB59D6959A3}"/>
    <cellStyle name="Normal 9 2" xfId="948" xr:uid="{46163539-AACA-4879-8918-1F4F59B21E26}"/>
    <cellStyle name="Normal 9 3" xfId="947" xr:uid="{AEDACC57-ADBB-4F44-8E39-9061AA28B14D}"/>
    <cellStyle name="Normal 93" xfId="740" xr:uid="{18FFB515-4160-4060-8A8A-CFC629AA401E}"/>
    <cellStyle name="Note" xfId="15" builtinId="10" customBuiltin="1"/>
    <cellStyle name="Note 10" xfId="494" xr:uid="{4CD06184-A830-4CFF-BF36-A00B52D8D3A6}"/>
    <cellStyle name="Note 11" xfId="570" xr:uid="{4DF56A13-53F3-46E6-9F1D-F02891A1BFD5}"/>
    <cellStyle name="Note 11 2" xfId="746" xr:uid="{352D8EE5-F30C-4A3F-976A-564E181F660D}"/>
    <cellStyle name="Note 12" xfId="715" xr:uid="{22023F72-1A7F-4D0B-A40C-0FC6D209CEC8}"/>
    <cellStyle name="Note 13" xfId="1096" xr:uid="{74D0FB52-3CEC-41F5-A3D7-285CF4FE2B2F}"/>
    <cellStyle name="Note 2" xfId="495" xr:uid="{33B13269-3E0D-498E-995F-5C1756338AE1}"/>
    <cellStyle name="Note 2 2" xfId="496" xr:uid="{C9E0BFF2-1EA3-4A31-845B-EA9A6B70D393}"/>
    <cellStyle name="Note 2 3" xfId="549" xr:uid="{040CC90A-5F18-4002-B04F-3F6128095A4C}"/>
    <cellStyle name="Note 2 4" xfId="696" xr:uid="{8E09CBB7-7056-4E1B-8784-E114A9892F1D}"/>
    <cellStyle name="Note 3" xfId="497" xr:uid="{E75B583E-93EF-4AA7-B5AE-A4CF926952CD}"/>
    <cellStyle name="Note 4" xfId="498" xr:uid="{609ECAD2-F027-4FDC-A137-37C0E59B3C07}"/>
    <cellStyle name="Note 4 2" xfId="499" xr:uid="{609D017C-05A0-473D-9A75-6068FAF4D7C1}"/>
    <cellStyle name="Note 5" xfId="500" xr:uid="{47629DB6-93A1-4362-AF86-FC85F9AB52DC}"/>
    <cellStyle name="Note 5 2" xfId="501" xr:uid="{10763801-CBF2-488D-8489-CB661FA04BFB}"/>
    <cellStyle name="Note 5 2 2" xfId="502" xr:uid="{24C0AB6F-971B-46DB-B675-C467174C68AE}"/>
    <cellStyle name="Note 5 3" xfId="503" xr:uid="{5897601A-5757-4703-9444-72508741E799}"/>
    <cellStyle name="Note 6" xfId="504" xr:uid="{A0221183-2C33-4D2C-8FBD-374E0D7514B7}"/>
    <cellStyle name="Note 7" xfId="505" xr:uid="{51CA5652-E9C7-4AFC-85E8-223B3F7A0E66}"/>
    <cellStyle name="Note 8" xfId="506" xr:uid="{C32AD44F-483E-4CC8-A378-C7B68DDD2AE5}"/>
    <cellStyle name="Note 9" xfId="507" xr:uid="{D92AD723-F444-4C09-9653-B56DFB04BD28}"/>
    <cellStyle name="Output" xfId="10" builtinId="21" customBuiltin="1"/>
    <cellStyle name="Output 10" xfId="565" xr:uid="{54B31661-BA73-4442-98EC-1435E4A2EC75}"/>
    <cellStyle name="Output 2" xfId="509" xr:uid="{83C8D9C9-31F1-413C-AB85-6931264C2B14}"/>
    <cellStyle name="Output 2 2" xfId="697" xr:uid="{607C1064-1075-4E71-A594-D3E6E4B0853D}"/>
    <cellStyle name="Output 2 3" xfId="641" xr:uid="{614B5FE9-C473-47FF-BEDB-2AD2717E0793}"/>
    <cellStyle name="Output 3" xfId="510" xr:uid="{99052B6C-3BCD-4388-97DD-18D680FF2012}"/>
    <cellStyle name="Output 3 2" xfId="741" xr:uid="{DBA70E08-A5BD-4270-A3F6-64BB8A56C0CD}"/>
    <cellStyle name="Output 4" xfId="511" xr:uid="{12151B51-C14B-4125-A3CC-E747DCF64A88}"/>
    <cellStyle name="Output 5" xfId="512" xr:uid="{7EC27196-E564-4BC9-A40A-9F2DA4887B0C}"/>
    <cellStyle name="Output 6" xfId="513" xr:uid="{D1423BC0-AE18-4D9C-80AF-7C8605804358}"/>
    <cellStyle name="Output 7" xfId="514" xr:uid="{4BE07B9E-B7B2-4ECD-B9EA-F52218F5785D}"/>
    <cellStyle name="Output 8" xfId="515" xr:uid="{13C03E73-E969-4A5A-807A-D60B32F69463}"/>
    <cellStyle name="Output 9" xfId="508" xr:uid="{8D393A9B-E798-41F2-AF27-127E86E09EB5}"/>
    <cellStyle name="Percent" xfId="3" builtinId="5"/>
    <cellStyle name="Percent 2" xfId="516" xr:uid="{2FDA58E8-E069-4D8E-B95C-7C549E6AA0EE}"/>
    <cellStyle name="Percent 2 10" xfId="949" xr:uid="{53A1E052-2B2B-4E34-A145-A2637C68DCAB}"/>
    <cellStyle name="Percent 2 2" xfId="698" xr:uid="{F4812626-7B44-4AC2-85C3-CFFD0070BE1E}"/>
    <cellStyle name="Percent 2 2 2" xfId="951" xr:uid="{A41A1723-B939-4BFB-94F9-D81D1533C407}"/>
    <cellStyle name="Percent 2 2 2 2" xfId="952" xr:uid="{289DB059-AA9E-477C-91EC-EDC8CC751038}"/>
    <cellStyle name="Percent 2 2 2 2 2" xfId="953" xr:uid="{0454F921-C794-4345-BCC9-A5A1D15D50D8}"/>
    <cellStyle name="Percent 2 2 2 2 2 2" xfId="954" xr:uid="{ECA7AF47-E050-4A20-958E-762E9E6EAA13}"/>
    <cellStyle name="Percent 2 2 2 2 2 3" xfId="955" xr:uid="{A959A41E-F24C-4E23-AC66-59A2CA2D1B89}"/>
    <cellStyle name="Percent 2 2 2 2 2 3 2" xfId="956" xr:uid="{B6EAFB74-1EDA-4FDE-9512-8939DB5C6599}"/>
    <cellStyle name="Percent 2 2 2 2 2 4" xfId="957" xr:uid="{5B90CC98-0026-4E90-9902-E8AA1186791F}"/>
    <cellStyle name="Percent 2 2 2 2 2 4 2" xfId="958" xr:uid="{4345232E-4C9E-4E80-A9A4-708E45ACB36B}"/>
    <cellStyle name="Percent 2 2 2 2 3" xfId="959" xr:uid="{41B7409D-2066-48D5-86F1-9842B064464B}"/>
    <cellStyle name="Percent 2 2 2 2 4" xfId="960" xr:uid="{0557DC3A-64A2-4DAE-9422-9447551D8849}"/>
    <cellStyle name="Percent 2 2 2 2 4 2" xfId="961" xr:uid="{AE8BCA43-1326-4B28-9F94-B63BD347AF0F}"/>
    <cellStyle name="Percent 2 2 2 2 5" xfId="962" xr:uid="{D7EDE25C-1206-4819-A534-D6B474F67A11}"/>
    <cellStyle name="Percent 2 2 2 2 5 2" xfId="963" xr:uid="{DEB49ADE-EA3B-4B22-8D4B-AF076F5AB7A7}"/>
    <cellStyle name="Percent 2 2 2 3" xfId="964" xr:uid="{57D3B84A-9F7C-4E7F-A41A-38444ABAE2EE}"/>
    <cellStyle name="Percent 2 2 2 3 2" xfId="965" xr:uid="{55A0665C-D292-4ADE-8CD5-4857F203FC06}"/>
    <cellStyle name="Percent 2 2 2 3 3" xfId="966" xr:uid="{4228BCC6-84C1-424F-A5B2-C795853646F8}"/>
    <cellStyle name="Percent 2 2 2 3 3 2" xfId="967" xr:uid="{1CB24364-105C-40C8-AC96-541115DEA44D}"/>
    <cellStyle name="Percent 2 2 2 3 4" xfId="968" xr:uid="{646DBAA7-5983-4D60-80D7-AFAB66227358}"/>
    <cellStyle name="Percent 2 2 2 3 4 2" xfId="969" xr:uid="{55F9C2F9-FF3E-427D-991A-D6E85211CDF5}"/>
    <cellStyle name="Percent 2 2 2 4" xfId="970" xr:uid="{B5FE6B18-73BF-464D-A2F1-D4A52E34D940}"/>
    <cellStyle name="Percent 2 2 2 5" xfId="971" xr:uid="{E84A3EF6-8732-4379-9E76-48C6310FB4FE}"/>
    <cellStyle name="Percent 2 2 2 5 2" xfId="972" xr:uid="{E548822C-4671-461A-B534-44B6F3817D31}"/>
    <cellStyle name="Percent 2 2 2 6" xfId="973" xr:uid="{32C8DE99-0DDC-4A5E-871E-58F65760AED8}"/>
    <cellStyle name="Percent 2 2 2 6 2" xfId="974" xr:uid="{D3156D30-70D2-4E89-ABA9-A55FFE1C2AC6}"/>
    <cellStyle name="Percent 2 2 3" xfId="975" xr:uid="{64C4D0AF-C49E-40DC-AEDF-35AB5D1BFB0F}"/>
    <cellStyle name="Percent 2 2 3 2" xfId="976" xr:uid="{EAD4EC17-A0F5-4870-AB6D-BB2110426FE6}"/>
    <cellStyle name="Percent 2 2 3 2 2" xfId="977" xr:uid="{A65360C8-DD7E-4299-AB19-3515C290BA2E}"/>
    <cellStyle name="Percent 2 2 3 2 2 2" xfId="978" xr:uid="{F8857597-D335-4DAC-92F2-5560E3728145}"/>
    <cellStyle name="Percent 2 2 3 2 2 3" xfId="979" xr:uid="{5C7AFD3A-3D24-4126-B4BB-207DD8B85B57}"/>
    <cellStyle name="Percent 2 2 3 2 2 3 2" xfId="980" xr:uid="{5FC3D6DF-4537-4BBB-9826-2974B482F52F}"/>
    <cellStyle name="Percent 2 2 3 2 2 4" xfId="981" xr:uid="{DD12223F-103D-4DAF-9A1D-AE7B23835250}"/>
    <cellStyle name="Percent 2 2 3 2 2 4 2" xfId="982" xr:uid="{F3167568-A10C-4238-AF19-275107D5F6E1}"/>
    <cellStyle name="Percent 2 2 3 2 3" xfId="983" xr:uid="{B85FB33A-130C-4E21-9362-3BF2707C13BD}"/>
    <cellStyle name="Percent 2 2 3 2 4" xfId="984" xr:uid="{4EAA9E51-1995-45E3-9F51-DDBD77A90114}"/>
    <cellStyle name="Percent 2 2 3 2 4 2" xfId="985" xr:uid="{257637EC-4E54-4800-ADDD-D73F2C59DCC2}"/>
    <cellStyle name="Percent 2 2 3 2 5" xfId="986" xr:uid="{7D18C574-BB05-44FE-8C7B-064841A82D09}"/>
    <cellStyle name="Percent 2 2 3 2 5 2" xfId="987" xr:uid="{D7911D8E-EEAC-42BE-AB32-9DC6DF0DA165}"/>
    <cellStyle name="Percent 2 2 3 3" xfId="988" xr:uid="{C893D83A-09ED-4FC5-A788-6382754880CC}"/>
    <cellStyle name="Percent 2 2 3 3 2" xfId="989" xr:uid="{9B2AB905-AA38-4535-8F43-9531707C4D46}"/>
    <cellStyle name="Percent 2 2 3 3 3" xfId="990" xr:uid="{5D3D2766-9804-4F7D-B4CA-040618DF4FE4}"/>
    <cellStyle name="Percent 2 2 3 3 3 2" xfId="991" xr:uid="{01CBFA9C-24CF-4BE0-8650-0E465B06A101}"/>
    <cellStyle name="Percent 2 2 3 3 4" xfId="992" xr:uid="{A824279C-C822-4309-9C0C-196FD951FC90}"/>
    <cellStyle name="Percent 2 2 3 3 4 2" xfId="993" xr:uid="{98B69E57-926C-4F27-9E17-47AA4970C59E}"/>
    <cellStyle name="Percent 2 2 3 4" xfId="994" xr:uid="{1A3BA770-42EE-4011-ACD5-30FF9CC9D9D0}"/>
    <cellStyle name="Percent 2 2 3 5" xfId="995" xr:uid="{F4A7FEC4-AF2E-405E-AA93-E9FF6CB8B59C}"/>
    <cellStyle name="Percent 2 2 3 5 2" xfId="996" xr:uid="{98BBCE4B-F258-4827-BDBB-5C315ACBFC21}"/>
    <cellStyle name="Percent 2 2 3 6" xfId="997" xr:uid="{5EA09713-073A-4BAD-9975-48F4F29F5A22}"/>
    <cellStyle name="Percent 2 2 3 6 2" xfId="998" xr:uid="{5DB7234B-BB16-4FA2-BF2C-722CF954E4A4}"/>
    <cellStyle name="Percent 2 2 4" xfId="999" xr:uid="{C8AB0564-C3C0-4B8A-BB16-A924502BF2F0}"/>
    <cellStyle name="Percent 2 2 4 2" xfId="1000" xr:uid="{903BD363-D3FA-4240-8AC4-BDC3B459D185}"/>
    <cellStyle name="Percent 2 2 4 2 2" xfId="1001" xr:uid="{7C8ACE42-7E4A-4884-8C66-0AB985300216}"/>
    <cellStyle name="Percent 2 2 4 2 3" xfId="1002" xr:uid="{B33AABF8-5F9E-41A6-8FAF-56508E589165}"/>
    <cellStyle name="Percent 2 2 4 2 3 2" xfId="1003" xr:uid="{4E332101-AE3B-4756-9115-EDC9AD8CDEC5}"/>
    <cellStyle name="Percent 2 2 4 2 4" xfId="1004" xr:uid="{C4D80B4F-B4F7-4426-9B81-2B44D92E9790}"/>
    <cellStyle name="Percent 2 2 4 2 4 2" xfId="1005" xr:uid="{D276A5D5-14A0-4AEA-83C7-25715F62E917}"/>
    <cellStyle name="Percent 2 2 4 3" xfId="1006" xr:uid="{A987AF8E-4301-4B5D-ADEF-6CCE1DBA8E05}"/>
    <cellStyle name="Percent 2 2 4 4" xfId="1007" xr:uid="{AE21CC0A-2B01-4026-B35F-A119E15FBEA4}"/>
    <cellStyle name="Percent 2 2 4 4 2" xfId="1008" xr:uid="{FAA93E30-BFE2-4B0C-9142-C05600805D69}"/>
    <cellStyle name="Percent 2 2 4 5" xfId="1009" xr:uid="{8079A732-0138-4D6C-ACCE-F5E448C4AF45}"/>
    <cellStyle name="Percent 2 2 4 5 2" xfId="1010" xr:uid="{D4CC5EDB-185A-44C7-A4A9-727D8B1FCA4C}"/>
    <cellStyle name="Percent 2 2 5" xfId="1011" xr:uid="{439344D1-901D-4E23-B8F4-74344D45680C}"/>
    <cellStyle name="Percent 2 2 5 2" xfId="1012" xr:uid="{C82B5646-5901-4820-96DF-A48B950F7175}"/>
    <cellStyle name="Percent 2 2 5 3" xfId="1013" xr:uid="{C80CB248-FEED-45D0-B4C9-0BE3164C107F}"/>
    <cellStyle name="Percent 2 2 5 3 2" xfId="1014" xr:uid="{0066A36D-B054-4D6A-AE67-A4C0423C7D60}"/>
    <cellStyle name="Percent 2 2 5 4" xfId="1015" xr:uid="{7AE5F2E1-76A9-490B-A949-95D83E5AE55B}"/>
    <cellStyle name="Percent 2 2 5 4 2" xfId="1016" xr:uid="{C80E52C7-1277-4703-AA4D-7064C1ECC8BE}"/>
    <cellStyle name="Percent 2 2 6" xfId="1017" xr:uid="{E532E746-8533-4856-9EAB-C1C5FCF1892A}"/>
    <cellStyle name="Percent 2 2 7" xfId="1018" xr:uid="{26AD216F-61A2-4945-81EB-BEEA1E060C6D}"/>
    <cellStyle name="Percent 2 2 7 2" xfId="1019" xr:uid="{AE04CF45-50B8-4CC0-AD6C-E2EABF334B25}"/>
    <cellStyle name="Percent 2 2 8" xfId="1020" xr:uid="{B5EDE030-AC1C-4C5D-ADF3-B27F87DA2AED}"/>
    <cellStyle name="Percent 2 2 8 2" xfId="1021" xr:uid="{E0CEF0FC-F53B-4DE4-A224-37DB638B3E96}"/>
    <cellStyle name="Percent 2 2 9" xfId="950" xr:uid="{6FB6493C-15B1-473A-B5AB-9813D1EA5FA8}"/>
    <cellStyle name="Percent 2 3" xfId="1022" xr:uid="{99AB3957-F0E3-47FC-8C71-6F41934AE220}"/>
    <cellStyle name="Percent 2 3 2" xfId="1023" xr:uid="{4C143A52-6DBF-411E-837D-1886EEED3B9E}"/>
    <cellStyle name="Percent 2 3 2 2" xfId="1024" xr:uid="{BDE7040D-2AED-4F28-843E-29E7593A4758}"/>
    <cellStyle name="Percent 2 3 2 2 2" xfId="1025" xr:uid="{6FB6BFAF-0DCE-4813-BDA5-53B84C336E16}"/>
    <cellStyle name="Percent 2 3 2 2 3" xfId="1026" xr:uid="{C6916216-467F-4BEB-865B-CA4B76BCB8A7}"/>
    <cellStyle name="Percent 2 3 2 2 3 2" xfId="1027" xr:uid="{8C1ACC99-B386-4FE5-9759-552E56C9EE0B}"/>
    <cellStyle name="Percent 2 3 2 2 4" xfId="1028" xr:uid="{53757D38-19FD-4C9D-B9C3-A9D7423171D1}"/>
    <cellStyle name="Percent 2 3 2 2 4 2" xfId="1029" xr:uid="{453CCA20-F1A5-49B2-AEA1-02EDB5629A79}"/>
    <cellStyle name="Percent 2 3 2 3" xfId="1030" xr:uid="{0414839A-B68F-49AB-BA08-238C083C2813}"/>
    <cellStyle name="Percent 2 3 2 4" xfId="1031" xr:uid="{AB413CF3-9A91-48C9-9B0C-0DFF90D9F845}"/>
    <cellStyle name="Percent 2 3 2 4 2" xfId="1032" xr:uid="{ADA69C0C-5E27-4FB3-9DFD-5761D4DA9713}"/>
    <cellStyle name="Percent 2 3 2 5" xfId="1033" xr:uid="{CA6CD293-CA7F-4268-BC8A-3029A923A909}"/>
    <cellStyle name="Percent 2 3 2 5 2" xfId="1034" xr:uid="{82E32C52-CA7F-4F64-96E6-D78613CAA9CA}"/>
    <cellStyle name="Percent 2 3 3" xfId="1035" xr:uid="{6722A05A-CD33-4388-9D36-B85225CA036C}"/>
    <cellStyle name="Percent 2 3 3 2" xfId="1036" xr:uid="{ADBA0703-F8E4-45AD-9019-369CD13EE298}"/>
    <cellStyle name="Percent 2 3 3 3" xfId="1037" xr:uid="{47FE4743-8DA0-4265-987F-77D0E2164D6C}"/>
    <cellStyle name="Percent 2 3 3 3 2" xfId="1038" xr:uid="{6D3CB855-6C36-4E53-BFF8-FF0F739590A4}"/>
    <cellStyle name="Percent 2 3 3 4" xfId="1039" xr:uid="{661A41B7-3F96-40C5-979D-DE338E58BB50}"/>
    <cellStyle name="Percent 2 3 3 4 2" xfId="1040" xr:uid="{BEC1043D-DC84-433E-9DA4-504E102B39EB}"/>
    <cellStyle name="Percent 2 3 4" xfId="1041" xr:uid="{87BFEBFA-52C0-4BB2-9133-AFFE5596108A}"/>
    <cellStyle name="Percent 2 3 5" xfId="1042" xr:uid="{9C0538FD-77BE-4BB2-AA13-5B4C3DFA08ED}"/>
    <cellStyle name="Percent 2 3 5 2" xfId="1043" xr:uid="{5D4B5E69-234F-43A3-A6BE-E7B525451D50}"/>
    <cellStyle name="Percent 2 3 6" xfId="1044" xr:uid="{5129DBE6-AD1E-47E5-B2E6-9E545094B3D4}"/>
    <cellStyle name="Percent 2 3 6 2" xfId="1045" xr:uid="{B94DB751-A53F-4839-90AA-698DDEA3B8AD}"/>
    <cellStyle name="Percent 2 4" xfId="1046" xr:uid="{A4481AA9-B994-4CD6-A709-40C129F31EA0}"/>
    <cellStyle name="Percent 2 4 2" xfId="1047" xr:uid="{E38E687E-9120-478D-A0EA-23107BBB438C}"/>
    <cellStyle name="Percent 2 4 2 2" xfId="1048" xr:uid="{FAFBD8F7-D165-45D1-8375-BB5E8142F742}"/>
    <cellStyle name="Percent 2 4 2 2 2" xfId="1049" xr:uid="{6B18FD16-0565-455E-841B-248C0595F3C0}"/>
    <cellStyle name="Percent 2 4 2 2 3" xfId="1050" xr:uid="{7F3CBF4D-B0E9-4B85-B3B2-C5A62368A385}"/>
    <cellStyle name="Percent 2 4 2 2 3 2" xfId="1051" xr:uid="{D2DCA1BD-2E16-451F-A08F-81310E52A8EB}"/>
    <cellStyle name="Percent 2 4 2 2 4" xfId="1052" xr:uid="{10E3042A-C8ED-4E0E-A45F-194CF7326CBA}"/>
    <cellStyle name="Percent 2 4 2 2 4 2" xfId="1053" xr:uid="{66602308-266D-42ED-A655-DD4F32D4DEBA}"/>
    <cellStyle name="Percent 2 4 2 3" xfId="1054" xr:uid="{9BF7FA12-FA1D-4137-9F27-0FAEE4449BD7}"/>
    <cellStyle name="Percent 2 4 2 4" xfId="1055" xr:uid="{E5834484-BCF7-42E1-B6B8-93264010758F}"/>
    <cellStyle name="Percent 2 4 2 4 2" xfId="1056" xr:uid="{EBDFF4E7-7F61-40DB-B456-63B8AF22C9DD}"/>
    <cellStyle name="Percent 2 4 2 5" xfId="1057" xr:uid="{3B0A917D-EB5A-4AF3-96A9-1CB1302A4AFA}"/>
    <cellStyle name="Percent 2 4 2 5 2" xfId="1058" xr:uid="{08858BCF-6DE4-46FB-9A9C-75EDBC80223C}"/>
    <cellStyle name="Percent 2 4 3" xfId="1059" xr:uid="{31343C2D-BD51-4F2B-80DD-D14D8491DE68}"/>
    <cellStyle name="Percent 2 4 3 2" xfId="1060" xr:uid="{1DCF8392-8F39-49AB-A1B6-0FCFB1A9C321}"/>
    <cellStyle name="Percent 2 4 3 3" xfId="1061" xr:uid="{8E3A0729-DD72-4A7D-B658-E76BC383F610}"/>
    <cellStyle name="Percent 2 4 3 3 2" xfId="1062" xr:uid="{077A241F-672C-4D87-B25D-AB30D4B5D191}"/>
    <cellStyle name="Percent 2 4 3 4" xfId="1063" xr:uid="{6FEBC67C-22FF-4466-B8BE-46DE9F76846A}"/>
    <cellStyle name="Percent 2 4 3 4 2" xfId="1064" xr:uid="{BF426976-71CE-4ECA-8684-F558C1A735CE}"/>
    <cellStyle name="Percent 2 4 4" xfId="1065" xr:uid="{AAF8EBD5-441C-4829-A1B5-66E9BB092B37}"/>
    <cellStyle name="Percent 2 4 5" xfId="1066" xr:uid="{700BA5D4-7EEB-48E0-A053-F5B551D04035}"/>
    <cellStyle name="Percent 2 4 5 2" xfId="1067" xr:uid="{ED22481A-D1EB-4F66-85B5-A172390EC671}"/>
    <cellStyle name="Percent 2 4 6" xfId="1068" xr:uid="{2587CB10-74D2-4917-B02D-11682C9CAFFC}"/>
    <cellStyle name="Percent 2 4 6 2" xfId="1069" xr:uid="{F287FFF8-4A0A-4D10-88CC-5C01194FB5FF}"/>
    <cellStyle name="Percent 2 5" xfId="1070" xr:uid="{F77285C1-E780-4ADC-8522-52D36AC38080}"/>
    <cellStyle name="Percent 2 5 2" xfId="1071" xr:uid="{D7063FC9-21A7-4C03-BF1A-9375147ECFA4}"/>
    <cellStyle name="Percent 2 5 2 2" xfId="1072" xr:uid="{02E29532-E985-4BA7-8699-1654CC91AACA}"/>
    <cellStyle name="Percent 2 5 2 3" xfId="1073" xr:uid="{B869896C-302F-4046-A105-56450CE33361}"/>
    <cellStyle name="Percent 2 5 2 3 2" xfId="1074" xr:uid="{94AA9B0F-0791-4ED0-A8BD-5B5EDE5D6796}"/>
    <cellStyle name="Percent 2 5 2 4" xfId="1075" xr:uid="{4E7883E5-7742-4990-9203-30681007476A}"/>
    <cellStyle name="Percent 2 5 2 4 2" xfId="1076" xr:uid="{7C2C7536-8ED8-494E-AD0F-B16A5F7300F5}"/>
    <cellStyle name="Percent 2 5 3" xfId="1077" xr:uid="{E631C088-4515-4C71-AEE9-BE5DF20E3F4B}"/>
    <cellStyle name="Percent 2 5 4" xfId="1078" xr:uid="{1AA842FC-1052-42CB-A955-8723812444E0}"/>
    <cellStyle name="Percent 2 5 4 2" xfId="1079" xr:uid="{9251D9DB-8245-4C34-AA8B-78E4DC80D60F}"/>
    <cellStyle name="Percent 2 5 5" xfId="1080" xr:uid="{71B83357-549B-44A8-8E45-687C4B7CC0C4}"/>
    <cellStyle name="Percent 2 5 5 2" xfId="1081" xr:uid="{EEE031B3-B432-425B-B92A-D7903D3B7C22}"/>
    <cellStyle name="Percent 2 6" xfId="1082" xr:uid="{74DFF0E9-9668-42E7-815A-FC7D56D82A44}"/>
    <cellStyle name="Percent 2 6 2" xfId="1083" xr:uid="{B80C353C-A47E-4A9A-B4B9-15B4CC7FC502}"/>
    <cellStyle name="Percent 2 6 3" xfId="1084" xr:uid="{BC9A4C17-B393-4AAC-A774-68057417B83F}"/>
    <cellStyle name="Percent 2 6 3 2" xfId="1085" xr:uid="{6A097DCF-3433-435A-8C0A-B949D3970E90}"/>
    <cellStyle name="Percent 2 6 4" xfId="1086" xr:uid="{5701771A-8D24-43E2-9A08-66A2711DB444}"/>
    <cellStyle name="Percent 2 6 4 2" xfId="1087" xr:uid="{9BFC168E-E23D-417E-9AF6-7135010B028E}"/>
    <cellStyle name="Percent 2 7" xfId="1088" xr:uid="{1C441E84-19DF-4979-81D9-0A1801E20552}"/>
    <cellStyle name="Percent 2 8" xfId="1089" xr:uid="{D2FBB812-08FE-40A1-BBA4-31194BCBB182}"/>
    <cellStyle name="Percent 2 8 2" xfId="1090" xr:uid="{D7DD4B61-0151-4E06-AD33-A476F33FABBB}"/>
    <cellStyle name="Percent 2 9" xfId="1091" xr:uid="{0143F315-C399-4808-BE1E-269F63F476E0}"/>
    <cellStyle name="Percent 2 9 2" xfId="1092" xr:uid="{8277556A-B624-4B8F-A40B-3FC275370BB6}"/>
    <cellStyle name="Style 1" xfId="25" xr:uid="{320265CA-B27A-4171-A41B-CC94D2F2476F}"/>
    <cellStyle name="Title 10" xfId="1099" xr:uid="{209F0451-4AE5-45D5-8DE5-7DAC5844B693}"/>
    <cellStyle name="Title 11" xfId="26" xr:uid="{4F220AF5-A2F4-4846-90A2-CC15D27864C5}"/>
    <cellStyle name="Title 2" xfId="518" xr:uid="{6E6FC27F-F835-452A-A290-013B6E970696}"/>
    <cellStyle name="Title 3" xfId="519" xr:uid="{3BEBA2D7-5B52-41F7-BF13-2CDC42E4F83E}"/>
    <cellStyle name="Title 4" xfId="520" xr:uid="{CB9EB8B0-B953-4766-845A-A9D32B014B95}"/>
    <cellStyle name="Title 5" xfId="521" xr:uid="{8D2DE4D2-6A07-4ACA-ADFB-0A0D953154A4}"/>
    <cellStyle name="Title 6" xfId="522" xr:uid="{77075D32-2745-4282-8A93-6652EE122FFE}"/>
    <cellStyle name="Title 7" xfId="523" xr:uid="{75B67CC7-D8FA-456D-8C20-0204298D575E}"/>
    <cellStyle name="Title 8" xfId="524" xr:uid="{6FCEAB23-99B5-4B7F-8199-99FA03720CE9}"/>
    <cellStyle name="Title 9" xfId="517" xr:uid="{94DABF39-1F58-40DB-8597-76525440C24F}"/>
    <cellStyle name="Total" xfId="17" builtinId="25" customBuiltin="1"/>
    <cellStyle name="Total 10" xfId="572" xr:uid="{9ED4AC9F-3F64-43A7-8588-EDCE4AF56932}"/>
    <cellStyle name="Total 2" xfId="526" xr:uid="{5FC51620-DE2E-4DA8-B020-0A20B570DFDE}"/>
    <cellStyle name="Total 2 2" xfId="699" xr:uid="{56A79347-790F-4E61-982A-14BB0F565D96}"/>
    <cellStyle name="Total 2 3" xfId="642" xr:uid="{BD55548E-0C37-41B8-BE5A-9AB55440F835}"/>
    <cellStyle name="Total 3" xfId="527" xr:uid="{DA2AC332-70A9-4AD1-B10A-3A1C1CD8C077}"/>
    <cellStyle name="Total 4" xfId="528" xr:uid="{0CF244CA-F49C-4FCF-A688-4C097B7E51B7}"/>
    <cellStyle name="Total 5" xfId="529" xr:uid="{4F821369-1735-4379-B839-5F97E3AB8668}"/>
    <cellStyle name="Total 6" xfId="530" xr:uid="{A65119BC-3FC5-4D21-A902-4A2AC83A1DD5}"/>
    <cellStyle name="Total 7" xfId="531" xr:uid="{D886FAC2-3527-4854-94AE-1FD2179AE9BC}"/>
    <cellStyle name="Total 8" xfId="532" xr:uid="{616AEACC-FDF6-4FE0-A8BE-F1E8D6277C5E}"/>
    <cellStyle name="Total 9" xfId="525" xr:uid="{62D90F39-863F-460B-8DA5-B8F1B17179CE}"/>
    <cellStyle name="Warning Text" xfId="14" builtinId="11" customBuiltin="1"/>
    <cellStyle name="Warning Text 10" xfId="569" xr:uid="{38C07A48-7FB8-4F50-B2D4-21BDA2E34A2E}"/>
    <cellStyle name="Warning Text 2" xfId="534" xr:uid="{FB931126-E768-4641-A685-504EAB11142D}"/>
    <cellStyle name="Warning Text 2 2" xfId="700" xr:uid="{FAF5E1D7-A355-4282-B9BB-4C1A7CF9675A}"/>
    <cellStyle name="Warning Text 2 3" xfId="643" xr:uid="{44EA0DAC-8AFB-4E13-B4B5-6E402A431AE1}"/>
    <cellStyle name="Warning Text 3" xfId="535" xr:uid="{9378FE9F-B779-418A-9AF9-A9CC72E307FC}"/>
    <cellStyle name="Warning Text 4" xfId="536" xr:uid="{9F6D1BCA-A724-4290-B491-A0A45238A9BB}"/>
    <cellStyle name="Warning Text 5" xfId="537" xr:uid="{35033694-1934-44F0-8186-A492438D5334}"/>
    <cellStyle name="Warning Text 6" xfId="538" xr:uid="{657C1A49-D99C-4FFD-B923-8E311EA799CC}"/>
    <cellStyle name="Warning Text 7" xfId="539" xr:uid="{AEEE92BC-04FF-4F6F-8828-39C9C7979964}"/>
    <cellStyle name="Warning Text 8" xfId="540" xr:uid="{95C2EC35-1BED-42C5-B06D-E0B122D0BC1B}"/>
    <cellStyle name="Warning Text 9" xfId="533" xr:uid="{F5D93E24-5DE0-4261-8641-E27565F193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6</xdr:col>
      <xdr:colOff>358140</xdr:colOff>
      <xdr:row>3</xdr:row>
      <xdr:rowOff>140970</xdr:rowOff>
    </xdr:to>
    <xdr:pic>
      <xdr:nvPicPr>
        <xdr:cNvPr id="2" name="Picture 2" descr="NewYorkISO logo-2cTEXT">
          <a:extLst>
            <a:ext uri="{FF2B5EF4-FFF2-40B4-BE49-F238E27FC236}">
              <a16:creationId xmlns:a16="http://schemas.microsoft.com/office/drawing/2014/main" id="{6FD35E6C-ED5C-4390-8EAA-6453F71A7B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0350" y="365760"/>
          <a:ext cx="17526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220</xdr:row>
      <xdr:rowOff>829</xdr:rowOff>
    </xdr:from>
    <xdr:to>
      <xdr:col>16</xdr:col>
      <xdr:colOff>124280</xdr:colOff>
      <xdr:row>224</xdr:row>
      <xdr:rowOff>456</xdr:rowOff>
    </xdr:to>
    <xdr:pic>
      <xdr:nvPicPr>
        <xdr:cNvPr id="5" name="Picture 6">
          <a:extLst>
            <a:ext uri="{FF2B5EF4-FFF2-40B4-BE49-F238E27FC236}">
              <a16:creationId xmlns:a16="http://schemas.microsoft.com/office/drawing/2014/main" id="{EC77789C-17C8-41B2-AC10-388DF63E71C9}"/>
            </a:ext>
          </a:extLst>
        </xdr:cNvPr>
        <xdr:cNvPicPr>
          <a:picLocks noChangeAspect="1"/>
        </xdr:cNvPicPr>
      </xdr:nvPicPr>
      <xdr:blipFill rotWithShape="1">
        <a:blip xmlns:r="http://schemas.openxmlformats.org/officeDocument/2006/relationships" r:embed="rId1"/>
        <a:srcRect l="1394" t="92393" r="1569" b="1689"/>
        <a:stretch/>
      </xdr:blipFill>
      <xdr:spPr>
        <a:xfrm>
          <a:off x="93865" y="68546539"/>
          <a:ext cx="17674092" cy="588272"/>
        </a:xfrm>
        <a:prstGeom prst="rect">
          <a:avLst/>
        </a:prstGeom>
      </xdr:spPr>
    </xdr:pic>
    <xdr:clientData/>
  </xdr:twoCellAnchor>
  <xdr:oneCellAnchor>
    <xdr:from>
      <xdr:col>0</xdr:col>
      <xdr:colOff>0</xdr:colOff>
      <xdr:row>201</xdr:row>
      <xdr:rowOff>162577</xdr:rowOff>
    </xdr:from>
    <xdr:ext cx="16767877" cy="518303"/>
    <xdr:pic>
      <xdr:nvPicPr>
        <xdr:cNvPr id="13" name="Picture 6">
          <a:extLst>
            <a:ext uri="{FF2B5EF4-FFF2-40B4-BE49-F238E27FC236}">
              <a16:creationId xmlns:a16="http://schemas.microsoft.com/office/drawing/2014/main" id="{CD8B0D94-EFD3-4231-AE4E-81E97CFB64A0}"/>
            </a:ext>
          </a:extLst>
        </xdr:cNvPr>
        <xdr:cNvPicPr>
          <a:picLocks noChangeAspect="1"/>
        </xdr:cNvPicPr>
      </xdr:nvPicPr>
      <xdr:blipFill rotWithShape="1">
        <a:blip xmlns:r="http://schemas.openxmlformats.org/officeDocument/2006/relationships" r:embed="rId1"/>
        <a:srcRect l="1394" t="92393" r="1569" b="1689"/>
        <a:stretch/>
      </xdr:blipFill>
      <xdr:spPr>
        <a:xfrm>
          <a:off x="31584424" y="63694327"/>
          <a:ext cx="16767877" cy="51830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F162-1497-41E3-8C6B-11FDA176021D}">
  <dimension ref="A1:J20"/>
  <sheetViews>
    <sheetView showGridLines="0" tabSelected="1" workbookViewId="0"/>
  </sheetViews>
  <sheetFormatPr defaultColWidth="8.83984375" defaultRowHeight="12.3" x14ac:dyDescent="0.4"/>
  <cols>
    <col min="1" max="3" width="8.83984375" style="100"/>
    <col min="4" max="4" width="14.68359375" style="100" customWidth="1"/>
    <col min="5" max="5" width="10.41796875" style="100" bestFit="1" customWidth="1"/>
    <col min="6" max="8" width="8.83984375" style="100"/>
    <col min="9" max="9" width="11.15625" style="100" customWidth="1"/>
    <col min="10" max="16384" width="8.83984375" style="100"/>
  </cols>
  <sheetData>
    <row r="1" spans="1:10" ht="14.4" x14ac:dyDescent="0.55000000000000004">
      <c r="A1" s="87"/>
      <c r="B1" s="87"/>
      <c r="C1" s="87"/>
      <c r="D1" s="87"/>
      <c r="E1" s="87"/>
      <c r="F1" s="87"/>
      <c r="G1" s="87"/>
      <c r="H1" s="87"/>
      <c r="I1" s="87"/>
      <c r="J1" s="87"/>
    </row>
    <row r="2" spans="1:10" ht="14.4" x14ac:dyDescent="0.55000000000000004">
      <c r="A2" s="87"/>
      <c r="B2" s="83"/>
      <c r="C2" s="84"/>
      <c r="D2" s="84"/>
      <c r="E2" s="84"/>
      <c r="F2" s="84"/>
      <c r="G2" s="84"/>
      <c r="H2" s="84"/>
      <c r="I2" s="84"/>
      <c r="J2" s="85"/>
    </row>
    <row r="3" spans="1:10" ht="14.4" x14ac:dyDescent="0.55000000000000004">
      <c r="A3" s="87"/>
      <c r="B3" s="86"/>
      <c r="C3" s="87"/>
      <c r="D3" s="87"/>
      <c r="E3" s="87"/>
      <c r="F3" s="87"/>
      <c r="G3" s="87"/>
      <c r="H3" s="87"/>
      <c r="I3" s="87"/>
      <c r="J3" s="88"/>
    </row>
    <row r="4" spans="1:10" ht="14.4" x14ac:dyDescent="0.55000000000000004">
      <c r="A4" s="87"/>
      <c r="B4" s="86"/>
      <c r="C4" s="87"/>
      <c r="D4" s="87"/>
      <c r="E4" s="87"/>
      <c r="F4" s="87"/>
      <c r="G4" s="87"/>
      <c r="H4" s="87"/>
      <c r="I4" s="87"/>
      <c r="J4" s="88"/>
    </row>
    <row r="5" spans="1:10" ht="14.4" x14ac:dyDescent="0.55000000000000004">
      <c r="A5" s="87"/>
      <c r="B5" s="86"/>
      <c r="C5" s="87"/>
      <c r="D5" s="87"/>
      <c r="E5" s="87"/>
      <c r="F5" s="87"/>
      <c r="G5" s="87"/>
      <c r="H5" s="87"/>
      <c r="I5" s="87"/>
      <c r="J5" s="88"/>
    </row>
    <row r="6" spans="1:10" ht="14.4" x14ac:dyDescent="0.55000000000000004">
      <c r="A6" s="87"/>
      <c r="B6" s="89"/>
      <c r="C6" s="90"/>
      <c r="D6" s="129" t="s">
        <v>419</v>
      </c>
      <c r="E6" s="129"/>
      <c r="F6" s="129"/>
      <c r="G6" s="129"/>
      <c r="H6" s="129"/>
      <c r="I6" s="87"/>
      <c r="J6" s="88"/>
    </row>
    <row r="7" spans="1:10" ht="14.4" x14ac:dyDescent="0.55000000000000004">
      <c r="A7" s="87"/>
      <c r="B7" s="91"/>
      <c r="C7" s="92"/>
      <c r="D7" s="87"/>
      <c r="E7" s="87"/>
      <c r="F7" s="87"/>
      <c r="G7" s="87"/>
      <c r="H7" s="87"/>
      <c r="I7" s="87"/>
      <c r="J7" s="88"/>
    </row>
    <row r="8" spans="1:10" ht="14.4" x14ac:dyDescent="0.55000000000000004">
      <c r="A8" s="87"/>
      <c r="B8" s="91"/>
      <c r="C8" s="93" t="s">
        <v>420</v>
      </c>
      <c r="D8" s="87"/>
      <c r="E8" s="94" t="s">
        <v>463</v>
      </c>
      <c r="F8" s="87"/>
      <c r="G8" s="87"/>
      <c r="H8" s="87"/>
      <c r="I8" s="87"/>
      <c r="J8" s="88"/>
    </row>
    <row r="9" spans="1:10" ht="14.4" x14ac:dyDescent="0.55000000000000004">
      <c r="A9" s="87"/>
      <c r="B9" s="91"/>
      <c r="C9" s="92"/>
      <c r="D9" s="87"/>
      <c r="E9" s="87"/>
      <c r="F9" s="87"/>
      <c r="G9" s="87"/>
      <c r="H9" s="87"/>
      <c r="I9" s="87"/>
      <c r="J9" s="88"/>
    </row>
    <row r="10" spans="1:10" ht="14.4" x14ac:dyDescent="0.55000000000000004">
      <c r="A10" s="87"/>
      <c r="B10" s="91"/>
      <c r="C10" s="93" t="s">
        <v>421</v>
      </c>
      <c r="D10" s="87"/>
      <c r="E10" s="131" t="s">
        <v>424</v>
      </c>
      <c r="F10" s="131"/>
      <c r="G10" s="131"/>
      <c r="H10" s="131"/>
      <c r="I10" s="131"/>
      <c r="J10" s="88"/>
    </row>
    <row r="11" spans="1:10" ht="14.4" x14ac:dyDescent="0.55000000000000004">
      <c r="A11" s="87"/>
      <c r="B11" s="91"/>
      <c r="C11" s="92"/>
      <c r="D11" s="87"/>
      <c r="E11" s="131"/>
      <c r="F11" s="131"/>
      <c r="G11" s="131"/>
      <c r="H11" s="131"/>
      <c r="I11" s="131"/>
      <c r="J11" s="88"/>
    </row>
    <row r="12" spans="1:10" ht="14.4" x14ac:dyDescent="0.55000000000000004">
      <c r="A12" s="87"/>
      <c r="B12" s="91"/>
      <c r="C12" s="92"/>
      <c r="D12" s="87"/>
      <c r="E12" s="131"/>
      <c r="F12" s="131"/>
      <c r="G12" s="131"/>
      <c r="H12" s="131"/>
      <c r="I12" s="131"/>
      <c r="J12" s="88"/>
    </row>
    <row r="13" spans="1:10" ht="14.4" x14ac:dyDescent="0.55000000000000004">
      <c r="A13" s="87"/>
      <c r="B13" s="86"/>
      <c r="C13" s="87"/>
      <c r="D13" s="87"/>
      <c r="E13" s="87"/>
      <c r="F13" s="87"/>
      <c r="G13" s="87"/>
      <c r="H13" s="87"/>
      <c r="I13" s="87"/>
      <c r="J13" s="88"/>
    </row>
    <row r="14" spans="1:10" ht="14.4" x14ac:dyDescent="0.55000000000000004">
      <c r="A14" s="87"/>
      <c r="B14" s="91"/>
      <c r="C14" s="92"/>
      <c r="D14" s="87"/>
      <c r="E14" s="92"/>
      <c r="F14" s="87"/>
      <c r="G14" s="87"/>
      <c r="H14" s="87"/>
      <c r="I14" s="87"/>
      <c r="J14" s="88"/>
    </row>
    <row r="15" spans="1:10" ht="14.4" x14ac:dyDescent="0.55000000000000004">
      <c r="A15" s="87"/>
      <c r="B15" s="91"/>
      <c r="C15" s="92"/>
      <c r="D15" s="87"/>
      <c r="E15" s="87"/>
      <c r="F15" s="87"/>
      <c r="G15" s="87"/>
      <c r="H15" s="87"/>
      <c r="I15" s="87"/>
      <c r="J15" s="88"/>
    </row>
    <row r="16" spans="1:10" ht="14.4" x14ac:dyDescent="0.55000000000000004">
      <c r="A16" s="87"/>
      <c r="B16" s="91"/>
      <c r="C16" s="95" t="s">
        <v>422</v>
      </c>
      <c r="D16" s="87"/>
      <c r="E16" s="87"/>
      <c r="F16" s="87"/>
      <c r="G16" s="87"/>
      <c r="H16" s="87"/>
      <c r="I16" s="87"/>
      <c r="J16" s="88"/>
    </row>
    <row r="17" spans="1:10" ht="98.5" customHeight="1" x14ac:dyDescent="0.55000000000000004">
      <c r="A17" s="87"/>
      <c r="B17" s="91"/>
      <c r="C17" s="130" t="s">
        <v>423</v>
      </c>
      <c r="D17" s="130"/>
      <c r="E17" s="130"/>
      <c r="F17" s="130"/>
      <c r="G17" s="130"/>
      <c r="H17" s="130"/>
      <c r="I17" s="130"/>
      <c r="J17" s="88"/>
    </row>
    <row r="18" spans="1:10" ht="14.4" x14ac:dyDescent="0.55000000000000004">
      <c r="A18" s="87"/>
      <c r="B18" s="91"/>
      <c r="C18" s="96"/>
      <c r="D18" s="87"/>
      <c r="E18" s="87"/>
      <c r="F18" s="87"/>
      <c r="G18" s="87"/>
      <c r="H18" s="87"/>
      <c r="I18" s="87"/>
      <c r="J18" s="88"/>
    </row>
    <row r="19" spans="1:10" ht="49.9" customHeight="1" x14ac:dyDescent="0.55000000000000004">
      <c r="A19" s="87"/>
      <c r="B19" s="91"/>
      <c r="C19" s="130" t="s">
        <v>425</v>
      </c>
      <c r="D19" s="130"/>
      <c r="E19" s="130"/>
      <c r="F19" s="130"/>
      <c r="G19" s="130"/>
      <c r="H19" s="130"/>
      <c r="I19" s="130"/>
      <c r="J19" s="88"/>
    </row>
    <row r="20" spans="1:10" ht="14.4" x14ac:dyDescent="0.55000000000000004">
      <c r="A20" s="87"/>
      <c r="B20" s="97"/>
      <c r="C20" s="98"/>
      <c r="D20" s="98"/>
      <c r="E20" s="98"/>
      <c r="F20" s="98"/>
      <c r="G20" s="98"/>
      <c r="H20" s="98"/>
      <c r="I20" s="98"/>
      <c r="J20" s="99"/>
    </row>
  </sheetData>
  <mergeCells count="4">
    <mergeCell ref="D6:H6"/>
    <mergeCell ref="C17:I17"/>
    <mergeCell ref="E10:I12"/>
    <mergeCell ref="C19:I19"/>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91954-52CB-4DD9-B5C0-0FAC9026BA94}">
  <dimension ref="A1:G1062"/>
  <sheetViews>
    <sheetView workbookViewId="0">
      <selection sqref="A1:XFD1"/>
    </sheetView>
  </sheetViews>
  <sheetFormatPr defaultRowHeight="14.4" x14ac:dyDescent="0.55000000000000004"/>
  <cols>
    <col min="1" max="7" width="8.83984375" style="2"/>
  </cols>
  <sheetData>
    <row r="1" spans="1:7" s="25" customFormat="1" x14ac:dyDescent="0.55000000000000004">
      <c r="A1" s="2"/>
      <c r="B1" s="2"/>
      <c r="C1" s="2"/>
      <c r="D1" s="2"/>
      <c r="E1" s="2"/>
      <c r="F1" s="2"/>
      <c r="G1" s="2"/>
    </row>
    <row r="2" spans="1:7" ht="55.8" x14ac:dyDescent="0.55000000000000004">
      <c r="A2" s="48" t="s">
        <v>19</v>
      </c>
      <c r="B2" s="48" t="s">
        <v>71</v>
      </c>
      <c r="C2" s="48" t="s">
        <v>72</v>
      </c>
      <c r="D2" s="48" t="s">
        <v>73</v>
      </c>
      <c r="E2" s="48" t="s">
        <v>66</v>
      </c>
      <c r="F2" s="48" t="s">
        <v>67</v>
      </c>
      <c r="G2" s="48" t="s">
        <v>55</v>
      </c>
    </row>
    <row r="3" spans="1:7" x14ac:dyDescent="0.55000000000000004">
      <c r="A3" s="49">
        <v>2021</v>
      </c>
      <c r="B3" s="69">
        <v>1</v>
      </c>
      <c r="C3" s="59">
        <v>9.5299999999999994</v>
      </c>
      <c r="D3" s="59">
        <v>7.86</v>
      </c>
      <c r="E3" s="59">
        <v>15.87</v>
      </c>
      <c r="F3" s="59">
        <v>12.02</v>
      </c>
      <c r="G3" s="59">
        <v>3.76</v>
      </c>
    </row>
    <row r="4" spans="1:7" x14ac:dyDescent="0.55000000000000004">
      <c r="A4" s="49">
        <v>2021</v>
      </c>
      <c r="B4" s="69">
        <v>2</v>
      </c>
      <c r="C4" s="58">
        <v>5.73</v>
      </c>
      <c r="D4" s="58">
        <v>6.87</v>
      </c>
      <c r="E4" s="58">
        <v>15.82</v>
      </c>
      <c r="F4" s="58">
        <v>12.03</v>
      </c>
      <c r="G4" s="58">
        <v>3.76</v>
      </c>
    </row>
    <row r="5" spans="1:7" x14ac:dyDescent="0.55000000000000004">
      <c r="A5" s="49">
        <v>2021</v>
      </c>
      <c r="B5" s="69">
        <v>3</v>
      </c>
      <c r="C5" s="59">
        <v>8.7100000000000009</v>
      </c>
      <c r="D5" s="59">
        <v>7.82</v>
      </c>
      <c r="E5" s="59">
        <v>15.75</v>
      </c>
      <c r="F5" s="59">
        <v>12.02</v>
      </c>
      <c r="G5" s="59">
        <v>3.76</v>
      </c>
    </row>
    <row r="6" spans="1:7" x14ac:dyDescent="0.55000000000000004">
      <c r="A6" s="49">
        <v>2021</v>
      </c>
      <c r="B6" s="69">
        <v>4</v>
      </c>
      <c r="C6" s="58">
        <v>5.04</v>
      </c>
      <c r="D6" s="58">
        <v>6.28</v>
      </c>
      <c r="E6" s="58">
        <v>15.65</v>
      </c>
      <c r="F6" s="58">
        <v>11.94</v>
      </c>
      <c r="G6" s="58">
        <v>3.76</v>
      </c>
    </row>
    <row r="7" spans="1:7" x14ac:dyDescent="0.55000000000000004">
      <c r="A7" s="49">
        <v>2021</v>
      </c>
      <c r="B7" s="69">
        <v>5</v>
      </c>
      <c r="C7" s="59">
        <v>6.27</v>
      </c>
      <c r="D7" s="59">
        <v>6.63</v>
      </c>
      <c r="E7" s="59">
        <v>15.55</v>
      </c>
      <c r="F7" s="59">
        <v>11.86</v>
      </c>
      <c r="G7" s="59">
        <v>3.76</v>
      </c>
    </row>
    <row r="8" spans="1:7" x14ac:dyDescent="0.55000000000000004">
      <c r="A8" s="49">
        <v>2021</v>
      </c>
      <c r="B8" s="69">
        <v>6</v>
      </c>
      <c r="C8" s="58">
        <v>5.83</v>
      </c>
      <c r="D8" s="58">
        <v>4.72</v>
      </c>
      <c r="E8" s="58">
        <v>15.45</v>
      </c>
      <c r="F8" s="58">
        <v>11.77</v>
      </c>
      <c r="G8" s="58">
        <v>3.76</v>
      </c>
    </row>
    <row r="9" spans="1:7" x14ac:dyDescent="0.55000000000000004">
      <c r="A9" s="49">
        <v>2021</v>
      </c>
      <c r="B9" s="69">
        <v>7</v>
      </c>
      <c r="C9" s="59">
        <v>4.4000000000000004</v>
      </c>
      <c r="D9" s="59">
        <v>4.4400000000000004</v>
      </c>
      <c r="E9" s="59">
        <v>15.35</v>
      </c>
      <c r="F9" s="59">
        <v>11.69</v>
      </c>
      <c r="G9" s="59">
        <v>3.76</v>
      </c>
    </row>
    <row r="10" spans="1:7" x14ac:dyDescent="0.55000000000000004">
      <c r="A10" s="49">
        <v>2021</v>
      </c>
      <c r="B10" s="69">
        <v>8</v>
      </c>
      <c r="C10" s="58">
        <v>3.63</v>
      </c>
      <c r="D10" s="58">
        <v>3.72</v>
      </c>
      <c r="E10" s="58">
        <v>15.29</v>
      </c>
      <c r="F10" s="58">
        <v>11.64</v>
      </c>
      <c r="G10" s="58">
        <v>3.76</v>
      </c>
    </row>
    <row r="11" spans="1:7" x14ac:dyDescent="0.55000000000000004">
      <c r="A11" s="49">
        <v>2021</v>
      </c>
      <c r="B11" s="69">
        <v>9</v>
      </c>
      <c r="C11" s="59">
        <v>4.18</v>
      </c>
      <c r="D11" s="59">
        <v>4.32</v>
      </c>
      <c r="E11" s="59">
        <v>15.22</v>
      </c>
      <c r="F11" s="59">
        <v>11.59</v>
      </c>
      <c r="G11" s="59">
        <v>3.76</v>
      </c>
    </row>
    <row r="12" spans="1:7" x14ac:dyDescent="0.55000000000000004">
      <c r="A12" s="49">
        <v>2021</v>
      </c>
      <c r="B12" s="69">
        <v>10</v>
      </c>
      <c r="C12" s="58">
        <v>3.54</v>
      </c>
      <c r="D12" s="58">
        <v>3.95</v>
      </c>
      <c r="E12" s="58">
        <v>15.16</v>
      </c>
      <c r="F12" s="58">
        <v>11.54</v>
      </c>
      <c r="G12" s="58">
        <v>3.76</v>
      </c>
    </row>
    <row r="13" spans="1:7" x14ac:dyDescent="0.55000000000000004">
      <c r="A13" s="49">
        <v>2021</v>
      </c>
      <c r="B13" s="69">
        <v>11</v>
      </c>
      <c r="C13" s="59">
        <v>3.97</v>
      </c>
      <c r="D13" s="59">
        <v>3.77</v>
      </c>
      <c r="E13" s="59">
        <v>15.1</v>
      </c>
      <c r="F13" s="59">
        <v>11.49</v>
      </c>
      <c r="G13" s="59">
        <v>3.76</v>
      </c>
    </row>
    <row r="14" spans="1:7" x14ac:dyDescent="0.55000000000000004">
      <c r="A14" s="49">
        <v>2021</v>
      </c>
      <c r="B14" s="69">
        <v>12</v>
      </c>
      <c r="C14" s="58">
        <v>3.57</v>
      </c>
      <c r="D14" s="58">
        <v>3.17</v>
      </c>
      <c r="E14" s="58">
        <v>15.08</v>
      </c>
      <c r="F14" s="58">
        <v>11.47</v>
      </c>
      <c r="G14" s="58">
        <v>3.76</v>
      </c>
    </row>
    <row r="15" spans="1:7" x14ac:dyDescent="0.55000000000000004">
      <c r="A15" s="49">
        <v>2021</v>
      </c>
      <c r="B15" s="69">
        <v>13</v>
      </c>
      <c r="C15" s="59">
        <v>2.5299999999999998</v>
      </c>
      <c r="D15" s="59">
        <v>2.9</v>
      </c>
      <c r="E15" s="59">
        <v>15.06</v>
      </c>
      <c r="F15" s="59">
        <v>11.45</v>
      </c>
      <c r="G15" s="59">
        <v>3.76</v>
      </c>
    </row>
    <row r="16" spans="1:7" x14ac:dyDescent="0.55000000000000004">
      <c r="A16" s="49">
        <v>2021</v>
      </c>
      <c r="B16" s="69">
        <v>14</v>
      </c>
      <c r="C16" s="58">
        <v>2.99</v>
      </c>
      <c r="D16" s="58">
        <v>2.97</v>
      </c>
      <c r="E16" s="58">
        <v>15.04</v>
      </c>
      <c r="F16" s="58">
        <v>11.43</v>
      </c>
      <c r="G16" s="58">
        <v>3.76</v>
      </c>
    </row>
    <row r="17" spans="1:7" x14ac:dyDescent="0.55000000000000004">
      <c r="A17" s="49">
        <v>2021</v>
      </c>
      <c r="B17" s="69">
        <v>15</v>
      </c>
      <c r="C17" s="59">
        <v>3.31</v>
      </c>
      <c r="D17" s="59">
        <v>3.01</v>
      </c>
      <c r="E17" s="59">
        <v>15.02</v>
      </c>
      <c r="F17" s="59">
        <v>11.42</v>
      </c>
      <c r="G17" s="59">
        <v>3.76</v>
      </c>
    </row>
    <row r="18" spans="1:7" x14ac:dyDescent="0.55000000000000004">
      <c r="A18" s="49">
        <v>2021</v>
      </c>
      <c r="B18" s="69">
        <v>16</v>
      </c>
      <c r="C18" s="58">
        <v>3.13</v>
      </c>
      <c r="D18" s="58">
        <v>3.2</v>
      </c>
      <c r="E18" s="58">
        <v>15.02</v>
      </c>
      <c r="F18" s="58">
        <v>11.41</v>
      </c>
      <c r="G18" s="58">
        <v>3.76</v>
      </c>
    </row>
    <row r="19" spans="1:7" x14ac:dyDescent="0.55000000000000004">
      <c r="A19" s="49">
        <v>2021</v>
      </c>
      <c r="B19" s="69">
        <v>17</v>
      </c>
      <c r="C19" s="59">
        <v>2.68</v>
      </c>
      <c r="D19" s="59">
        <v>2.94</v>
      </c>
      <c r="E19" s="59">
        <v>15.03</v>
      </c>
      <c r="F19" s="59">
        <v>11.42</v>
      </c>
      <c r="G19" s="59">
        <v>3.76</v>
      </c>
    </row>
    <row r="20" spans="1:7" x14ac:dyDescent="0.55000000000000004">
      <c r="A20" s="49">
        <v>2021</v>
      </c>
      <c r="B20" s="69">
        <v>18</v>
      </c>
      <c r="C20" s="58">
        <v>2.88</v>
      </c>
      <c r="D20" s="58">
        <v>2.89</v>
      </c>
      <c r="E20" s="58">
        <v>15.03</v>
      </c>
      <c r="F20" s="58">
        <v>11.42</v>
      </c>
      <c r="G20" s="58">
        <v>3.76</v>
      </c>
    </row>
    <row r="21" spans="1:7" x14ac:dyDescent="0.55000000000000004">
      <c r="A21" s="49">
        <v>2021</v>
      </c>
      <c r="B21" s="69">
        <v>19</v>
      </c>
      <c r="C21" s="59">
        <v>2.68</v>
      </c>
      <c r="D21" s="59">
        <v>2.92</v>
      </c>
      <c r="E21" s="59">
        <v>15.04</v>
      </c>
      <c r="F21" s="59">
        <v>11.43</v>
      </c>
      <c r="G21" s="59">
        <v>3.76</v>
      </c>
    </row>
    <row r="22" spans="1:7" x14ac:dyDescent="0.55000000000000004">
      <c r="A22" s="49">
        <v>2021</v>
      </c>
      <c r="B22" s="69">
        <v>20</v>
      </c>
      <c r="C22" s="58">
        <v>2.68</v>
      </c>
      <c r="D22" s="58">
        <v>2.72</v>
      </c>
      <c r="E22" s="58">
        <v>15.05</v>
      </c>
      <c r="F22" s="58">
        <v>11.44</v>
      </c>
      <c r="G22" s="58">
        <v>3.76</v>
      </c>
    </row>
    <row r="23" spans="1:7" x14ac:dyDescent="0.55000000000000004">
      <c r="A23" s="49">
        <v>2021</v>
      </c>
      <c r="B23" s="69">
        <v>21</v>
      </c>
      <c r="C23" s="59">
        <v>2.58</v>
      </c>
      <c r="D23" s="59">
        <v>2.72</v>
      </c>
      <c r="E23" s="59">
        <v>15.11</v>
      </c>
      <c r="F23" s="59">
        <v>11.47</v>
      </c>
      <c r="G23" s="59">
        <v>3.76</v>
      </c>
    </row>
    <row r="24" spans="1:7" x14ac:dyDescent="0.55000000000000004">
      <c r="A24" s="49">
        <v>2021</v>
      </c>
      <c r="B24" s="69">
        <v>22</v>
      </c>
      <c r="C24" s="58">
        <v>2.57</v>
      </c>
      <c r="D24" s="58">
        <v>2.73</v>
      </c>
      <c r="E24" s="58">
        <v>15.16</v>
      </c>
      <c r="F24" s="58">
        <v>11.51</v>
      </c>
      <c r="G24" s="58">
        <v>3.76</v>
      </c>
    </row>
    <row r="25" spans="1:7" x14ac:dyDescent="0.55000000000000004">
      <c r="A25" s="49">
        <v>2021</v>
      </c>
      <c r="B25" s="69">
        <v>23</v>
      </c>
      <c r="C25" s="59">
        <v>2.57</v>
      </c>
      <c r="D25" s="59">
        <v>2.67</v>
      </c>
      <c r="E25" s="59">
        <v>15.21</v>
      </c>
      <c r="F25" s="59">
        <v>11.54</v>
      </c>
      <c r="G25" s="59">
        <v>3.76</v>
      </c>
    </row>
    <row r="26" spans="1:7" x14ac:dyDescent="0.55000000000000004">
      <c r="A26" s="49">
        <v>2021</v>
      </c>
      <c r="B26" s="69">
        <v>24</v>
      </c>
      <c r="C26" s="58">
        <v>2.5099999999999998</v>
      </c>
      <c r="D26" s="58">
        <v>2.77</v>
      </c>
      <c r="E26" s="58">
        <v>15.26</v>
      </c>
      <c r="F26" s="58">
        <v>11.58</v>
      </c>
      <c r="G26" s="58">
        <v>3.76</v>
      </c>
    </row>
    <row r="27" spans="1:7" x14ac:dyDescent="0.55000000000000004">
      <c r="A27" s="49">
        <v>2021</v>
      </c>
      <c r="B27" s="69">
        <v>25</v>
      </c>
      <c r="C27" s="59">
        <v>2.74</v>
      </c>
      <c r="D27" s="59">
        <v>2.87</v>
      </c>
      <c r="E27" s="59">
        <v>15.32</v>
      </c>
      <c r="F27" s="59">
        <v>11.62</v>
      </c>
      <c r="G27" s="59">
        <v>3.76</v>
      </c>
    </row>
    <row r="28" spans="1:7" x14ac:dyDescent="0.55000000000000004">
      <c r="A28" s="49">
        <v>2021</v>
      </c>
      <c r="B28" s="69">
        <v>26</v>
      </c>
      <c r="C28" s="58">
        <v>2.63</v>
      </c>
      <c r="D28" s="58">
        <v>2.83</v>
      </c>
      <c r="E28" s="58">
        <v>15.37</v>
      </c>
      <c r="F28" s="58">
        <v>11.66</v>
      </c>
      <c r="G28" s="58">
        <v>3.76</v>
      </c>
    </row>
    <row r="29" spans="1:7" x14ac:dyDescent="0.55000000000000004">
      <c r="A29" s="49">
        <v>2021</v>
      </c>
      <c r="B29" s="69">
        <v>27</v>
      </c>
      <c r="C29" s="59">
        <v>2.81</v>
      </c>
      <c r="D29" s="59">
        <v>3.04</v>
      </c>
      <c r="E29" s="59">
        <v>15.42</v>
      </c>
      <c r="F29" s="59">
        <v>11.7</v>
      </c>
      <c r="G29" s="59">
        <v>3.76</v>
      </c>
    </row>
    <row r="30" spans="1:7" x14ac:dyDescent="0.55000000000000004">
      <c r="A30" s="49">
        <v>2021</v>
      </c>
      <c r="B30" s="69">
        <v>28</v>
      </c>
      <c r="C30" s="58">
        <v>2.77</v>
      </c>
      <c r="D30" s="58">
        <v>3.17</v>
      </c>
      <c r="E30" s="58">
        <v>15.48</v>
      </c>
      <c r="F30" s="58">
        <v>11.74</v>
      </c>
      <c r="G30" s="58">
        <v>3.76</v>
      </c>
    </row>
    <row r="31" spans="1:7" x14ac:dyDescent="0.55000000000000004">
      <c r="A31" s="49">
        <v>2021</v>
      </c>
      <c r="B31" s="69">
        <v>29</v>
      </c>
      <c r="C31" s="59">
        <v>3.08</v>
      </c>
      <c r="D31" s="59">
        <v>3.38</v>
      </c>
      <c r="E31" s="59">
        <v>15.53</v>
      </c>
      <c r="F31" s="59">
        <v>11.78</v>
      </c>
      <c r="G31" s="59">
        <v>3.76</v>
      </c>
    </row>
    <row r="32" spans="1:7" x14ac:dyDescent="0.55000000000000004">
      <c r="A32" s="49">
        <v>2021</v>
      </c>
      <c r="B32" s="69">
        <v>30</v>
      </c>
      <c r="C32" s="58">
        <v>2.61</v>
      </c>
      <c r="D32" s="58">
        <v>2.99</v>
      </c>
      <c r="E32" s="58">
        <v>15.59</v>
      </c>
      <c r="F32" s="58">
        <v>11.81</v>
      </c>
      <c r="G32" s="58">
        <v>3.76</v>
      </c>
    </row>
    <row r="33" spans="1:7" x14ac:dyDescent="0.55000000000000004">
      <c r="A33" s="49">
        <v>2021</v>
      </c>
      <c r="B33" s="69">
        <v>31</v>
      </c>
      <c r="C33" s="59">
        <v>2.81</v>
      </c>
      <c r="D33" s="59">
        <v>2.86</v>
      </c>
      <c r="E33" s="59">
        <v>15.65</v>
      </c>
      <c r="F33" s="59">
        <v>11.85</v>
      </c>
      <c r="G33" s="59">
        <v>3.76</v>
      </c>
    </row>
    <row r="34" spans="1:7" x14ac:dyDescent="0.55000000000000004">
      <c r="A34" s="49">
        <v>2021</v>
      </c>
      <c r="B34" s="69">
        <v>32</v>
      </c>
      <c r="C34" s="58">
        <v>2.74</v>
      </c>
      <c r="D34" s="58">
        <v>2.76</v>
      </c>
      <c r="E34" s="58">
        <v>15.71</v>
      </c>
      <c r="F34" s="58">
        <v>11.88</v>
      </c>
      <c r="G34" s="58">
        <v>3.76</v>
      </c>
    </row>
    <row r="35" spans="1:7" x14ac:dyDescent="0.55000000000000004">
      <c r="A35" s="49">
        <v>2021</v>
      </c>
      <c r="B35" s="69">
        <v>33</v>
      </c>
      <c r="C35" s="59">
        <v>2.81</v>
      </c>
      <c r="D35" s="59">
        <v>2.95</v>
      </c>
      <c r="E35" s="59">
        <v>15.76</v>
      </c>
      <c r="F35" s="59">
        <v>11.92</v>
      </c>
      <c r="G35" s="59">
        <v>3.76</v>
      </c>
    </row>
    <row r="36" spans="1:7" x14ac:dyDescent="0.55000000000000004">
      <c r="A36" s="49">
        <v>2021</v>
      </c>
      <c r="B36" s="69">
        <v>34</v>
      </c>
      <c r="C36" s="58">
        <v>2.71</v>
      </c>
      <c r="D36" s="58">
        <v>2.85</v>
      </c>
      <c r="E36" s="58">
        <v>15.84</v>
      </c>
      <c r="F36" s="58">
        <v>11.95</v>
      </c>
      <c r="G36" s="58">
        <v>3.76</v>
      </c>
    </row>
    <row r="37" spans="1:7" x14ac:dyDescent="0.55000000000000004">
      <c r="A37" s="49">
        <v>2021</v>
      </c>
      <c r="B37" s="69">
        <v>35</v>
      </c>
      <c r="C37" s="59">
        <v>2.4700000000000002</v>
      </c>
      <c r="D37" s="59">
        <v>2.69</v>
      </c>
      <c r="E37" s="59">
        <v>15.91</v>
      </c>
      <c r="F37" s="59">
        <v>11.98</v>
      </c>
      <c r="G37" s="59">
        <v>3.76</v>
      </c>
    </row>
    <row r="38" spans="1:7" x14ac:dyDescent="0.55000000000000004">
      <c r="A38" s="49">
        <v>2021</v>
      </c>
      <c r="B38" s="69">
        <v>36</v>
      </c>
      <c r="C38" s="58">
        <v>2.35</v>
      </c>
      <c r="D38" s="58">
        <v>2.65</v>
      </c>
      <c r="E38" s="58">
        <v>15.98</v>
      </c>
      <c r="F38" s="58">
        <v>12.01</v>
      </c>
      <c r="G38" s="58">
        <v>3.76</v>
      </c>
    </row>
    <row r="39" spans="1:7" x14ac:dyDescent="0.55000000000000004">
      <c r="A39" s="49">
        <v>2021</v>
      </c>
      <c r="B39" s="69">
        <v>37</v>
      </c>
      <c r="C39" s="59">
        <v>2.63</v>
      </c>
      <c r="D39" s="59">
        <v>2.73</v>
      </c>
      <c r="E39" s="59">
        <v>16.05</v>
      </c>
      <c r="F39" s="59">
        <v>12.04</v>
      </c>
      <c r="G39" s="59">
        <v>3.76</v>
      </c>
    </row>
    <row r="40" spans="1:7" x14ac:dyDescent="0.55000000000000004">
      <c r="A40" s="49">
        <v>2021</v>
      </c>
      <c r="B40" s="69">
        <v>38</v>
      </c>
      <c r="C40" s="58">
        <v>2.65</v>
      </c>
      <c r="D40" s="58">
        <v>2.65</v>
      </c>
      <c r="E40" s="58">
        <v>16.100000000000001</v>
      </c>
      <c r="F40" s="58">
        <v>12.06</v>
      </c>
      <c r="G40" s="58">
        <v>3.76</v>
      </c>
    </row>
    <row r="41" spans="1:7" x14ac:dyDescent="0.55000000000000004">
      <c r="A41" s="49">
        <v>2021</v>
      </c>
      <c r="B41" s="69">
        <v>39</v>
      </c>
      <c r="C41" s="59">
        <v>2.57</v>
      </c>
      <c r="D41" s="59">
        <v>2.63</v>
      </c>
      <c r="E41" s="59">
        <v>16.149999999999999</v>
      </c>
      <c r="F41" s="59">
        <v>12.08</v>
      </c>
      <c r="G41" s="59">
        <v>3.76</v>
      </c>
    </row>
    <row r="42" spans="1:7" x14ac:dyDescent="0.55000000000000004">
      <c r="A42" s="49">
        <v>2021</v>
      </c>
      <c r="B42" s="69">
        <v>40</v>
      </c>
      <c r="C42" s="58">
        <v>2.46</v>
      </c>
      <c r="D42" s="58">
        <v>2.36</v>
      </c>
      <c r="E42" s="58">
        <v>16.190000000000001</v>
      </c>
      <c r="F42" s="58">
        <v>12.1</v>
      </c>
      <c r="G42" s="58">
        <v>3.76</v>
      </c>
    </row>
    <row r="43" spans="1:7" x14ac:dyDescent="0.55000000000000004">
      <c r="A43" s="49">
        <v>2021</v>
      </c>
      <c r="B43" s="69">
        <v>41</v>
      </c>
      <c r="C43" s="59">
        <v>2.68</v>
      </c>
      <c r="D43" s="59">
        <v>2.75</v>
      </c>
      <c r="E43" s="59">
        <v>16.23</v>
      </c>
      <c r="F43" s="59">
        <v>12.13</v>
      </c>
      <c r="G43" s="59">
        <v>3.76</v>
      </c>
    </row>
    <row r="44" spans="1:7" x14ac:dyDescent="0.55000000000000004">
      <c r="A44" s="49">
        <v>2021</v>
      </c>
      <c r="B44" s="69">
        <v>42</v>
      </c>
      <c r="C44" s="58">
        <v>2.91</v>
      </c>
      <c r="D44" s="58">
        <v>3.06</v>
      </c>
      <c r="E44" s="58">
        <v>16.260000000000002</v>
      </c>
      <c r="F44" s="58">
        <v>12.14</v>
      </c>
      <c r="G44" s="58">
        <v>3.76</v>
      </c>
    </row>
    <row r="45" spans="1:7" x14ac:dyDescent="0.55000000000000004">
      <c r="A45" s="49">
        <v>2021</v>
      </c>
      <c r="B45" s="69">
        <v>43</v>
      </c>
      <c r="C45" s="59">
        <v>3.04</v>
      </c>
      <c r="D45" s="59">
        <v>3.15</v>
      </c>
      <c r="E45" s="59">
        <v>16.239999999999998</v>
      </c>
      <c r="F45" s="59">
        <v>12.12</v>
      </c>
      <c r="G45" s="59">
        <v>3.76</v>
      </c>
    </row>
    <row r="46" spans="1:7" x14ac:dyDescent="0.55000000000000004">
      <c r="A46" s="49">
        <v>2021</v>
      </c>
      <c r="B46" s="69">
        <v>44</v>
      </c>
      <c r="C46" s="58">
        <v>2.93</v>
      </c>
      <c r="D46" s="58">
        <v>3.02</v>
      </c>
      <c r="E46" s="58">
        <v>16.22</v>
      </c>
      <c r="F46" s="58">
        <v>12.11</v>
      </c>
      <c r="G46" s="58">
        <v>3.76</v>
      </c>
    </row>
    <row r="47" spans="1:7" x14ac:dyDescent="0.55000000000000004">
      <c r="A47" s="49">
        <v>2021</v>
      </c>
      <c r="B47" s="69">
        <v>45</v>
      </c>
      <c r="C47" s="59">
        <v>3.26</v>
      </c>
      <c r="D47" s="59">
        <v>3.43</v>
      </c>
      <c r="E47" s="59">
        <v>16.21</v>
      </c>
      <c r="F47" s="59">
        <v>12.1</v>
      </c>
      <c r="G47" s="59">
        <v>3.76</v>
      </c>
    </row>
    <row r="48" spans="1:7" x14ac:dyDescent="0.55000000000000004">
      <c r="A48" s="49">
        <v>2021</v>
      </c>
      <c r="B48" s="69">
        <v>46</v>
      </c>
      <c r="C48" s="58">
        <v>3.82</v>
      </c>
      <c r="D48" s="58">
        <v>4.1100000000000003</v>
      </c>
      <c r="E48" s="58">
        <v>16.190000000000001</v>
      </c>
      <c r="F48" s="58">
        <v>12.08</v>
      </c>
      <c r="G48" s="58">
        <v>3.76</v>
      </c>
    </row>
    <row r="49" spans="1:7" x14ac:dyDescent="0.55000000000000004">
      <c r="A49" s="49">
        <v>2021</v>
      </c>
      <c r="B49" s="69">
        <v>47</v>
      </c>
      <c r="C49" s="59">
        <v>3.98</v>
      </c>
      <c r="D49" s="59">
        <v>3.81</v>
      </c>
      <c r="E49" s="59">
        <v>16.149999999999999</v>
      </c>
      <c r="F49" s="59">
        <v>12.06</v>
      </c>
      <c r="G49" s="59">
        <v>3.76</v>
      </c>
    </row>
    <row r="50" spans="1:7" x14ac:dyDescent="0.55000000000000004">
      <c r="A50" s="49">
        <v>2021</v>
      </c>
      <c r="B50" s="69">
        <v>48</v>
      </c>
      <c r="C50" s="58">
        <v>3.44</v>
      </c>
      <c r="D50" s="58">
        <v>3.79</v>
      </c>
      <c r="E50" s="58">
        <v>16.11</v>
      </c>
      <c r="F50" s="58">
        <v>12.03</v>
      </c>
      <c r="G50" s="58">
        <v>3.76</v>
      </c>
    </row>
    <row r="51" spans="1:7" x14ac:dyDescent="0.55000000000000004">
      <c r="A51" s="49">
        <v>2021</v>
      </c>
      <c r="B51" s="69">
        <v>49</v>
      </c>
      <c r="C51" s="59">
        <v>4.57</v>
      </c>
      <c r="D51" s="59">
        <v>4.59</v>
      </c>
      <c r="E51" s="59">
        <v>16.059999999999999</v>
      </c>
      <c r="F51" s="59">
        <v>12</v>
      </c>
      <c r="G51" s="59">
        <v>3.76</v>
      </c>
    </row>
    <row r="52" spans="1:7" x14ac:dyDescent="0.55000000000000004">
      <c r="A52" s="49">
        <v>2021</v>
      </c>
      <c r="B52" s="69">
        <v>50</v>
      </c>
      <c r="C52" s="58">
        <v>5.39</v>
      </c>
      <c r="D52" s="58">
        <v>5.37</v>
      </c>
      <c r="E52" s="58">
        <v>16.02</v>
      </c>
      <c r="F52" s="58">
        <v>11.98</v>
      </c>
      <c r="G52" s="58">
        <v>3.76</v>
      </c>
    </row>
    <row r="53" spans="1:7" x14ac:dyDescent="0.55000000000000004">
      <c r="A53" s="49">
        <v>2021</v>
      </c>
      <c r="B53" s="69">
        <v>51</v>
      </c>
      <c r="C53" s="59">
        <v>6.6</v>
      </c>
      <c r="D53" s="59">
        <v>7.16</v>
      </c>
      <c r="E53" s="59">
        <v>15.97</v>
      </c>
      <c r="F53" s="59">
        <v>11.97</v>
      </c>
      <c r="G53" s="59">
        <v>3.76</v>
      </c>
    </row>
    <row r="54" spans="1:7" x14ac:dyDescent="0.55000000000000004">
      <c r="A54" s="49">
        <v>2021</v>
      </c>
      <c r="B54" s="69">
        <v>52</v>
      </c>
      <c r="C54" s="58">
        <v>5.61</v>
      </c>
      <c r="D54" s="58">
        <v>5.5</v>
      </c>
      <c r="E54" s="58">
        <v>15.92</v>
      </c>
      <c r="F54" s="58">
        <v>12</v>
      </c>
      <c r="G54" s="58">
        <v>3.76</v>
      </c>
    </row>
    <row r="55" spans="1:7" x14ac:dyDescent="0.55000000000000004">
      <c r="A55" s="49">
        <v>2021</v>
      </c>
      <c r="B55" s="69">
        <v>53</v>
      </c>
      <c r="C55" s="59">
        <v>5.61</v>
      </c>
      <c r="D55" s="59">
        <v>5.5</v>
      </c>
      <c r="E55" s="59">
        <v>15.92</v>
      </c>
      <c r="F55" s="59">
        <v>12</v>
      </c>
      <c r="G55" s="59">
        <v>3.76</v>
      </c>
    </row>
    <row r="56" spans="1:7" x14ac:dyDescent="0.55000000000000004">
      <c r="A56" s="49">
        <v>2022</v>
      </c>
      <c r="B56" s="69">
        <v>1</v>
      </c>
      <c r="C56" s="58">
        <v>8.17</v>
      </c>
      <c r="D56" s="58">
        <v>6.54</v>
      </c>
      <c r="E56" s="58">
        <v>15.69</v>
      </c>
      <c r="F56" s="58">
        <v>11.57</v>
      </c>
      <c r="G56" s="58">
        <v>3.7</v>
      </c>
    </row>
    <row r="57" spans="1:7" x14ac:dyDescent="0.55000000000000004">
      <c r="A57" s="49">
        <v>2022</v>
      </c>
      <c r="B57" s="69">
        <v>2</v>
      </c>
      <c r="C57" s="59">
        <v>4.91</v>
      </c>
      <c r="D57" s="59">
        <v>5.72</v>
      </c>
      <c r="E57" s="59">
        <v>15.64</v>
      </c>
      <c r="F57" s="59">
        <v>11.59</v>
      </c>
      <c r="G57" s="59">
        <v>3.7</v>
      </c>
    </row>
    <row r="58" spans="1:7" x14ac:dyDescent="0.55000000000000004">
      <c r="A58" s="49">
        <v>2022</v>
      </c>
      <c r="B58" s="69">
        <v>3</v>
      </c>
      <c r="C58" s="58">
        <v>7.46</v>
      </c>
      <c r="D58" s="58">
        <v>6.52</v>
      </c>
      <c r="E58" s="58">
        <v>15.57</v>
      </c>
      <c r="F58" s="58">
        <v>11.58</v>
      </c>
      <c r="G58" s="58">
        <v>3.7</v>
      </c>
    </row>
    <row r="59" spans="1:7" x14ac:dyDescent="0.55000000000000004">
      <c r="A59" s="49">
        <v>2022</v>
      </c>
      <c r="B59" s="69">
        <v>4</v>
      </c>
      <c r="C59" s="59">
        <v>4.32</v>
      </c>
      <c r="D59" s="59">
        <v>5.23</v>
      </c>
      <c r="E59" s="59">
        <v>15.47</v>
      </c>
      <c r="F59" s="59">
        <v>11.5</v>
      </c>
      <c r="G59" s="59">
        <v>3.7</v>
      </c>
    </row>
    <row r="60" spans="1:7" x14ac:dyDescent="0.55000000000000004">
      <c r="A60" s="49">
        <v>2022</v>
      </c>
      <c r="B60" s="69">
        <v>5</v>
      </c>
      <c r="C60" s="58">
        <v>5.37</v>
      </c>
      <c r="D60" s="58">
        <v>5.52</v>
      </c>
      <c r="E60" s="58">
        <v>15.37</v>
      </c>
      <c r="F60" s="58">
        <v>11.42</v>
      </c>
      <c r="G60" s="58">
        <v>3.7</v>
      </c>
    </row>
    <row r="61" spans="1:7" x14ac:dyDescent="0.55000000000000004">
      <c r="A61" s="49">
        <v>2022</v>
      </c>
      <c r="B61" s="69">
        <v>6</v>
      </c>
      <c r="C61" s="59">
        <v>5</v>
      </c>
      <c r="D61" s="59">
        <v>3.93</v>
      </c>
      <c r="E61" s="59">
        <v>15.27</v>
      </c>
      <c r="F61" s="59">
        <v>11.34</v>
      </c>
      <c r="G61" s="59">
        <v>3.7</v>
      </c>
    </row>
    <row r="62" spans="1:7" x14ac:dyDescent="0.55000000000000004">
      <c r="A62" s="49">
        <v>2022</v>
      </c>
      <c r="B62" s="69">
        <v>7</v>
      </c>
      <c r="C62" s="58">
        <v>3.77</v>
      </c>
      <c r="D62" s="58">
        <v>3.7</v>
      </c>
      <c r="E62" s="58">
        <v>15.17</v>
      </c>
      <c r="F62" s="58">
        <v>11.26</v>
      </c>
      <c r="G62" s="58">
        <v>3.7</v>
      </c>
    </row>
    <row r="63" spans="1:7" x14ac:dyDescent="0.55000000000000004">
      <c r="A63" s="49">
        <v>2022</v>
      </c>
      <c r="B63" s="69">
        <v>8</v>
      </c>
      <c r="C63" s="59">
        <v>3.11</v>
      </c>
      <c r="D63" s="59">
        <v>3.1</v>
      </c>
      <c r="E63" s="59">
        <v>15.11</v>
      </c>
      <c r="F63" s="59">
        <v>11.21</v>
      </c>
      <c r="G63" s="59">
        <v>3.7</v>
      </c>
    </row>
    <row r="64" spans="1:7" x14ac:dyDescent="0.55000000000000004">
      <c r="A64" s="49">
        <v>2022</v>
      </c>
      <c r="B64" s="69">
        <v>9</v>
      </c>
      <c r="C64" s="58">
        <v>3.58</v>
      </c>
      <c r="D64" s="58">
        <v>3.6</v>
      </c>
      <c r="E64" s="58">
        <v>15.05</v>
      </c>
      <c r="F64" s="58">
        <v>11.16</v>
      </c>
      <c r="G64" s="58">
        <v>3.7</v>
      </c>
    </row>
    <row r="65" spans="1:7" x14ac:dyDescent="0.55000000000000004">
      <c r="A65" s="49">
        <v>2022</v>
      </c>
      <c r="B65" s="69">
        <v>10</v>
      </c>
      <c r="C65" s="59">
        <v>3.03</v>
      </c>
      <c r="D65" s="59">
        <v>3.29</v>
      </c>
      <c r="E65" s="59">
        <v>14.99</v>
      </c>
      <c r="F65" s="59">
        <v>11.11</v>
      </c>
      <c r="G65" s="59">
        <v>3.7</v>
      </c>
    </row>
    <row r="66" spans="1:7" x14ac:dyDescent="0.55000000000000004">
      <c r="A66" s="49">
        <v>2022</v>
      </c>
      <c r="B66" s="69">
        <v>11</v>
      </c>
      <c r="C66" s="58">
        <v>3.4</v>
      </c>
      <c r="D66" s="58">
        <v>3.14</v>
      </c>
      <c r="E66" s="58">
        <v>14.92</v>
      </c>
      <c r="F66" s="58">
        <v>11.06</v>
      </c>
      <c r="G66" s="58">
        <v>3.7</v>
      </c>
    </row>
    <row r="67" spans="1:7" x14ac:dyDescent="0.55000000000000004">
      <c r="A67" s="49">
        <v>2022</v>
      </c>
      <c r="B67" s="69">
        <v>12</v>
      </c>
      <c r="C67" s="59">
        <v>3.06</v>
      </c>
      <c r="D67" s="59">
        <v>2.64</v>
      </c>
      <c r="E67" s="59">
        <v>14.91</v>
      </c>
      <c r="F67" s="59">
        <v>11.05</v>
      </c>
      <c r="G67" s="59">
        <v>3.7</v>
      </c>
    </row>
    <row r="68" spans="1:7" x14ac:dyDescent="0.55000000000000004">
      <c r="A68" s="49">
        <v>2022</v>
      </c>
      <c r="B68" s="69">
        <v>13</v>
      </c>
      <c r="C68" s="58">
        <v>2.17</v>
      </c>
      <c r="D68" s="58">
        <v>2.42</v>
      </c>
      <c r="E68" s="58">
        <v>14.89</v>
      </c>
      <c r="F68" s="58">
        <v>11.03</v>
      </c>
      <c r="G68" s="58">
        <v>3.7</v>
      </c>
    </row>
    <row r="69" spans="1:7" x14ac:dyDescent="0.55000000000000004">
      <c r="A69" s="49">
        <v>2022</v>
      </c>
      <c r="B69" s="69">
        <v>14</v>
      </c>
      <c r="C69" s="59">
        <v>2.57</v>
      </c>
      <c r="D69" s="59">
        <v>2.4700000000000002</v>
      </c>
      <c r="E69" s="59">
        <v>14.87</v>
      </c>
      <c r="F69" s="59">
        <v>11.01</v>
      </c>
      <c r="G69" s="59">
        <v>3.7</v>
      </c>
    </row>
    <row r="70" spans="1:7" x14ac:dyDescent="0.55000000000000004">
      <c r="A70" s="49">
        <v>2022</v>
      </c>
      <c r="B70" s="69">
        <v>15</v>
      </c>
      <c r="C70" s="58">
        <v>2.84</v>
      </c>
      <c r="D70" s="58">
        <v>2.5</v>
      </c>
      <c r="E70" s="58">
        <v>14.85</v>
      </c>
      <c r="F70" s="58">
        <v>10.99</v>
      </c>
      <c r="G70" s="58">
        <v>3.7</v>
      </c>
    </row>
    <row r="71" spans="1:7" x14ac:dyDescent="0.55000000000000004">
      <c r="A71" s="49">
        <v>2022</v>
      </c>
      <c r="B71" s="69">
        <v>16</v>
      </c>
      <c r="C71" s="59">
        <v>2.68</v>
      </c>
      <c r="D71" s="59">
        <v>2.67</v>
      </c>
      <c r="E71" s="59">
        <v>14.85</v>
      </c>
      <c r="F71" s="59">
        <v>10.99</v>
      </c>
      <c r="G71" s="59">
        <v>3.7</v>
      </c>
    </row>
    <row r="72" spans="1:7" x14ac:dyDescent="0.55000000000000004">
      <c r="A72" s="49">
        <v>2022</v>
      </c>
      <c r="B72" s="69">
        <v>17</v>
      </c>
      <c r="C72" s="58">
        <v>2.29</v>
      </c>
      <c r="D72" s="58">
        <v>2.4500000000000002</v>
      </c>
      <c r="E72" s="58">
        <v>14.85</v>
      </c>
      <c r="F72" s="58">
        <v>10.99</v>
      </c>
      <c r="G72" s="58">
        <v>3.7</v>
      </c>
    </row>
    <row r="73" spans="1:7" x14ac:dyDescent="0.55000000000000004">
      <c r="A73" s="49">
        <v>2022</v>
      </c>
      <c r="B73" s="69">
        <v>18</v>
      </c>
      <c r="C73" s="59">
        <v>2.4700000000000002</v>
      </c>
      <c r="D73" s="59">
        <v>2.41</v>
      </c>
      <c r="E73" s="59">
        <v>14.86</v>
      </c>
      <c r="F73" s="59">
        <v>11</v>
      </c>
      <c r="G73" s="59">
        <v>3.7</v>
      </c>
    </row>
    <row r="74" spans="1:7" x14ac:dyDescent="0.55000000000000004">
      <c r="A74" s="49">
        <v>2022</v>
      </c>
      <c r="B74" s="69">
        <v>19</v>
      </c>
      <c r="C74" s="58">
        <v>2.29</v>
      </c>
      <c r="D74" s="58">
        <v>2.4300000000000002</v>
      </c>
      <c r="E74" s="58">
        <v>14.87</v>
      </c>
      <c r="F74" s="58">
        <v>11</v>
      </c>
      <c r="G74" s="58">
        <v>3.7</v>
      </c>
    </row>
    <row r="75" spans="1:7" x14ac:dyDescent="0.55000000000000004">
      <c r="A75" s="49">
        <v>2022</v>
      </c>
      <c r="B75" s="69">
        <v>20</v>
      </c>
      <c r="C75" s="59">
        <v>2.2999999999999998</v>
      </c>
      <c r="D75" s="59">
        <v>2.2599999999999998</v>
      </c>
      <c r="E75" s="59">
        <v>14.88</v>
      </c>
      <c r="F75" s="59">
        <v>11.01</v>
      </c>
      <c r="G75" s="59">
        <v>3.7</v>
      </c>
    </row>
    <row r="76" spans="1:7" x14ac:dyDescent="0.55000000000000004">
      <c r="A76" s="49">
        <v>2022</v>
      </c>
      <c r="B76" s="69">
        <v>21</v>
      </c>
      <c r="C76" s="58">
        <v>2.21</v>
      </c>
      <c r="D76" s="58">
        <v>2.27</v>
      </c>
      <c r="E76" s="58">
        <v>14.93</v>
      </c>
      <c r="F76" s="58">
        <v>11.05</v>
      </c>
      <c r="G76" s="58">
        <v>3.7</v>
      </c>
    </row>
    <row r="77" spans="1:7" x14ac:dyDescent="0.55000000000000004">
      <c r="A77" s="49">
        <v>2022</v>
      </c>
      <c r="B77" s="69">
        <v>22</v>
      </c>
      <c r="C77" s="59">
        <v>2.2000000000000002</v>
      </c>
      <c r="D77" s="59">
        <v>2.27</v>
      </c>
      <c r="E77" s="59">
        <v>14.98</v>
      </c>
      <c r="F77" s="59">
        <v>11.08</v>
      </c>
      <c r="G77" s="59">
        <v>3.7</v>
      </c>
    </row>
    <row r="78" spans="1:7" x14ac:dyDescent="0.55000000000000004">
      <c r="A78" s="49">
        <v>2022</v>
      </c>
      <c r="B78" s="69">
        <v>23</v>
      </c>
      <c r="C78" s="58">
        <v>2.2000000000000002</v>
      </c>
      <c r="D78" s="58">
        <v>2.23</v>
      </c>
      <c r="E78" s="58">
        <v>15.04</v>
      </c>
      <c r="F78" s="58">
        <v>11.12</v>
      </c>
      <c r="G78" s="58">
        <v>3.7</v>
      </c>
    </row>
    <row r="79" spans="1:7" x14ac:dyDescent="0.55000000000000004">
      <c r="A79" s="49">
        <v>2022</v>
      </c>
      <c r="B79" s="69">
        <v>24</v>
      </c>
      <c r="C79" s="59">
        <v>2.15</v>
      </c>
      <c r="D79" s="59">
        <v>2.31</v>
      </c>
      <c r="E79" s="59">
        <v>15.09</v>
      </c>
      <c r="F79" s="59">
        <v>11.15</v>
      </c>
      <c r="G79" s="59">
        <v>3.7</v>
      </c>
    </row>
    <row r="80" spans="1:7" x14ac:dyDescent="0.55000000000000004">
      <c r="A80" s="49">
        <v>2022</v>
      </c>
      <c r="B80" s="69">
        <v>25</v>
      </c>
      <c r="C80" s="58">
        <v>2.35</v>
      </c>
      <c r="D80" s="58">
        <v>2.39</v>
      </c>
      <c r="E80" s="58">
        <v>15.14</v>
      </c>
      <c r="F80" s="58">
        <v>11.19</v>
      </c>
      <c r="G80" s="58">
        <v>3.7</v>
      </c>
    </row>
    <row r="81" spans="1:7" x14ac:dyDescent="0.55000000000000004">
      <c r="A81" s="49">
        <v>2022</v>
      </c>
      <c r="B81" s="69">
        <v>26</v>
      </c>
      <c r="C81" s="59">
        <v>2.25</v>
      </c>
      <c r="D81" s="59">
        <v>2.36</v>
      </c>
      <c r="E81" s="59">
        <v>15.19</v>
      </c>
      <c r="F81" s="59">
        <v>11.23</v>
      </c>
      <c r="G81" s="59">
        <v>3.7</v>
      </c>
    </row>
    <row r="82" spans="1:7" x14ac:dyDescent="0.55000000000000004">
      <c r="A82" s="49">
        <v>2022</v>
      </c>
      <c r="B82" s="69">
        <v>27</v>
      </c>
      <c r="C82" s="58">
        <v>2.41</v>
      </c>
      <c r="D82" s="58">
        <v>2.5299999999999998</v>
      </c>
      <c r="E82" s="58">
        <v>15.25</v>
      </c>
      <c r="F82" s="58">
        <v>11.27</v>
      </c>
      <c r="G82" s="58">
        <v>3.7</v>
      </c>
    </row>
    <row r="83" spans="1:7" x14ac:dyDescent="0.55000000000000004">
      <c r="A83" s="49">
        <v>2022</v>
      </c>
      <c r="B83" s="69">
        <v>28</v>
      </c>
      <c r="C83" s="59">
        <v>2.38</v>
      </c>
      <c r="D83" s="59">
        <v>2.64</v>
      </c>
      <c r="E83" s="59">
        <v>15.3</v>
      </c>
      <c r="F83" s="59">
        <v>11.3</v>
      </c>
      <c r="G83" s="59">
        <v>3.7</v>
      </c>
    </row>
    <row r="84" spans="1:7" x14ac:dyDescent="0.55000000000000004">
      <c r="A84" s="49">
        <v>2022</v>
      </c>
      <c r="B84" s="69">
        <v>29</v>
      </c>
      <c r="C84" s="58">
        <v>2.64</v>
      </c>
      <c r="D84" s="58">
        <v>2.81</v>
      </c>
      <c r="E84" s="58">
        <v>15.35</v>
      </c>
      <c r="F84" s="58">
        <v>11.34</v>
      </c>
      <c r="G84" s="58">
        <v>3.7</v>
      </c>
    </row>
    <row r="85" spans="1:7" x14ac:dyDescent="0.55000000000000004">
      <c r="A85" s="49">
        <v>2022</v>
      </c>
      <c r="B85" s="69">
        <v>30</v>
      </c>
      <c r="C85" s="59">
        <v>2.2400000000000002</v>
      </c>
      <c r="D85" s="59">
        <v>2.4900000000000002</v>
      </c>
      <c r="E85" s="59">
        <v>15.41</v>
      </c>
      <c r="F85" s="59">
        <v>11.37</v>
      </c>
      <c r="G85" s="59">
        <v>3.7</v>
      </c>
    </row>
    <row r="86" spans="1:7" x14ac:dyDescent="0.55000000000000004">
      <c r="A86" s="49">
        <v>2022</v>
      </c>
      <c r="B86" s="69">
        <v>31</v>
      </c>
      <c r="C86" s="58">
        <v>2.41</v>
      </c>
      <c r="D86" s="58">
        <v>2.38</v>
      </c>
      <c r="E86" s="58">
        <v>15.47</v>
      </c>
      <c r="F86" s="58">
        <v>11.41</v>
      </c>
      <c r="G86" s="58">
        <v>3.7</v>
      </c>
    </row>
    <row r="87" spans="1:7" x14ac:dyDescent="0.55000000000000004">
      <c r="A87" s="49">
        <v>2022</v>
      </c>
      <c r="B87" s="69">
        <v>32</v>
      </c>
      <c r="C87" s="59">
        <v>2.35</v>
      </c>
      <c r="D87" s="59">
        <v>2.2999999999999998</v>
      </c>
      <c r="E87" s="59">
        <v>15.53</v>
      </c>
      <c r="F87" s="59">
        <v>11.44</v>
      </c>
      <c r="G87" s="59">
        <v>3.7</v>
      </c>
    </row>
    <row r="88" spans="1:7" x14ac:dyDescent="0.55000000000000004">
      <c r="A88" s="49">
        <v>2022</v>
      </c>
      <c r="B88" s="69">
        <v>33</v>
      </c>
      <c r="C88" s="58">
        <v>2.41</v>
      </c>
      <c r="D88" s="58">
        <v>2.46</v>
      </c>
      <c r="E88" s="58">
        <v>15.58</v>
      </c>
      <c r="F88" s="58">
        <v>11.47</v>
      </c>
      <c r="G88" s="58">
        <v>3.7</v>
      </c>
    </row>
    <row r="89" spans="1:7" x14ac:dyDescent="0.55000000000000004">
      <c r="A89" s="49">
        <v>2022</v>
      </c>
      <c r="B89" s="69">
        <v>34</v>
      </c>
      <c r="C89" s="59">
        <v>2.3199999999999998</v>
      </c>
      <c r="D89" s="59">
        <v>2.37</v>
      </c>
      <c r="E89" s="59">
        <v>15.65</v>
      </c>
      <c r="F89" s="59">
        <v>11.5</v>
      </c>
      <c r="G89" s="59">
        <v>3.7</v>
      </c>
    </row>
    <row r="90" spans="1:7" x14ac:dyDescent="0.55000000000000004">
      <c r="A90" s="49">
        <v>2022</v>
      </c>
      <c r="B90" s="69">
        <v>35</v>
      </c>
      <c r="C90" s="58">
        <v>2.11</v>
      </c>
      <c r="D90" s="58">
        <v>2.2400000000000002</v>
      </c>
      <c r="E90" s="58">
        <v>15.73</v>
      </c>
      <c r="F90" s="58">
        <v>11.53</v>
      </c>
      <c r="G90" s="58">
        <v>3.7</v>
      </c>
    </row>
    <row r="91" spans="1:7" x14ac:dyDescent="0.55000000000000004">
      <c r="A91" s="49">
        <v>2022</v>
      </c>
      <c r="B91" s="69">
        <v>36</v>
      </c>
      <c r="C91" s="59">
        <v>2.02</v>
      </c>
      <c r="D91" s="59">
        <v>2.21</v>
      </c>
      <c r="E91" s="59">
        <v>15.8</v>
      </c>
      <c r="F91" s="59">
        <v>11.56</v>
      </c>
      <c r="G91" s="59">
        <v>3.7</v>
      </c>
    </row>
    <row r="92" spans="1:7" x14ac:dyDescent="0.55000000000000004">
      <c r="A92" s="49">
        <v>2022</v>
      </c>
      <c r="B92" s="69">
        <v>37</v>
      </c>
      <c r="C92" s="58">
        <v>2.25</v>
      </c>
      <c r="D92" s="58">
        <v>2.2799999999999998</v>
      </c>
      <c r="E92" s="58">
        <v>15.87</v>
      </c>
      <c r="F92" s="58">
        <v>11.59</v>
      </c>
      <c r="G92" s="58">
        <v>3.7</v>
      </c>
    </row>
    <row r="93" spans="1:7" x14ac:dyDescent="0.55000000000000004">
      <c r="A93" s="49">
        <v>2022</v>
      </c>
      <c r="B93" s="69">
        <v>38</v>
      </c>
      <c r="C93" s="59">
        <v>2.27</v>
      </c>
      <c r="D93" s="59">
        <v>2.21</v>
      </c>
      <c r="E93" s="59">
        <v>15.92</v>
      </c>
      <c r="F93" s="59">
        <v>11.61</v>
      </c>
      <c r="G93" s="59">
        <v>3.7</v>
      </c>
    </row>
    <row r="94" spans="1:7" x14ac:dyDescent="0.55000000000000004">
      <c r="A94" s="49">
        <v>2022</v>
      </c>
      <c r="B94" s="69">
        <v>39</v>
      </c>
      <c r="C94" s="58">
        <v>2.21</v>
      </c>
      <c r="D94" s="58">
        <v>2.19</v>
      </c>
      <c r="E94" s="58">
        <v>15.96</v>
      </c>
      <c r="F94" s="58">
        <v>11.63</v>
      </c>
      <c r="G94" s="58">
        <v>3.7</v>
      </c>
    </row>
    <row r="95" spans="1:7" x14ac:dyDescent="0.55000000000000004">
      <c r="A95" s="49">
        <v>2022</v>
      </c>
      <c r="B95" s="69">
        <v>40</v>
      </c>
      <c r="C95" s="59">
        <v>2.1</v>
      </c>
      <c r="D95" s="59">
        <v>1.97</v>
      </c>
      <c r="E95" s="59">
        <v>16</v>
      </c>
      <c r="F95" s="59">
        <v>11.65</v>
      </c>
      <c r="G95" s="59">
        <v>3.7</v>
      </c>
    </row>
    <row r="96" spans="1:7" x14ac:dyDescent="0.55000000000000004">
      <c r="A96" s="49">
        <v>2022</v>
      </c>
      <c r="B96" s="69">
        <v>41</v>
      </c>
      <c r="C96" s="58">
        <v>2.29</v>
      </c>
      <c r="D96" s="58">
        <v>2.29</v>
      </c>
      <c r="E96" s="58">
        <v>16.05</v>
      </c>
      <c r="F96" s="58">
        <v>11.68</v>
      </c>
      <c r="G96" s="58">
        <v>3.7</v>
      </c>
    </row>
    <row r="97" spans="1:7" x14ac:dyDescent="0.55000000000000004">
      <c r="A97" s="49">
        <v>2022</v>
      </c>
      <c r="B97" s="69">
        <v>42</v>
      </c>
      <c r="C97" s="59">
        <v>2.4900000000000002</v>
      </c>
      <c r="D97" s="59">
        <v>2.5499999999999998</v>
      </c>
      <c r="E97" s="59">
        <v>16.07</v>
      </c>
      <c r="F97" s="59">
        <v>11.69</v>
      </c>
      <c r="G97" s="59">
        <v>3.7</v>
      </c>
    </row>
    <row r="98" spans="1:7" x14ac:dyDescent="0.55000000000000004">
      <c r="A98" s="49">
        <v>2022</v>
      </c>
      <c r="B98" s="69">
        <v>43</v>
      </c>
      <c r="C98" s="58">
        <v>2.61</v>
      </c>
      <c r="D98" s="58">
        <v>2.63</v>
      </c>
      <c r="E98" s="58">
        <v>16.059999999999999</v>
      </c>
      <c r="F98" s="58">
        <v>11.67</v>
      </c>
      <c r="G98" s="58">
        <v>3.7</v>
      </c>
    </row>
    <row r="99" spans="1:7" x14ac:dyDescent="0.55000000000000004">
      <c r="A99" s="49">
        <v>2022</v>
      </c>
      <c r="B99" s="69">
        <v>44</v>
      </c>
      <c r="C99" s="59">
        <v>2.5099999999999998</v>
      </c>
      <c r="D99" s="59">
        <v>2.5099999999999998</v>
      </c>
      <c r="E99" s="59">
        <v>16.04</v>
      </c>
      <c r="F99" s="59">
        <v>11.66</v>
      </c>
      <c r="G99" s="59">
        <v>3.7</v>
      </c>
    </row>
    <row r="100" spans="1:7" x14ac:dyDescent="0.55000000000000004">
      <c r="A100" s="49">
        <v>2022</v>
      </c>
      <c r="B100" s="69">
        <v>45</v>
      </c>
      <c r="C100" s="58">
        <v>2.79</v>
      </c>
      <c r="D100" s="58">
        <v>2.86</v>
      </c>
      <c r="E100" s="58">
        <v>16.02</v>
      </c>
      <c r="F100" s="58">
        <v>11.65</v>
      </c>
      <c r="G100" s="58">
        <v>3.7</v>
      </c>
    </row>
    <row r="101" spans="1:7" x14ac:dyDescent="0.55000000000000004">
      <c r="A101" s="49">
        <v>2022</v>
      </c>
      <c r="B101" s="69">
        <v>46</v>
      </c>
      <c r="C101" s="59">
        <v>3.27</v>
      </c>
      <c r="D101" s="59">
        <v>3.42</v>
      </c>
      <c r="E101" s="59">
        <v>16.010000000000002</v>
      </c>
      <c r="F101" s="59">
        <v>11.63</v>
      </c>
      <c r="G101" s="59">
        <v>3.7</v>
      </c>
    </row>
    <row r="102" spans="1:7" x14ac:dyDescent="0.55000000000000004">
      <c r="A102" s="49">
        <v>2022</v>
      </c>
      <c r="B102" s="69">
        <v>47</v>
      </c>
      <c r="C102" s="58">
        <v>3.41</v>
      </c>
      <c r="D102" s="58">
        <v>3.18</v>
      </c>
      <c r="E102" s="58">
        <v>15.96</v>
      </c>
      <c r="F102" s="58">
        <v>11.61</v>
      </c>
      <c r="G102" s="58">
        <v>3.7</v>
      </c>
    </row>
    <row r="103" spans="1:7" x14ac:dyDescent="0.55000000000000004">
      <c r="A103" s="49">
        <v>2022</v>
      </c>
      <c r="B103" s="69">
        <v>48</v>
      </c>
      <c r="C103" s="59">
        <v>2.95</v>
      </c>
      <c r="D103" s="59">
        <v>3.16</v>
      </c>
      <c r="E103" s="59">
        <v>15.92</v>
      </c>
      <c r="F103" s="59">
        <v>11.58</v>
      </c>
      <c r="G103" s="59">
        <v>3.7</v>
      </c>
    </row>
    <row r="104" spans="1:7" x14ac:dyDescent="0.55000000000000004">
      <c r="A104" s="49">
        <v>2022</v>
      </c>
      <c r="B104" s="69">
        <v>49</v>
      </c>
      <c r="C104" s="58">
        <v>3.92</v>
      </c>
      <c r="D104" s="58">
        <v>3.83</v>
      </c>
      <c r="E104" s="58">
        <v>15.88</v>
      </c>
      <c r="F104" s="58">
        <v>11.56</v>
      </c>
      <c r="G104" s="58">
        <v>3.7</v>
      </c>
    </row>
    <row r="105" spans="1:7" x14ac:dyDescent="0.55000000000000004">
      <c r="A105" s="49">
        <v>2022</v>
      </c>
      <c r="B105" s="69">
        <v>50</v>
      </c>
      <c r="C105" s="59">
        <v>4.62</v>
      </c>
      <c r="D105" s="59">
        <v>4.47</v>
      </c>
      <c r="E105" s="59">
        <v>15.84</v>
      </c>
      <c r="F105" s="59">
        <v>11.53</v>
      </c>
      <c r="G105" s="59">
        <v>3.7</v>
      </c>
    </row>
    <row r="106" spans="1:7" x14ac:dyDescent="0.55000000000000004">
      <c r="A106" s="49">
        <v>2022</v>
      </c>
      <c r="B106" s="69">
        <v>51</v>
      </c>
      <c r="C106" s="58">
        <v>5.65</v>
      </c>
      <c r="D106" s="58">
        <v>5.96</v>
      </c>
      <c r="E106" s="58">
        <v>15.79</v>
      </c>
      <c r="F106" s="58">
        <v>11.53</v>
      </c>
      <c r="G106" s="58">
        <v>3.7</v>
      </c>
    </row>
    <row r="107" spans="1:7" x14ac:dyDescent="0.55000000000000004">
      <c r="A107" s="49">
        <v>2022</v>
      </c>
      <c r="B107" s="69">
        <v>52</v>
      </c>
      <c r="C107" s="59">
        <v>4.8</v>
      </c>
      <c r="D107" s="59">
        <v>4.58</v>
      </c>
      <c r="E107" s="59">
        <v>15.74</v>
      </c>
      <c r="F107" s="59">
        <v>11.55</v>
      </c>
      <c r="G107" s="59">
        <v>3.7</v>
      </c>
    </row>
    <row r="108" spans="1:7" x14ac:dyDescent="0.55000000000000004">
      <c r="A108" s="49">
        <v>2022</v>
      </c>
      <c r="B108" s="69">
        <v>53</v>
      </c>
      <c r="C108" s="58">
        <v>4.8</v>
      </c>
      <c r="D108" s="58">
        <v>4.58</v>
      </c>
      <c r="E108" s="58">
        <v>15.74</v>
      </c>
      <c r="F108" s="58">
        <v>11.55</v>
      </c>
      <c r="G108" s="58">
        <v>3.7</v>
      </c>
    </row>
    <row r="109" spans="1:7" x14ac:dyDescent="0.55000000000000004">
      <c r="A109" s="49">
        <v>2023</v>
      </c>
      <c r="B109" s="69">
        <v>1</v>
      </c>
      <c r="C109" s="59">
        <v>9.6</v>
      </c>
      <c r="D109" s="59">
        <v>7.51</v>
      </c>
      <c r="E109" s="59">
        <v>20.22</v>
      </c>
      <c r="F109" s="59">
        <v>11.3</v>
      </c>
      <c r="G109" s="59">
        <v>4.04</v>
      </c>
    </row>
    <row r="110" spans="1:7" x14ac:dyDescent="0.55000000000000004">
      <c r="A110" s="49">
        <v>2023</v>
      </c>
      <c r="B110" s="69">
        <v>2</v>
      </c>
      <c r="C110" s="58">
        <v>5.76</v>
      </c>
      <c r="D110" s="58">
        <v>6.57</v>
      </c>
      <c r="E110" s="58">
        <v>20.16</v>
      </c>
      <c r="F110" s="58">
        <v>11.32</v>
      </c>
      <c r="G110" s="58">
        <v>4.04</v>
      </c>
    </row>
    <row r="111" spans="1:7" x14ac:dyDescent="0.55000000000000004">
      <c r="A111" s="49">
        <v>2023</v>
      </c>
      <c r="B111" s="69">
        <v>3</v>
      </c>
      <c r="C111" s="59">
        <v>8.77</v>
      </c>
      <c r="D111" s="59">
        <v>7.48</v>
      </c>
      <c r="E111" s="59">
        <v>20.079999999999998</v>
      </c>
      <c r="F111" s="59">
        <v>11.31</v>
      </c>
      <c r="G111" s="59">
        <v>4.04</v>
      </c>
    </row>
    <row r="112" spans="1:7" x14ac:dyDescent="0.55000000000000004">
      <c r="A112" s="49">
        <v>2023</v>
      </c>
      <c r="B112" s="69">
        <v>4</v>
      </c>
      <c r="C112" s="58">
        <v>5.08</v>
      </c>
      <c r="D112" s="58">
        <v>6.01</v>
      </c>
      <c r="E112" s="58">
        <v>19.95</v>
      </c>
      <c r="F112" s="58">
        <v>11.23</v>
      </c>
      <c r="G112" s="58">
        <v>4.04</v>
      </c>
    </row>
    <row r="113" spans="1:7" x14ac:dyDescent="0.55000000000000004">
      <c r="A113" s="49">
        <v>2023</v>
      </c>
      <c r="B113" s="69">
        <v>5</v>
      </c>
      <c r="C113" s="59">
        <v>6.31</v>
      </c>
      <c r="D113" s="59">
        <v>6.34</v>
      </c>
      <c r="E113" s="59">
        <v>19.82</v>
      </c>
      <c r="F113" s="59">
        <v>11.16</v>
      </c>
      <c r="G113" s="59">
        <v>4.04</v>
      </c>
    </row>
    <row r="114" spans="1:7" x14ac:dyDescent="0.55000000000000004">
      <c r="A114" s="49">
        <v>2023</v>
      </c>
      <c r="B114" s="69">
        <v>6</v>
      </c>
      <c r="C114" s="58">
        <v>5.87</v>
      </c>
      <c r="D114" s="58">
        <v>4.51</v>
      </c>
      <c r="E114" s="58">
        <v>19.690000000000001</v>
      </c>
      <c r="F114" s="58">
        <v>11.08</v>
      </c>
      <c r="G114" s="58">
        <v>4.04</v>
      </c>
    </row>
    <row r="115" spans="1:7" x14ac:dyDescent="0.55000000000000004">
      <c r="A115" s="49">
        <v>2023</v>
      </c>
      <c r="B115" s="69">
        <v>7</v>
      </c>
      <c r="C115" s="59">
        <v>4.43</v>
      </c>
      <c r="D115" s="59">
        <v>4.25</v>
      </c>
      <c r="E115" s="59">
        <v>19.559999999999999</v>
      </c>
      <c r="F115" s="59">
        <v>11</v>
      </c>
      <c r="G115" s="59">
        <v>4.04</v>
      </c>
    </row>
    <row r="116" spans="1:7" x14ac:dyDescent="0.55000000000000004">
      <c r="A116" s="49">
        <v>2023</v>
      </c>
      <c r="B116" s="69">
        <v>8</v>
      </c>
      <c r="C116" s="58">
        <v>3.65</v>
      </c>
      <c r="D116" s="58">
        <v>3.55</v>
      </c>
      <c r="E116" s="58">
        <v>19.48</v>
      </c>
      <c r="F116" s="58">
        <v>10.95</v>
      </c>
      <c r="G116" s="58">
        <v>4.04</v>
      </c>
    </row>
    <row r="117" spans="1:7" x14ac:dyDescent="0.55000000000000004">
      <c r="A117" s="49">
        <v>2023</v>
      </c>
      <c r="B117" s="69">
        <v>9</v>
      </c>
      <c r="C117" s="59">
        <v>4.21</v>
      </c>
      <c r="D117" s="59">
        <v>4.13</v>
      </c>
      <c r="E117" s="59">
        <v>19.399999999999999</v>
      </c>
      <c r="F117" s="59">
        <v>10.9</v>
      </c>
      <c r="G117" s="59">
        <v>4.04</v>
      </c>
    </row>
    <row r="118" spans="1:7" x14ac:dyDescent="0.55000000000000004">
      <c r="A118" s="49">
        <v>2023</v>
      </c>
      <c r="B118" s="69">
        <v>10</v>
      </c>
      <c r="C118" s="58">
        <v>3.56</v>
      </c>
      <c r="D118" s="58">
        <v>3.78</v>
      </c>
      <c r="E118" s="58">
        <v>19.32</v>
      </c>
      <c r="F118" s="58">
        <v>10.85</v>
      </c>
      <c r="G118" s="58">
        <v>4.04</v>
      </c>
    </row>
    <row r="119" spans="1:7" x14ac:dyDescent="0.55000000000000004">
      <c r="A119" s="49">
        <v>2023</v>
      </c>
      <c r="B119" s="69">
        <v>11</v>
      </c>
      <c r="C119" s="59">
        <v>3.99</v>
      </c>
      <c r="D119" s="59">
        <v>3.6</v>
      </c>
      <c r="E119" s="59">
        <v>19.239999999999998</v>
      </c>
      <c r="F119" s="59">
        <v>10.81</v>
      </c>
      <c r="G119" s="59">
        <v>4.04</v>
      </c>
    </row>
    <row r="120" spans="1:7" x14ac:dyDescent="0.55000000000000004">
      <c r="A120" s="49">
        <v>2023</v>
      </c>
      <c r="B120" s="69">
        <v>12</v>
      </c>
      <c r="C120" s="58">
        <v>3.6</v>
      </c>
      <c r="D120" s="58">
        <v>3.04</v>
      </c>
      <c r="E120" s="58">
        <v>19.22</v>
      </c>
      <c r="F120" s="58">
        <v>10.79</v>
      </c>
      <c r="G120" s="58">
        <v>4.04</v>
      </c>
    </row>
    <row r="121" spans="1:7" x14ac:dyDescent="0.55000000000000004">
      <c r="A121" s="49">
        <v>2023</v>
      </c>
      <c r="B121" s="69">
        <v>13</v>
      </c>
      <c r="C121" s="59">
        <v>2.5499999999999998</v>
      </c>
      <c r="D121" s="59">
        <v>2.78</v>
      </c>
      <c r="E121" s="59">
        <v>19.2</v>
      </c>
      <c r="F121" s="59">
        <v>10.78</v>
      </c>
      <c r="G121" s="59">
        <v>4.04</v>
      </c>
    </row>
    <row r="122" spans="1:7" x14ac:dyDescent="0.55000000000000004">
      <c r="A122" s="49">
        <v>2023</v>
      </c>
      <c r="B122" s="69">
        <v>14</v>
      </c>
      <c r="C122" s="58">
        <v>3.01</v>
      </c>
      <c r="D122" s="58">
        <v>2.84</v>
      </c>
      <c r="E122" s="58">
        <v>19.170000000000002</v>
      </c>
      <c r="F122" s="58">
        <v>10.76</v>
      </c>
      <c r="G122" s="58">
        <v>4.04</v>
      </c>
    </row>
    <row r="123" spans="1:7" x14ac:dyDescent="0.55000000000000004">
      <c r="A123" s="49">
        <v>2023</v>
      </c>
      <c r="B123" s="69">
        <v>15</v>
      </c>
      <c r="C123" s="59">
        <v>3.34</v>
      </c>
      <c r="D123" s="59">
        <v>2.87</v>
      </c>
      <c r="E123" s="59">
        <v>19.14</v>
      </c>
      <c r="F123" s="59">
        <v>10.74</v>
      </c>
      <c r="G123" s="59">
        <v>4.04</v>
      </c>
    </row>
    <row r="124" spans="1:7" x14ac:dyDescent="0.55000000000000004">
      <c r="A124" s="49">
        <v>2023</v>
      </c>
      <c r="B124" s="69">
        <v>16</v>
      </c>
      <c r="C124" s="58">
        <v>3.15</v>
      </c>
      <c r="D124" s="58">
        <v>3.06</v>
      </c>
      <c r="E124" s="58">
        <v>19.14</v>
      </c>
      <c r="F124" s="58">
        <v>10.73</v>
      </c>
      <c r="G124" s="58">
        <v>4.04</v>
      </c>
    </row>
    <row r="125" spans="1:7" x14ac:dyDescent="0.55000000000000004">
      <c r="A125" s="49">
        <v>2023</v>
      </c>
      <c r="B125" s="69">
        <v>17</v>
      </c>
      <c r="C125" s="59">
        <v>2.7</v>
      </c>
      <c r="D125" s="59">
        <v>2.81</v>
      </c>
      <c r="E125" s="59">
        <v>19.149999999999999</v>
      </c>
      <c r="F125" s="59">
        <v>10.74</v>
      </c>
      <c r="G125" s="59">
        <v>4.04</v>
      </c>
    </row>
    <row r="126" spans="1:7" x14ac:dyDescent="0.55000000000000004">
      <c r="A126" s="49">
        <v>2023</v>
      </c>
      <c r="B126" s="69">
        <v>18</v>
      </c>
      <c r="C126" s="58">
        <v>2.9</v>
      </c>
      <c r="D126" s="58">
        <v>2.76</v>
      </c>
      <c r="E126" s="58">
        <v>19.16</v>
      </c>
      <c r="F126" s="58">
        <v>10.75</v>
      </c>
      <c r="G126" s="58">
        <v>4.04</v>
      </c>
    </row>
    <row r="127" spans="1:7" x14ac:dyDescent="0.55000000000000004">
      <c r="A127" s="49">
        <v>2023</v>
      </c>
      <c r="B127" s="69">
        <v>19</v>
      </c>
      <c r="C127" s="59">
        <v>2.69</v>
      </c>
      <c r="D127" s="59">
        <v>2.79</v>
      </c>
      <c r="E127" s="59">
        <v>19.170000000000002</v>
      </c>
      <c r="F127" s="59">
        <v>10.75</v>
      </c>
      <c r="G127" s="59">
        <v>4.04</v>
      </c>
    </row>
    <row r="128" spans="1:7" x14ac:dyDescent="0.55000000000000004">
      <c r="A128" s="49">
        <v>2023</v>
      </c>
      <c r="B128" s="69">
        <v>20</v>
      </c>
      <c r="C128" s="58">
        <v>2.7</v>
      </c>
      <c r="D128" s="58">
        <v>2.6</v>
      </c>
      <c r="E128" s="58">
        <v>19.18</v>
      </c>
      <c r="F128" s="58">
        <v>10.76</v>
      </c>
      <c r="G128" s="58">
        <v>4.04</v>
      </c>
    </row>
    <row r="129" spans="1:7" x14ac:dyDescent="0.55000000000000004">
      <c r="A129" s="49">
        <v>2023</v>
      </c>
      <c r="B129" s="69">
        <v>21</v>
      </c>
      <c r="C129" s="59">
        <v>2.6</v>
      </c>
      <c r="D129" s="59">
        <v>2.61</v>
      </c>
      <c r="E129" s="59">
        <v>19.25</v>
      </c>
      <c r="F129" s="59">
        <v>10.79</v>
      </c>
      <c r="G129" s="59">
        <v>4.04</v>
      </c>
    </row>
    <row r="130" spans="1:7" x14ac:dyDescent="0.55000000000000004">
      <c r="A130" s="49">
        <v>2023</v>
      </c>
      <c r="B130" s="69">
        <v>22</v>
      </c>
      <c r="C130" s="58">
        <v>2.59</v>
      </c>
      <c r="D130" s="58">
        <v>2.61</v>
      </c>
      <c r="E130" s="58">
        <v>19.32</v>
      </c>
      <c r="F130" s="58">
        <v>10.83</v>
      </c>
      <c r="G130" s="58">
        <v>4.04</v>
      </c>
    </row>
    <row r="131" spans="1:7" x14ac:dyDescent="0.55000000000000004">
      <c r="A131" s="49">
        <v>2023</v>
      </c>
      <c r="B131" s="69">
        <v>23</v>
      </c>
      <c r="C131" s="59">
        <v>2.59</v>
      </c>
      <c r="D131" s="59">
        <v>2.56</v>
      </c>
      <c r="E131" s="59">
        <v>19.38</v>
      </c>
      <c r="F131" s="59">
        <v>10.86</v>
      </c>
      <c r="G131" s="59">
        <v>4.04</v>
      </c>
    </row>
    <row r="132" spans="1:7" x14ac:dyDescent="0.55000000000000004">
      <c r="A132" s="49">
        <v>2023</v>
      </c>
      <c r="B132" s="69">
        <v>24</v>
      </c>
      <c r="C132" s="58">
        <v>2.5299999999999998</v>
      </c>
      <c r="D132" s="58">
        <v>2.65</v>
      </c>
      <c r="E132" s="58">
        <v>19.45</v>
      </c>
      <c r="F132" s="58">
        <v>10.89</v>
      </c>
      <c r="G132" s="58">
        <v>4.04</v>
      </c>
    </row>
    <row r="133" spans="1:7" x14ac:dyDescent="0.55000000000000004">
      <c r="A133" s="49">
        <v>2023</v>
      </c>
      <c r="B133" s="69">
        <v>25</v>
      </c>
      <c r="C133" s="59">
        <v>2.76</v>
      </c>
      <c r="D133" s="59">
        <v>2.74</v>
      </c>
      <c r="E133" s="59">
        <v>19.52</v>
      </c>
      <c r="F133" s="59">
        <v>10.93</v>
      </c>
      <c r="G133" s="59">
        <v>4.04</v>
      </c>
    </row>
    <row r="134" spans="1:7" x14ac:dyDescent="0.55000000000000004">
      <c r="A134" s="49">
        <v>2023</v>
      </c>
      <c r="B134" s="69">
        <v>26</v>
      </c>
      <c r="C134" s="58">
        <v>2.65</v>
      </c>
      <c r="D134" s="58">
        <v>2.71</v>
      </c>
      <c r="E134" s="58">
        <v>19.59</v>
      </c>
      <c r="F134" s="58">
        <v>10.97</v>
      </c>
      <c r="G134" s="58">
        <v>4.04</v>
      </c>
    </row>
    <row r="135" spans="1:7" x14ac:dyDescent="0.55000000000000004">
      <c r="A135" s="49">
        <v>2023</v>
      </c>
      <c r="B135" s="69">
        <v>27</v>
      </c>
      <c r="C135" s="59">
        <v>2.83</v>
      </c>
      <c r="D135" s="59">
        <v>2.91</v>
      </c>
      <c r="E135" s="59">
        <v>19.649999999999999</v>
      </c>
      <c r="F135" s="59">
        <v>11.01</v>
      </c>
      <c r="G135" s="59">
        <v>4.04</v>
      </c>
    </row>
    <row r="136" spans="1:7" x14ac:dyDescent="0.55000000000000004">
      <c r="A136" s="49">
        <v>2023</v>
      </c>
      <c r="B136" s="69">
        <v>28</v>
      </c>
      <c r="C136" s="58">
        <v>2.79</v>
      </c>
      <c r="D136" s="58">
        <v>3.03</v>
      </c>
      <c r="E136" s="58">
        <v>19.72</v>
      </c>
      <c r="F136" s="58">
        <v>11.05</v>
      </c>
      <c r="G136" s="58">
        <v>4.04</v>
      </c>
    </row>
    <row r="137" spans="1:7" x14ac:dyDescent="0.55000000000000004">
      <c r="A137" s="49">
        <v>2023</v>
      </c>
      <c r="B137" s="69">
        <v>29</v>
      </c>
      <c r="C137" s="59">
        <v>3.11</v>
      </c>
      <c r="D137" s="59">
        <v>3.23</v>
      </c>
      <c r="E137" s="59">
        <v>19.79</v>
      </c>
      <c r="F137" s="59">
        <v>11.08</v>
      </c>
      <c r="G137" s="59">
        <v>4.04</v>
      </c>
    </row>
    <row r="138" spans="1:7" x14ac:dyDescent="0.55000000000000004">
      <c r="A138" s="49">
        <v>2023</v>
      </c>
      <c r="B138" s="69">
        <v>30</v>
      </c>
      <c r="C138" s="58">
        <v>2.63</v>
      </c>
      <c r="D138" s="58">
        <v>2.85</v>
      </c>
      <c r="E138" s="58">
        <v>19.87</v>
      </c>
      <c r="F138" s="58">
        <v>11.11</v>
      </c>
      <c r="G138" s="58">
        <v>4.04</v>
      </c>
    </row>
    <row r="139" spans="1:7" x14ac:dyDescent="0.55000000000000004">
      <c r="A139" s="49">
        <v>2023</v>
      </c>
      <c r="B139" s="69">
        <v>31</v>
      </c>
      <c r="C139" s="59">
        <v>2.83</v>
      </c>
      <c r="D139" s="59">
        <v>2.73</v>
      </c>
      <c r="E139" s="59">
        <v>19.940000000000001</v>
      </c>
      <c r="F139" s="59">
        <v>11.15</v>
      </c>
      <c r="G139" s="59">
        <v>4.04</v>
      </c>
    </row>
    <row r="140" spans="1:7" x14ac:dyDescent="0.55000000000000004">
      <c r="A140" s="49">
        <v>2023</v>
      </c>
      <c r="B140" s="69">
        <v>32</v>
      </c>
      <c r="C140" s="58">
        <v>2.76</v>
      </c>
      <c r="D140" s="58">
        <v>2.64</v>
      </c>
      <c r="E140" s="58">
        <v>20.010000000000002</v>
      </c>
      <c r="F140" s="58">
        <v>11.18</v>
      </c>
      <c r="G140" s="58">
        <v>4.04</v>
      </c>
    </row>
    <row r="141" spans="1:7" x14ac:dyDescent="0.55000000000000004">
      <c r="A141" s="49">
        <v>2023</v>
      </c>
      <c r="B141" s="69">
        <v>33</v>
      </c>
      <c r="C141" s="59">
        <v>2.83</v>
      </c>
      <c r="D141" s="59">
        <v>2.82</v>
      </c>
      <c r="E141" s="59">
        <v>20.09</v>
      </c>
      <c r="F141" s="59">
        <v>11.21</v>
      </c>
      <c r="G141" s="59">
        <v>4.04</v>
      </c>
    </row>
    <row r="142" spans="1:7" x14ac:dyDescent="0.55000000000000004">
      <c r="A142" s="49">
        <v>2023</v>
      </c>
      <c r="B142" s="69">
        <v>34</v>
      </c>
      <c r="C142" s="58">
        <v>2.73</v>
      </c>
      <c r="D142" s="58">
        <v>2.72</v>
      </c>
      <c r="E142" s="58">
        <v>20.18</v>
      </c>
      <c r="F142" s="58">
        <v>11.24</v>
      </c>
      <c r="G142" s="58">
        <v>4.04</v>
      </c>
    </row>
    <row r="143" spans="1:7" x14ac:dyDescent="0.55000000000000004">
      <c r="A143" s="49">
        <v>2023</v>
      </c>
      <c r="B143" s="69">
        <v>35</v>
      </c>
      <c r="C143" s="59">
        <v>2.48</v>
      </c>
      <c r="D143" s="59">
        <v>2.57</v>
      </c>
      <c r="E143" s="59">
        <v>20.27</v>
      </c>
      <c r="F143" s="59">
        <v>11.27</v>
      </c>
      <c r="G143" s="59">
        <v>4.04</v>
      </c>
    </row>
    <row r="144" spans="1:7" x14ac:dyDescent="0.55000000000000004">
      <c r="A144" s="49">
        <v>2023</v>
      </c>
      <c r="B144" s="69">
        <v>36</v>
      </c>
      <c r="C144" s="58">
        <v>2.37</v>
      </c>
      <c r="D144" s="58">
        <v>2.5299999999999998</v>
      </c>
      <c r="E144" s="58">
        <v>20.36</v>
      </c>
      <c r="F144" s="58">
        <v>11.3</v>
      </c>
      <c r="G144" s="58">
        <v>4.04</v>
      </c>
    </row>
    <row r="145" spans="1:7" x14ac:dyDescent="0.55000000000000004">
      <c r="A145" s="49">
        <v>2023</v>
      </c>
      <c r="B145" s="69">
        <v>37</v>
      </c>
      <c r="C145" s="59">
        <v>2.65</v>
      </c>
      <c r="D145" s="59">
        <v>2.61</v>
      </c>
      <c r="E145" s="59">
        <v>20.45</v>
      </c>
      <c r="F145" s="59">
        <v>11.32</v>
      </c>
      <c r="G145" s="59">
        <v>4.04</v>
      </c>
    </row>
    <row r="146" spans="1:7" x14ac:dyDescent="0.55000000000000004">
      <c r="A146" s="49">
        <v>2023</v>
      </c>
      <c r="B146" s="69">
        <v>38</v>
      </c>
      <c r="C146" s="58">
        <v>2.67</v>
      </c>
      <c r="D146" s="58">
        <v>2.54</v>
      </c>
      <c r="E146" s="58">
        <v>20.52</v>
      </c>
      <c r="F146" s="58">
        <v>11.35</v>
      </c>
      <c r="G146" s="58">
        <v>4.04</v>
      </c>
    </row>
    <row r="147" spans="1:7" x14ac:dyDescent="0.55000000000000004">
      <c r="A147" s="49">
        <v>2023</v>
      </c>
      <c r="B147" s="69">
        <v>39</v>
      </c>
      <c r="C147" s="59">
        <v>2.59</v>
      </c>
      <c r="D147" s="59">
        <v>2.52</v>
      </c>
      <c r="E147" s="59">
        <v>20.58</v>
      </c>
      <c r="F147" s="59">
        <v>11.37</v>
      </c>
      <c r="G147" s="59">
        <v>4.04</v>
      </c>
    </row>
    <row r="148" spans="1:7" x14ac:dyDescent="0.55000000000000004">
      <c r="A148" s="49">
        <v>2023</v>
      </c>
      <c r="B148" s="69">
        <v>40</v>
      </c>
      <c r="C148" s="58">
        <v>2.4700000000000002</v>
      </c>
      <c r="D148" s="58">
        <v>2.2599999999999998</v>
      </c>
      <c r="E148" s="58">
        <v>20.63</v>
      </c>
      <c r="F148" s="58">
        <v>11.39</v>
      </c>
      <c r="G148" s="58">
        <v>4.04</v>
      </c>
    </row>
    <row r="149" spans="1:7" x14ac:dyDescent="0.55000000000000004">
      <c r="A149" s="49">
        <v>2023</v>
      </c>
      <c r="B149" s="69">
        <v>41</v>
      </c>
      <c r="C149" s="59">
        <v>2.69</v>
      </c>
      <c r="D149" s="59">
        <v>2.63</v>
      </c>
      <c r="E149" s="59">
        <v>20.69</v>
      </c>
      <c r="F149" s="59">
        <v>11.41</v>
      </c>
      <c r="G149" s="59">
        <v>4.04</v>
      </c>
    </row>
    <row r="150" spans="1:7" x14ac:dyDescent="0.55000000000000004">
      <c r="A150" s="49">
        <v>2023</v>
      </c>
      <c r="B150" s="69">
        <v>42</v>
      </c>
      <c r="C150" s="58">
        <v>2.93</v>
      </c>
      <c r="D150" s="58">
        <v>2.92</v>
      </c>
      <c r="E150" s="58">
        <v>20.72</v>
      </c>
      <c r="F150" s="58">
        <v>11.42</v>
      </c>
      <c r="G150" s="58">
        <v>4.04</v>
      </c>
    </row>
    <row r="151" spans="1:7" x14ac:dyDescent="0.55000000000000004">
      <c r="A151" s="49">
        <v>2023</v>
      </c>
      <c r="B151" s="69">
        <v>43</v>
      </c>
      <c r="C151" s="59">
        <v>3.06</v>
      </c>
      <c r="D151" s="59">
        <v>3.01</v>
      </c>
      <c r="E151" s="59">
        <v>20.7</v>
      </c>
      <c r="F151" s="59">
        <v>11.41</v>
      </c>
      <c r="G151" s="59">
        <v>4.04</v>
      </c>
    </row>
    <row r="152" spans="1:7" x14ac:dyDescent="0.55000000000000004">
      <c r="A152" s="49">
        <v>2023</v>
      </c>
      <c r="B152" s="69">
        <v>44</v>
      </c>
      <c r="C152" s="58">
        <v>2.95</v>
      </c>
      <c r="D152" s="58">
        <v>2.88</v>
      </c>
      <c r="E152" s="58">
        <v>20.68</v>
      </c>
      <c r="F152" s="58">
        <v>11.39</v>
      </c>
      <c r="G152" s="58">
        <v>4.04</v>
      </c>
    </row>
    <row r="153" spans="1:7" x14ac:dyDescent="0.55000000000000004">
      <c r="A153" s="49">
        <v>2023</v>
      </c>
      <c r="B153" s="69">
        <v>45</v>
      </c>
      <c r="C153" s="59">
        <v>3.28</v>
      </c>
      <c r="D153" s="59">
        <v>3.28</v>
      </c>
      <c r="E153" s="59">
        <v>20.65</v>
      </c>
      <c r="F153" s="59">
        <v>11.38</v>
      </c>
      <c r="G153" s="59">
        <v>4.04</v>
      </c>
    </row>
    <row r="154" spans="1:7" x14ac:dyDescent="0.55000000000000004">
      <c r="A154" s="49">
        <v>2023</v>
      </c>
      <c r="B154" s="69">
        <v>46</v>
      </c>
      <c r="C154" s="58">
        <v>3.85</v>
      </c>
      <c r="D154" s="58">
        <v>3.93</v>
      </c>
      <c r="E154" s="58">
        <v>20.63</v>
      </c>
      <c r="F154" s="58">
        <v>11.37</v>
      </c>
      <c r="G154" s="58">
        <v>4.04</v>
      </c>
    </row>
    <row r="155" spans="1:7" x14ac:dyDescent="0.55000000000000004">
      <c r="A155" s="49">
        <v>2023</v>
      </c>
      <c r="B155" s="69">
        <v>47</v>
      </c>
      <c r="C155" s="59">
        <v>4</v>
      </c>
      <c r="D155" s="59">
        <v>3.65</v>
      </c>
      <c r="E155" s="59">
        <v>20.58</v>
      </c>
      <c r="F155" s="59">
        <v>11.34</v>
      </c>
      <c r="G155" s="59">
        <v>4.04</v>
      </c>
    </row>
    <row r="156" spans="1:7" x14ac:dyDescent="0.55000000000000004">
      <c r="A156" s="49">
        <v>2023</v>
      </c>
      <c r="B156" s="69">
        <v>48</v>
      </c>
      <c r="C156" s="58">
        <v>3.46</v>
      </c>
      <c r="D156" s="58">
        <v>3.63</v>
      </c>
      <c r="E156" s="58">
        <v>20.52</v>
      </c>
      <c r="F156" s="58">
        <v>11.32</v>
      </c>
      <c r="G156" s="58">
        <v>4.04</v>
      </c>
    </row>
    <row r="157" spans="1:7" x14ac:dyDescent="0.55000000000000004">
      <c r="A157" s="49">
        <v>2023</v>
      </c>
      <c r="B157" s="69">
        <v>49</v>
      </c>
      <c r="C157" s="59">
        <v>4.5999999999999996</v>
      </c>
      <c r="D157" s="59">
        <v>4.3899999999999997</v>
      </c>
      <c r="E157" s="59">
        <v>20.47</v>
      </c>
      <c r="F157" s="59">
        <v>11.29</v>
      </c>
      <c r="G157" s="59">
        <v>4.04</v>
      </c>
    </row>
    <row r="158" spans="1:7" x14ac:dyDescent="0.55000000000000004">
      <c r="A158" s="49">
        <v>2023</v>
      </c>
      <c r="B158" s="69">
        <v>50</v>
      </c>
      <c r="C158" s="58">
        <v>5.43</v>
      </c>
      <c r="D158" s="58">
        <v>5.13</v>
      </c>
      <c r="E158" s="58">
        <v>20.420000000000002</v>
      </c>
      <c r="F158" s="58">
        <v>11.27</v>
      </c>
      <c r="G158" s="58">
        <v>4.04</v>
      </c>
    </row>
    <row r="159" spans="1:7" x14ac:dyDescent="0.55000000000000004">
      <c r="A159" s="49">
        <v>2023</v>
      </c>
      <c r="B159" s="69">
        <v>51</v>
      </c>
      <c r="C159" s="59">
        <v>6.64</v>
      </c>
      <c r="D159" s="59">
        <v>6.84</v>
      </c>
      <c r="E159" s="59">
        <v>20.36</v>
      </c>
      <c r="F159" s="59">
        <v>11.27</v>
      </c>
      <c r="G159" s="59">
        <v>4.04</v>
      </c>
    </row>
    <row r="160" spans="1:7" x14ac:dyDescent="0.55000000000000004">
      <c r="A160" s="49">
        <v>2023</v>
      </c>
      <c r="B160" s="69">
        <v>52</v>
      </c>
      <c r="C160" s="58">
        <v>5.64</v>
      </c>
      <c r="D160" s="58">
        <v>5.26</v>
      </c>
      <c r="E160" s="58">
        <v>20.29</v>
      </c>
      <c r="F160" s="58">
        <v>11.29</v>
      </c>
      <c r="G160" s="58">
        <v>4.04</v>
      </c>
    </row>
    <row r="161" spans="1:7" x14ac:dyDescent="0.55000000000000004">
      <c r="A161" s="49">
        <v>2023</v>
      </c>
      <c r="B161" s="69">
        <v>53</v>
      </c>
      <c r="C161" s="59">
        <v>5.64</v>
      </c>
      <c r="D161" s="59">
        <v>5.26</v>
      </c>
      <c r="E161" s="59">
        <v>20.29</v>
      </c>
      <c r="F161" s="59">
        <v>11.29</v>
      </c>
      <c r="G161" s="59">
        <v>4.04</v>
      </c>
    </row>
    <row r="162" spans="1:7" x14ac:dyDescent="0.55000000000000004">
      <c r="A162" s="49">
        <v>2024</v>
      </c>
      <c r="B162" s="69">
        <v>1</v>
      </c>
      <c r="C162" s="58">
        <v>9.11</v>
      </c>
      <c r="D162" s="58">
        <v>7.13</v>
      </c>
      <c r="E162" s="58">
        <v>20.62</v>
      </c>
      <c r="F162" s="58">
        <v>12.49</v>
      </c>
      <c r="G162" s="58">
        <v>4.07</v>
      </c>
    </row>
    <row r="163" spans="1:7" x14ac:dyDescent="0.55000000000000004">
      <c r="A163" s="49">
        <v>2024</v>
      </c>
      <c r="B163" s="69">
        <v>2</v>
      </c>
      <c r="C163" s="59">
        <v>5.47</v>
      </c>
      <c r="D163" s="59">
        <v>6.24</v>
      </c>
      <c r="E163" s="59">
        <v>20.56</v>
      </c>
      <c r="F163" s="59">
        <v>12.51</v>
      </c>
      <c r="G163" s="59">
        <v>4.07</v>
      </c>
    </row>
    <row r="164" spans="1:7" x14ac:dyDescent="0.55000000000000004">
      <c r="A164" s="49">
        <v>2024</v>
      </c>
      <c r="B164" s="69">
        <v>3</v>
      </c>
      <c r="C164" s="58">
        <v>8.33</v>
      </c>
      <c r="D164" s="58">
        <v>7.1</v>
      </c>
      <c r="E164" s="58">
        <v>20.47</v>
      </c>
      <c r="F164" s="58">
        <v>12.5</v>
      </c>
      <c r="G164" s="58">
        <v>4.07</v>
      </c>
    </row>
    <row r="165" spans="1:7" x14ac:dyDescent="0.55000000000000004">
      <c r="A165" s="49">
        <v>2024</v>
      </c>
      <c r="B165" s="69">
        <v>4</v>
      </c>
      <c r="C165" s="59">
        <v>4.82</v>
      </c>
      <c r="D165" s="59">
        <v>5.71</v>
      </c>
      <c r="E165" s="59">
        <v>20.34</v>
      </c>
      <c r="F165" s="59">
        <v>12.41</v>
      </c>
      <c r="G165" s="59">
        <v>4.07</v>
      </c>
    </row>
    <row r="166" spans="1:7" x14ac:dyDescent="0.55000000000000004">
      <c r="A166" s="49">
        <v>2024</v>
      </c>
      <c r="B166" s="69">
        <v>5</v>
      </c>
      <c r="C166" s="58">
        <v>5.99</v>
      </c>
      <c r="D166" s="58">
        <v>6.02</v>
      </c>
      <c r="E166" s="58">
        <v>20.21</v>
      </c>
      <c r="F166" s="58">
        <v>12.32</v>
      </c>
      <c r="G166" s="58">
        <v>4.07</v>
      </c>
    </row>
    <row r="167" spans="1:7" x14ac:dyDescent="0.55000000000000004">
      <c r="A167" s="49">
        <v>2024</v>
      </c>
      <c r="B167" s="69">
        <v>6</v>
      </c>
      <c r="C167" s="59">
        <v>5.57</v>
      </c>
      <c r="D167" s="59">
        <v>4.28</v>
      </c>
      <c r="E167" s="59">
        <v>20.079999999999998</v>
      </c>
      <c r="F167" s="59">
        <v>12.24</v>
      </c>
      <c r="G167" s="59">
        <v>4.07</v>
      </c>
    </row>
    <row r="168" spans="1:7" x14ac:dyDescent="0.55000000000000004">
      <c r="A168" s="49">
        <v>2024</v>
      </c>
      <c r="B168" s="69">
        <v>7</v>
      </c>
      <c r="C168" s="58">
        <v>4.2</v>
      </c>
      <c r="D168" s="58">
        <v>4.03</v>
      </c>
      <c r="E168" s="58">
        <v>19.95</v>
      </c>
      <c r="F168" s="58">
        <v>12.15</v>
      </c>
      <c r="G168" s="58">
        <v>4.07</v>
      </c>
    </row>
    <row r="169" spans="1:7" x14ac:dyDescent="0.55000000000000004">
      <c r="A169" s="49">
        <v>2024</v>
      </c>
      <c r="B169" s="69">
        <v>8</v>
      </c>
      <c r="C169" s="59">
        <v>3.47</v>
      </c>
      <c r="D169" s="59">
        <v>3.37</v>
      </c>
      <c r="E169" s="59">
        <v>19.86</v>
      </c>
      <c r="F169" s="59">
        <v>12.1</v>
      </c>
      <c r="G169" s="59">
        <v>4.07</v>
      </c>
    </row>
    <row r="170" spans="1:7" x14ac:dyDescent="0.55000000000000004">
      <c r="A170" s="49">
        <v>2024</v>
      </c>
      <c r="B170" s="69">
        <v>9</v>
      </c>
      <c r="C170" s="58">
        <v>3.99</v>
      </c>
      <c r="D170" s="58">
        <v>3.92</v>
      </c>
      <c r="E170" s="58">
        <v>19.78</v>
      </c>
      <c r="F170" s="58">
        <v>12.04</v>
      </c>
      <c r="G170" s="58">
        <v>4.07</v>
      </c>
    </row>
    <row r="171" spans="1:7" x14ac:dyDescent="0.55000000000000004">
      <c r="A171" s="49">
        <v>2024</v>
      </c>
      <c r="B171" s="69">
        <v>10</v>
      </c>
      <c r="C171" s="59">
        <v>3.38</v>
      </c>
      <c r="D171" s="59">
        <v>3.59</v>
      </c>
      <c r="E171" s="59">
        <v>19.7</v>
      </c>
      <c r="F171" s="59">
        <v>11.99</v>
      </c>
      <c r="G171" s="59">
        <v>4.07</v>
      </c>
    </row>
    <row r="172" spans="1:7" x14ac:dyDescent="0.55000000000000004">
      <c r="A172" s="49">
        <v>2024</v>
      </c>
      <c r="B172" s="69">
        <v>11</v>
      </c>
      <c r="C172" s="58">
        <v>3.79</v>
      </c>
      <c r="D172" s="58">
        <v>3.42</v>
      </c>
      <c r="E172" s="58">
        <v>19.62</v>
      </c>
      <c r="F172" s="58">
        <v>11.94</v>
      </c>
      <c r="G172" s="58">
        <v>4.07</v>
      </c>
    </row>
    <row r="173" spans="1:7" x14ac:dyDescent="0.55000000000000004">
      <c r="A173" s="49">
        <v>2024</v>
      </c>
      <c r="B173" s="69">
        <v>12</v>
      </c>
      <c r="C173" s="59">
        <v>3.41</v>
      </c>
      <c r="D173" s="59">
        <v>2.88</v>
      </c>
      <c r="E173" s="59">
        <v>19.600000000000001</v>
      </c>
      <c r="F173" s="59">
        <v>11.92</v>
      </c>
      <c r="G173" s="59">
        <v>4.07</v>
      </c>
    </row>
    <row r="174" spans="1:7" x14ac:dyDescent="0.55000000000000004">
      <c r="A174" s="49">
        <v>2024</v>
      </c>
      <c r="B174" s="69">
        <v>13</v>
      </c>
      <c r="C174" s="58">
        <v>2.42</v>
      </c>
      <c r="D174" s="58">
        <v>2.64</v>
      </c>
      <c r="E174" s="58">
        <v>19.579999999999998</v>
      </c>
      <c r="F174" s="58">
        <v>11.9</v>
      </c>
      <c r="G174" s="58">
        <v>4.07</v>
      </c>
    </row>
    <row r="175" spans="1:7" x14ac:dyDescent="0.55000000000000004">
      <c r="A175" s="49">
        <v>2024</v>
      </c>
      <c r="B175" s="69">
        <v>14</v>
      </c>
      <c r="C175" s="59">
        <v>2.86</v>
      </c>
      <c r="D175" s="59">
        <v>2.7</v>
      </c>
      <c r="E175" s="59">
        <v>19.55</v>
      </c>
      <c r="F175" s="59">
        <v>11.88</v>
      </c>
      <c r="G175" s="59">
        <v>4.07</v>
      </c>
    </row>
    <row r="176" spans="1:7" x14ac:dyDescent="0.55000000000000004">
      <c r="A176" s="49">
        <v>2024</v>
      </c>
      <c r="B176" s="69">
        <v>15</v>
      </c>
      <c r="C176" s="58">
        <v>3.17</v>
      </c>
      <c r="D176" s="58">
        <v>2.73</v>
      </c>
      <c r="E176" s="58">
        <v>19.52</v>
      </c>
      <c r="F176" s="58">
        <v>11.86</v>
      </c>
      <c r="G176" s="58">
        <v>4.07</v>
      </c>
    </row>
    <row r="177" spans="1:7" x14ac:dyDescent="0.55000000000000004">
      <c r="A177" s="49">
        <v>2024</v>
      </c>
      <c r="B177" s="69">
        <v>16</v>
      </c>
      <c r="C177" s="59">
        <v>2.99</v>
      </c>
      <c r="D177" s="59">
        <v>2.91</v>
      </c>
      <c r="E177" s="59">
        <v>19.52</v>
      </c>
      <c r="F177" s="59">
        <v>11.86</v>
      </c>
      <c r="G177" s="59">
        <v>4.07</v>
      </c>
    </row>
    <row r="178" spans="1:7" x14ac:dyDescent="0.55000000000000004">
      <c r="A178" s="49">
        <v>2024</v>
      </c>
      <c r="B178" s="69">
        <v>17</v>
      </c>
      <c r="C178" s="58">
        <v>2.56</v>
      </c>
      <c r="D178" s="58">
        <v>2.67</v>
      </c>
      <c r="E178" s="58">
        <v>19.53</v>
      </c>
      <c r="F178" s="58">
        <v>11.86</v>
      </c>
      <c r="G178" s="58">
        <v>4.07</v>
      </c>
    </row>
    <row r="179" spans="1:7" x14ac:dyDescent="0.55000000000000004">
      <c r="A179" s="49">
        <v>2024</v>
      </c>
      <c r="B179" s="69">
        <v>18</v>
      </c>
      <c r="C179" s="59">
        <v>2.75</v>
      </c>
      <c r="D179" s="59">
        <v>2.62</v>
      </c>
      <c r="E179" s="59">
        <v>19.54</v>
      </c>
      <c r="F179" s="59">
        <v>11.87</v>
      </c>
      <c r="G179" s="59">
        <v>4.07</v>
      </c>
    </row>
    <row r="180" spans="1:7" x14ac:dyDescent="0.55000000000000004">
      <c r="A180" s="49">
        <v>2024</v>
      </c>
      <c r="B180" s="69">
        <v>19</v>
      </c>
      <c r="C180" s="58">
        <v>2.56</v>
      </c>
      <c r="D180" s="58">
        <v>2.65</v>
      </c>
      <c r="E180" s="58">
        <v>19.54</v>
      </c>
      <c r="F180" s="58">
        <v>11.88</v>
      </c>
      <c r="G180" s="58">
        <v>4.07</v>
      </c>
    </row>
    <row r="181" spans="1:7" x14ac:dyDescent="0.55000000000000004">
      <c r="A181" s="49">
        <v>2024</v>
      </c>
      <c r="B181" s="69">
        <v>20</v>
      </c>
      <c r="C181" s="59">
        <v>2.57</v>
      </c>
      <c r="D181" s="59">
        <v>2.4700000000000002</v>
      </c>
      <c r="E181" s="59">
        <v>19.559999999999999</v>
      </c>
      <c r="F181" s="59">
        <v>11.89</v>
      </c>
      <c r="G181" s="59">
        <v>4.07</v>
      </c>
    </row>
    <row r="182" spans="1:7" x14ac:dyDescent="0.55000000000000004">
      <c r="A182" s="49">
        <v>2024</v>
      </c>
      <c r="B182" s="69">
        <v>21</v>
      </c>
      <c r="C182" s="58">
        <v>2.4700000000000002</v>
      </c>
      <c r="D182" s="58">
        <v>2.4700000000000002</v>
      </c>
      <c r="E182" s="58">
        <v>19.63</v>
      </c>
      <c r="F182" s="58">
        <v>11.92</v>
      </c>
      <c r="G182" s="58">
        <v>4.07</v>
      </c>
    </row>
    <row r="183" spans="1:7" x14ac:dyDescent="0.55000000000000004">
      <c r="A183" s="49">
        <v>2024</v>
      </c>
      <c r="B183" s="69">
        <v>22</v>
      </c>
      <c r="C183" s="59">
        <v>2.46</v>
      </c>
      <c r="D183" s="59">
        <v>2.48</v>
      </c>
      <c r="E183" s="59">
        <v>19.7</v>
      </c>
      <c r="F183" s="59">
        <v>11.96</v>
      </c>
      <c r="G183" s="59">
        <v>4.07</v>
      </c>
    </row>
    <row r="184" spans="1:7" x14ac:dyDescent="0.55000000000000004">
      <c r="A184" s="49">
        <v>2024</v>
      </c>
      <c r="B184" s="69">
        <v>23</v>
      </c>
      <c r="C184" s="58">
        <v>2.46</v>
      </c>
      <c r="D184" s="58">
        <v>2.4300000000000002</v>
      </c>
      <c r="E184" s="58">
        <v>19.77</v>
      </c>
      <c r="F184" s="58">
        <v>12</v>
      </c>
      <c r="G184" s="58">
        <v>4.07</v>
      </c>
    </row>
    <row r="185" spans="1:7" x14ac:dyDescent="0.55000000000000004">
      <c r="A185" s="49">
        <v>2024</v>
      </c>
      <c r="B185" s="69">
        <v>24</v>
      </c>
      <c r="C185" s="59">
        <v>2.4</v>
      </c>
      <c r="D185" s="59">
        <v>2.52</v>
      </c>
      <c r="E185" s="59">
        <v>19.84</v>
      </c>
      <c r="F185" s="59">
        <v>12.03</v>
      </c>
      <c r="G185" s="59">
        <v>4.07</v>
      </c>
    </row>
    <row r="186" spans="1:7" x14ac:dyDescent="0.55000000000000004">
      <c r="A186" s="49">
        <v>2024</v>
      </c>
      <c r="B186" s="69">
        <v>25</v>
      </c>
      <c r="C186" s="58">
        <v>2.62</v>
      </c>
      <c r="D186" s="58">
        <v>2.6</v>
      </c>
      <c r="E186" s="58">
        <v>19.899999999999999</v>
      </c>
      <c r="F186" s="58">
        <v>12.08</v>
      </c>
      <c r="G186" s="58">
        <v>4.07</v>
      </c>
    </row>
    <row r="187" spans="1:7" x14ac:dyDescent="0.55000000000000004">
      <c r="A187" s="49">
        <v>2024</v>
      </c>
      <c r="B187" s="69">
        <v>26</v>
      </c>
      <c r="C187" s="59">
        <v>2.5099999999999998</v>
      </c>
      <c r="D187" s="59">
        <v>2.57</v>
      </c>
      <c r="E187" s="59">
        <v>19.97</v>
      </c>
      <c r="F187" s="59">
        <v>12.12</v>
      </c>
      <c r="G187" s="59">
        <v>4.07</v>
      </c>
    </row>
    <row r="188" spans="1:7" x14ac:dyDescent="0.55000000000000004">
      <c r="A188" s="49">
        <v>2024</v>
      </c>
      <c r="B188" s="69">
        <v>27</v>
      </c>
      <c r="C188" s="58">
        <v>2.68</v>
      </c>
      <c r="D188" s="58">
        <v>2.76</v>
      </c>
      <c r="E188" s="58">
        <v>20.04</v>
      </c>
      <c r="F188" s="58">
        <v>12.16</v>
      </c>
      <c r="G188" s="58">
        <v>4.07</v>
      </c>
    </row>
    <row r="189" spans="1:7" x14ac:dyDescent="0.55000000000000004">
      <c r="A189" s="49">
        <v>2024</v>
      </c>
      <c r="B189" s="69">
        <v>28</v>
      </c>
      <c r="C189" s="59">
        <v>2.65</v>
      </c>
      <c r="D189" s="59">
        <v>2.88</v>
      </c>
      <c r="E189" s="59">
        <v>20.11</v>
      </c>
      <c r="F189" s="59">
        <v>12.2</v>
      </c>
      <c r="G189" s="59">
        <v>4.07</v>
      </c>
    </row>
    <row r="190" spans="1:7" x14ac:dyDescent="0.55000000000000004">
      <c r="A190" s="49">
        <v>2024</v>
      </c>
      <c r="B190" s="69">
        <v>29</v>
      </c>
      <c r="C190" s="58">
        <v>2.95</v>
      </c>
      <c r="D190" s="58">
        <v>3.07</v>
      </c>
      <c r="E190" s="58">
        <v>20.18</v>
      </c>
      <c r="F190" s="58">
        <v>12.24</v>
      </c>
      <c r="G190" s="58">
        <v>4.07</v>
      </c>
    </row>
    <row r="191" spans="1:7" x14ac:dyDescent="0.55000000000000004">
      <c r="A191" s="49">
        <v>2024</v>
      </c>
      <c r="B191" s="69">
        <v>30</v>
      </c>
      <c r="C191" s="59">
        <v>2.5</v>
      </c>
      <c r="D191" s="59">
        <v>2.71</v>
      </c>
      <c r="E191" s="59">
        <v>20.260000000000002</v>
      </c>
      <c r="F191" s="59">
        <v>12.28</v>
      </c>
      <c r="G191" s="59">
        <v>4.07</v>
      </c>
    </row>
    <row r="192" spans="1:7" x14ac:dyDescent="0.55000000000000004">
      <c r="A192" s="49">
        <v>2024</v>
      </c>
      <c r="B192" s="69">
        <v>31</v>
      </c>
      <c r="C192" s="58">
        <v>2.69</v>
      </c>
      <c r="D192" s="58">
        <v>2.59</v>
      </c>
      <c r="E192" s="58">
        <v>20.34</v>
      </c>
      <c r="F192" s="58">
        <v>12.31</v>
      </c>
      <c r="G192" s="58">
        <v>4.07</v>
      </c>
    </row>
    <row r="193" spans="1:7" x14ac:dyDescent="0.55000000000000004">
      <c r="A193" s="49">
        <v>2024</v>
      </c>
      <c r="B193" s="69">
        <v>32</v>
      </c>
      <c r="C193" s="59">
        <v>2.62</v>
      </c>
      <c r="D193" s="59">
        <v>2.5099999999999998</v>
      </c>
      <c r="E193" s="59">
        <v>20.41</v>
      </c>
      <c r="F193" s="59">
        <v>12.35</v>
      </c>
      <c r="G193" s="59">
        <v>4.07</v>
      </c>
    </row>
    <row r="194" spans="1:7" x14ac:dyDescent="0.55000000000000004">
      <c r="A194" s="49">
        <v>2024</v>
      </c>
      <c r="B194" s="69">
        <v>33</v>
      </c>
      <c r="C194" s="58">
        <v>2.69</v>
      </c>
      <c r="D194" s="58">
        <v>2.68</v>
      </c>
      <c r="E194" s="58">
        <v>20.49</v>
      </c>
      <c r="F194" s="58">
        <v>12.38</v>
      </c>
      <c r="G194" s="58">
        <v>4.07</v>
      </c>
    </row>
    <row r="195" spans="1:7" x14ac:dyDescent="0.55000000000000004">
      <c r="A195" s="49">
        <v>2024</v>
      </c>
      <c r="B195" s="69">
        <v>34</v>
      </c>
      <c r="C195" s="59">
        <v>2.59</v>
      </c>
      <c r="D195" s="59">
        <v>2.59</v>
      </c>
      <c r="E195" s="59">
        <v>20.58</v>
      </c>
      <c r="F195" s="59">
        <v>12.42</v>
      </c>
      <c r="G195" s="59">
        <v>4.07</v>
      </c>
    </row>
    <row r="196" spans="1:7" x14ac:dyDescent="0.55000000000000004">
      <c r="A196" s="49">
        <v>2024</v>
      </c>
      <c r="B196" s="69">
        <v>35</v>
      </c>
      <c r="C196" s="58">
        <v>2.36</v>
      </c>
      <c r="D196" s="58">
        <v>2.44</v>
      </c>
      <c r="E196" s="58">
        <v>20.67</v>
      </c>
      <c r="F196" s="58">
        <v>12.45</v>
      </c>
      <c r="G196" s="58">
        <v>4.07</v>
      </c>
    </row>
    <row r="197" spans="1:7" x14ac:dyDescent="0.55000000000000004">
      <c r="A197" s="49">
        <v>2024</v>
      </c>
      <c r="B197" s="69">
        <v>36</v>
      </c>
      <c r="C197" s="59">
        <v>2.25</v>
      </c>
      <c r="D197" s="59">
        <v>2.4</v>
      </c>
      <c r="E197" s="59">
        <v>20.77</v>
      </c>
      <c r="F197" s="59">
        <v>12.48</v>
      </c>
      <c r="G197" s="59">
        <v>4.07</v>
      </c>
    </row>
    <row r="198" spans="1:7" x14ac:dyDescent="0.55000000000000004">
      <c r="A198" s="49">
        <v>2024</v>
      </c>
      <c r="B198" s="69">
        <v>37</v>
      </c>
      <c r="C198" s="58">
        <v>2.5099999999999998</v>
      </c>
      <c r="D198" s="58">
        <v>2.48</v>
      </c>
      <c r="E198" s="58">
        <v>20.86</v>
      </c>
      <c r="F198" s="58">
        <v>12.51</v>
      </c>
      <c r="G198" s="58">
        <v>4.07</v>
      </c>
    </row>
    <row r="199" spans="1:7" x14ac:dyDescent="0.55000000000000004">
      <c r="A199" s="49">
        <v>2024</v>
      </c>
      <c r="B199" s="69">
        <v>38</v>
      </c>
      <c r="C199" s="59">
        <v>2.54</v>
      </c>
      <c r="D199" s="59">
        <v>2.41</v>
      </c>
      <c r="E199" s="59">
        <v>20.93</v>
      </c>
      <c r="F199" s="59">
        <v>12.53</v>
      </c>
      <c r="G199" s="59">
        <v>4.07</v>
      </c>
    </row>
    <row r="200" spans="1:7" x14ac:dyDescent="0.55000000000000004">
      <c r="A200" s="49">
        <v>2024</v>
      </c>
      <c r="B200" s="69">
        <v>39</v>
      </c>
      <c r="C200" s="58">
        <v>2.46</v>
      </c>
      <c r="D200" s="58">
        <v>2.39</v>
      </c>
      <c r="E200" s="58">
        <v>20.98</v>
      </c>
      <c r="F200" s="58">
        <v>12.56</v>
      </c>
      <c r="G200" s="58">
        <v>4.07</v>
      </c>
    </row>
    <row r="201" spans="1:7" x14ac:dyDescent="0.55000000000000004">
      <c r="A201" s="49">
        <v>2024</v>
      </c>
      <c r="B201" s="69">
        <v>40</v>
      </c>
      <c r="C201" s="59">
        <v>2.35</v>
      </c>
      <c r="D201" s="59">
        <v>2.14</v>
      </c>
      <c r="E201" s="59">
        <v>21.04</v>
      </c>
      <c r="F201" s="59">
        <v>12.58</v>
      </c>
      <c r="G201" s="59">
        <v>4.07</v>
      </c>
    </row>
    <row r="202" spans="1:7" x14ac:dyDescent="0.55000000000000004">
      <c r="A202" s="49">
        <v>2024</v>
      </c>
      <c r="B202" s="69">
        <v>41</v>
      </c>
      <c r="C202" s="58">
        <v>2.56</v>
      </c>
      <c r="D202" s="58">
        <v>2.4900000000000002</v>
      </c>
      <c r="E202" s="58">
        <v>21.1</v>
      </c>
      <c r="F202" s="58">
        <v>12.6</v>
      </c>
      <c r="G202" s="58">
        <v>4.07</v>
      </c>
    </row>
    <row r="203" spans="1:7" x14ac:dyDescent="0.55000000000000004">
      <c r="A203" s="49">
        <v>2024</v>
      </c>
      <c r="B203" s="69">
        <v>42</v>
      </c>
      <c r="C203" s="59">
        <v>2.78</v>
      </c>
      <c r="D203" s="59">
        <v>2.77</v>
      </c>
      <c r="E203" s="59">
        <v>21.13</v>
      </c>
      <c r="F203" s="59">
        <v>12.61</v>
      </c>
      <c r="G203" s="59">
        <v>4.07</v>
      </c>
    </row>
    <row r="204" spans="1:7" x14ac:dyDescent="0.55000000000000004">
      <c r="A204" s="49">
        <v>2024</v>
      </c>
      <c r="B204" s="69">
        <v>43</v>
      </c>
      <c r="C204" s="58">
        <v>2.91</v>
      </c>
      <c r="D204" s="58">
        <v>2.86</v>
      </c>
      <c r="E204" s="58">
        <v>21.11</v>
      </c>
      <c r="F204" s="58">
        <v>12.6</v>
      </c>
      <c r="G204" s="58">
        <v>4.07</v>
      </c>
    </row>
    <row r="205" spans="1:7" x14ac:dyDescent="0.55000000000000004">
      <c r="A205" s="49">
        <v>2024</v>
      </c>
      <c r="B205" s="69">
        <v>44</v>
      </c>
      <c r="C205" s="59">
        <v>2.8</v>
      </c>
      <c r="D205" s="59">
        <v>2.74</v>
      </c>
      <c r="E205" s="59">
        <v>21.08</v>
      </c>
      <c r="F205" s="59">
        <v>12.58</v>
      </c>
      <c r="G205" s="59">
        <v>4.07</v>
      </c>
    </row>
    <row r="206" spans="1:7" x14ac:dyDescent="0.55000000000000004">
      <c r="A206" s="49">
        <v>2024</v>
      </c>
      <c r="B206" s="69">
        <v>45</v>
      </c>
      <c r="C206" s="58">
        <v>3.11</v>
      </c>
      <c r="D206" s="58">
        <v>3.12</v>
      </c>
      <c r="E206" s="58">
        <v>21.06</v>
      </c>
      <c r="F206" s="58">
        <v>12.57</v>
      </c>
      <c r="G206" s="58">
        <v>4.07</v>
      </c>
    </row>
    <row r="207" spans="1:7" x14ac:dyDescent="0.55000000000000004">
      <c r="A207" s="49">
        <v>2024</v>
      </c>
      <c r="B207" s="69">
        <v>46</v>
      </c>
      <c r="C207" s="59">
        <v>3.65</v>
      </c>
      <c r="D207" s="59">
        <v>3.73</v>
      </c>
      <c r="E207" s="59">
        <v>21.04</v>
      </c>
      <c r="F207" s="59">
        <v>12.56</v>
      </c>
      <c r="G207" s="59">
        <v>4.07</v>
      </c>
    </row>
    <row r="208" spans="1:7" x14ac:dyDescent="0.55000000000000004">
      <c r="A208" s="49">
        <v>2024</v>
      </c>
      <c r="B208" s="69">
        <v>47</v>
      </c>
      <c r="C208" s="58">
        <v>3.8</v>
      </c>
      <c r="D208" s="58">
        <v>3.46</v>
      </c>
      <c r="E208" s="58">
        <v>20.99</v>
      </c>
      <c r="F208" s="58">
        <v>12.53</v>
      </c>
      <c r="G208" s="58">
        <v>4.07</v>
      </c>
    </row>
    <row r="209" spans="1:7" x14ac:dyDescent="0.55000000000000004">
      <c r="A209" s="49">
        <v>2024</v>
      </c>
      <c r="B209" s="69">
        <v>48</v>
      </c>
      <c r="C209" s="59">
        <v>3.29</v>
      </c>
      <c r="D209" s="59">
        <v>3.44</v>
      </c>
      <c r="E209" s="59">
        <v>20.93</v>
      </c>
      <c r="F209" s="59">
        <v>12.5</v>
      </c>
      <c r="G209" s="59">
        <v>4.07</v>
      </c>
    </row>
    <row r="210" spans="1:7" x14ac:dyDescent="0.55000000000000004">
      <c r="A210" s="49">
        <v>2024</v>
      </c>
      <c r="B210" s="69">
        <v>49</v>
      </c>
      <c r="C210" s="58">
        <v>4.37</v>
      </c>
      <c r="D210" s="58">
        <v>4.17</v>
      </c>
      <c r="E210" s="58">
        <v>20.88</v>
      </c>
      <c r="F210" s="58">
        <v>12.47</v>
      </c>
      <c r="G210" s="58">
        <v>4.07</v>
      </c>
    </row>
    <row r="211" spans="1:7" x14ac:dyDescent="0.55000000000000004">
      <c r="A211" s="49">
        <v>2024</v>
      </c>
      <c r="B211" s="69">
        <v>50</v>
      </c>
      <c r="C211" s="59">
        <v>5.15</v>
      </c>
      <c r="D211" s="59">
        <v>4.87</v>
      </c>
      <c r="E211" s="59">
        <v>20.82</v>
      </c>
      <c r="F211" s="59">
        <v>12.44</v>
      </c>
      <c r="G211" s="59">
        <v>4.07</v>
      </c>
    </row>
    <row r="212" spans="1:7" x14ac:dyDescent="0.55000000000000004">
      <c r="A212" s="49">
        <v>2024</v>
      </c>
      <c r="B212" s="69">
        <v>51</v>
      </c>
      <c r="C212" s="58">
        <v>6.3</v>
      </c>
      <c r="D212" s="58">
        <v>6.5</v>
      </c>
      <c r="E212" s="58">
        <v>20.76</v>
      </c>
      <c r="F212" s="58">
        <v>12.44</v>
      </c>
      <c r="G212" s="58">
        <v>4.07</v>
      </c>
    </row>
    <row r="213" spans="1:7" x14ac:dyDescent="0.55000000000000004">
      <c r="A213" s="49">
        <v>2024</v>
      </c>
      <c r="B213" s="69">
        <v>52</v>
      </c>
      <c r="C213" s="59">
        <v>5.36</v>
      </c>
      <c r="D213" s="59">
        <v>5</v>
      </c>
      <c r="E213" s="59">
        <v>20.69</v>
      </c>
      <c r="F213" s="59">
        <v>12.47</v>
      </c>
      <c r="G213" s="59">
        <v>4.07</v>
      </c>
    </row>
    <row r="214" spans="1:7" x14ac:dyDescent="0.55000000000000004">
      <c r="A214" s="49">
        <v>2024</v>
      </c>
      <c r="B214" s="69">
        <v>53</v>
      </c>
      <c r="C214" s="58">
        <v>5.36</v>
      </c>
      <c r="D214" s="58">
        <v>5</v>
      </c>
      <c r="E214" s="58">
        <v>20.69</v>
      </c>
      <c r="F214" s="58">
        <v>12.47</v>
      </c>
      <c r="G214" s="58">
        <v>4.07</v>
      </c>
    </row>
    <row r="215" spans="1:7" x14ac:dyDescent="0.55000000000000004">
      <c r="A215" s="49">
        <v>2025</v>
      </c>
      <c r="B215" s="69">
        <v>1</v>
      </c>
      <c r="C215" s="59">
        <v>9.56</v>
      </c>
      <c r="D215" s="59">
        <v>7.49</v>
      </c>
      <c r="E215" s="59">
        <v>20.89</v>
      </c>
      <c r="F215" s="59">
        <v>13.51</v>
      </c>
      <c r="G215" s="59">
        <v>4.07</v>
      </c>
    </row>
    <row r="216" spans="1:7" x14ac:dyDescent="0.55000000000000004">
      <c r="A216" s="49">
        <v>2025</v>
      </c>
      <c r="B216" s="69">
        <v>2</v>
      </c>
      <c r="C216" s="58">
        <v>5.74</v>
      </c>
      <c r="D216" s="58">
        <v>6.55</v>
      </c>
      <c r="E216" s="58">
        <v>20.82</v>
      </c>
      <c r="F216" s="58">
        <v>13.54</v>
      </c>
      <c r="G216" s="58">
        <v>4.07</v>
      </c>
    </row>
    <row r="217" spans="1:7" x14ac:dyDescent="0.55000000000000004">
      <c r="A217" s="49">
        <v>2025</v>
      </c>
      <c r="B217" s="69">
        <v>3</v>
      </c>
      <c r="C217" s="59">
        <v>8.74</v>
      </c>
      <c r="D217" s="59">
        <v>7.46</v>
      </c>
      <c r="E217" s="59">
        <v>20.74</v>
      </c>
      <c r="F217" s="59">
        <v>13.52</v>
      </c>
      <c r="G217" s="59">
        <v>4.07</v>
      </c>
    </row>
    <row r="218" spans="1:7" x14ac:dyDescent="0.55000000000000004">
      <c r="A218" s="49">
        <v>2025</v>
      </c>
      <c r="B218" s="69">
        <v>4</v>
      </c>
      <c r="C218" s="58">
        <v>5.0599999999999996</v>
      </c>
      <c r="D218" s="58">
        <v>5.99</v>
      </c>
      <c r="E218" s="58">
        <v>20.6</v>
      </c>
      <c r="F218" s="58">
        <v>13.43</v>
      </c>
      <c r="G218" s="58">
        <v>4.07</v>
      </c>
    </row>
    <row r="219" spans="1:7" x14ac:dyDescent="0.55000000000000004">
      <c r="A219" s="49">
        <v>2025</v>
      </c>
      <c r="B219" s="69">
        <v>5</v>
      </c>
      <c r="C219" s="59">
        <v>6.29</v>
      </c>
      <c r="D219" s="59">
        <v>6.32</v>
      </c>
      <c r="E219" s="59">
        <v>20.47</v>
      </c>
      <c r="F219" s="59">
        <v>13.34</v>
      </c>
      <c r="G219" s="59">
        <v>4.07</v>
      </c>
    </row>
    <row r="220" spans="1:7" x14ac:dyDescent="0.55000000000000004">
      <c r="A220" s="49">
        <v>2025</v>
      </c>
      <c r="B220" s="69">
        <v>6</v>
      </c>
      <c r="C220" s="58">
        <v>5.85</v>
      </c>
      <c r="D220" s="58">
        <v>4.5</v>
      </c>
      <c r="E220" s="58">
        <v>20.34</v>
      </c>
      <c r="F220" s="58">
        <v>13.24</v>
      </c>
      <c r="G220" s="58">
        <v>4.07</v>
      </c>
    </row>
    <row r="221" spans="1:7" x14ac:dyDescent="0.55000000000000004">
      <c r="A221" s="49">
        <v>2025</v>
      </c>
      <c r="B221" s="69">
        <v>7</v>
      </c>
      <c r="C221" s="59">
        <v>4.41</v>
      </c>
      <c r="D221" s="59">
        <v>4.2300000000000004</v>
      </c>
      <c r="E221" s="59">
        <v>20.2</v>
      </c>
      <c r="F221" s="59">
        <v>13.15</v>
      </c>
      <c r="G221" s="59">
        <v>4.07</v>
      </c>
    </row>
    <row r="222" spans="1:7" x14ac:dyDescent="0.55000000000000004">
      <c r="A222" s="49">
        <v>2025</v>
      </c>
      <c r="B222" s="69">
        <v>8</v>
      </c>
      <c r="C222" s="58">
        <v>3.64</v>
      </c>
      <c r="D222" s="58">
        <v>3.54</v>
      </c>
      <c r="E222" s="58">
        <v>20.12</v>
      </c>
      <c r="F222" s="58">
        <v>13.09</v>
      </c>
      <c r="G222" s="58">
        <v>4.07</v>
      </c>
    </row>
    <row r="223" spans="1:7" x14ac:dyDescent="0.55000000000000004">
      <c r="A223" s="49">
        <v>2025</v>
      </c>
      <c r="B223" s="69">
        <v>9</v>
      </c>
      <c r="C223" s="59">
        <v>4.1900000000000004</v>
      </c>
      <c r="D223" s="59">
        <v>4.12</v>
      </c>
      <c r="E223" s="59">
        <v>20.04</v>
      </c>
      <c r="F223" s="59">
        <v>13.03</v>
      </c>
      <c r="G223" s="59">
        <v>4.07</v>
      </c>
    </row>
    <row r="224" spans="1:7" x14ac:dyDescent="0.55000000000000004">
      <c r="A224" s="49">
        <v>2025</v>
      </c>
      <c r="B224" s="69">
        <v>10</v>
      </c>
      <c r="C224" s="58">
        <v>3.55</v>
      </c>
      <c r="D224" s="58">
        <v>3.76</v>
      </c>
      <c r="E224" s="58">
        <v>19.95</v>
      </c>
      <c r="F224" s="58">
        <v>12.98</v>
      </c>
      <c r="G224" s="58">
        <v>4.07</v>
      </c>
    </row>
    <row r="225" spans="1:7" x14ac:dyDescent="0.55000000000000004">
      <c r="A225" s="49">
        <v>2025</v>
      </c>
      <c r="B225" s="69">
        <v>11</v>
      </c>
      <c r="C225" s="59">
        <v>3.98</v>
      </c>
      <c r="D225" s="59">
        <v>3.59</v>
      </c>
      <c r="E225" s="59">
        <v>19.87</v>
      </c>
      <c r="F225" s="59">
        <v>12.92</v>
      </c>
      <c r="G225" s="59">
        <v>4.07</v>
      </c>
    </row>
    <row r="226" spans="1:7" x14ac:dyDescent="0.55000000000000004">
      <c r="A226" s="49">
        <v>2025</v>
      </c>
      <c r="B226" s="69">
        <v>12</v>
      </c>
      <c r="C226" s="58">
        <v>3.58</v>
      </c>
      <c r="D226" s="58">
        <v>3.03</v>
      </c>
      <c r="E226" s="58">
        <v>19.850000000000001</v>
      </c>
      <c r="F226" s="58">
        <v>12.91</v>
      </c>
      <c r="G226" s="58">
        <v>4.07</v>
      </c>
    </row>
    <row r="227" spans="1:7" x14ac:dyDescent="0.55000000000000004">
      <c r="A227" s="49">
        <v>2025</v>
      </c>
      <c r="B227" s="69">
        <v>13</v>
      </c>
      <c r="C227" s="59">
        <v>2.54</v>
      </c>
      <c r="D227" s="59">
        <v>2.77</v>
      </c>
      <c r="E227" s="59">
        <v>19.829999999999998</v>
      </c>
      <c r="F227" s="59">
        <v>12.88</v>
      </c>
      <c r="G227" s="59">
        <v>4.07</v>
      </c>
    </row>
    <row r="228" spans="1:7" x14ac:dyDescent="0.55000000000000004">
      <c r="A228" s="49">
        <v>2025</v>
      </c>
      <c r="B228" s="69">
        <v>14</v>
      </c>
      <c r="C228" s="58">
        <v>3</v>
      </c>
      <c r="D228" s="58">
        <v>2.83</v>
      </c>
      <c r="E228" s="58">
        <v>19.8</v>
      </c>
      <c r="F228" s="58">
        <v>12.86</v>
      </c>
      <c r="G228" s="58">
        <v>4.07</v>
      </c>
    </row>
    <row r="229" spans="1:7" x14ac:dyDescent="0.55000000000000004">
      <c r="A229" s="49">
        <v>2025</v>
      </c>
      <c r="B229" s="69">
        <v>15</v>
      </c>
      <c r="C229" s="59">
        <v>3.32</v>
      </c>
      <c r="D229" s="59">
        <v>2.86</v>
      </c>
      <c r="E229" s="59">
        <v>19.78</v>
      </c>
      <c r="F229" s="59">
        <v>12.84</v>
      </c>
      <c r="G229" s="59">
        <v>4.07</v>
      </c>
    </row>
    <row r="230" spans="1:7" x14ac:dyDescent="0.55000000000000004">
      <c r="A230" s="49">
        <v>2025</v>
      </c>
      <c r="B230" s="69">
        <v>16</v>
      </c>
      <c r="C230" s="58">
        <v>3.14</v>
      </c>
      <c r="D230" s="58">
        <v>3.05</v>
      </c>
      <c r="E230" s="58">
        <v>19.77</v>
      </c>
      <c r="F230" s="58">
        <v>12.83</v>
      </c>
      <c r="G230" s="58">
        <v>4.07</v>
      </c>
    </row>
    <row r="231" spans="1:7" x14ac:dyDescent="0.55000000000000004">
      <c r="A231" s="49">
        <v>2025</v>
      </c>
      <c r="B231" s="69">
        <v>17</v>
      </c>
      <c r="C231" s="59">
        <v>2.69</v>
      </c>
      <c r="D231" s="59">
        <v>2.8</v>
      </c>
      <c r="E231" s="59">
        <v>19.78</v>
      </c>
      <c r="F231" s="59">
        <v>12.84</v>
      </c>
      <c r="G231" s="59">
        <v>4.07</v>
      </c>
    </row>
    <row r="232" spans="1:7" x14ac:dyDescent="0.55000000000000004">
      <c r="A232" s="49">
        <v>2025</v>
      </c>
      <c r="B232" s="69">
        <v>18</v>
      </c>
      <c r="C232" s="58">
        <v>2.89</v>
      </c>
      <c r="D232" s="58">
        <v>2.76</v>
      </c>
      <c r="E232" s="58">
        <v>19.79</v>
      </c>
      <c r="F232" s="58">
        <v>12.85</v>
      </c>
      <c r="G232" s="58">
        <v>4.07</v>
      </c>
    </row>
    <row r="233" spans="1:7" x14ac:dyDescent="0.55000000000000004">
      <c r="A233" s="49">
        <v>2025</v>
      </c>
      <c r="B233" s="69">
        <v>19</v>
      </c>
      <c r="C233" s="59">
        <v>2.68</v>
      </c>
      <c r="D233" s="59">
        <v>2.78</v>
      </c>
      <c r="E233" s="59">
        <v>19.8</v>
      </c>
      <c r="F233" s="59">
        <v>12.85</v>
      </c>
      <c r="G233" s="59">
        <v>4.07</v>
      </c>
    </row>
    <row r="234" spans="1:7" x14ac:dyDescent="0.55000000000000004">
      <c r="A234" s="49">
        <v>2025</v>
      </c>
      <c r="B234" s="69">
        <v>20</v>
      </c>
      <c r="C234" s="58">
        <v>2.69</v>
      </c>
      <c r="D234" s="58">
        <v>2.59</v>
      </c>
      <c r="E234" s="58">
        <v>19.809999999999999</v>
      </c>
      <c r="F234" s="58">
        <v>12.87</v>
      </c>
      <c r="G234" s="58">
        <v>4.07</v>
      </c>
    </row>
    <row r="235" spans="1:7" x14ac:dyDescent="0.55000000000000004">
      <c r="A235" s="49">
        <v>2025</v>
      </c>
      <c r="B235" s="69">
        <v>21</v>
      </c>
      <c r="C235" s="59">
        <v>2.59</v>
      </c>
      <c r="D235" s="59">
        <v>2.6</v>
      </c>
      <c r="E235" s="59">
        <v>19.88</v>
      </c>
      <c r="F235" s="59">
        <v>12.91</v>
      </c>
      <c r="G235" s="59">
        <v>4.07</v>
      </c>
    </row>
    <row r="236" spans="1:7" x14ac:dyDescent="0.55000000000000004">
      <c r="A236" s="49">
        <v>2025</v>
      </c>
      <c r="B236" s="69">
        <v>22</v>
      </c>
      <c r="C236" s="58">
        <v>2.58</v>
      </c>
      <c r="D236" s="58">
        <v>2.6</v>
      </c>
      <c r="E236" s="58">
        <v>19.95</v>
      </c>
      <c r="F236" s="58">
        <v>12.95</v>
      </c>
      <c r="G236" s="58">
        <v>4.07</v>
      </c>
    </row>
    <row r="237" spans="1:7" x14ac:dyDescent="0.55000000000000004">
      <c r="A237" s="49">
        <v>2025</v>
      </c>
      <c r="B237" s="69">
        <v>23</v>
      </c>
      <c r="C237" s="59">
        <v>2.58</v>
      </c>
      <c r="D237" s="59">
        <v>2.5499999999999998</v>
      </c>
      <c r="E237" s="59">
        <v>20.02</v>
      </c>
      <c r="F237" s="59">
        <v>12.99</v>
      </c>
      <c r="G237" s="59">
        <v>4.07</v>
      </c>
    </row>
    <row r="238" spans="1:7" x14ac:dyDescent="0.55000000000000004">
      <c r="A238" s="49">
        <v>2025</v>
      </c>
      <c r="B238" s="69">
        <v>24</v>
      </c>
      <c r="C238" s="58">
        <v>2.52</v>
      </c>
      <c r="D238" s="58">
        <v>2.64</v>
      </c>
      <c r="E238" s="58">
        <v>20.09</v>
      </c>
      <c r="F238" s="58">
        <v>13.02</v>
      </c>
      <c r="G238" s="58">
        <v>4.07</v>
      </c>
    </row>
    <row r="239" spans="1:7" x14ac:dyDescent="0.55000000000000004">
      <c r="A239" s="49">
        <v>2025</v>
      </c>
      <c r="B239" s="69">
        <v>25</v>
      </c>
      <c r="C239" s="59">
        <v>2.75</v>
      </c>
      <c r="D239" s="59">
        <v>2.73</v>
      </c>
      <c r="E239" s="59">
        <v>20.16</v>
      </c>
      <c r="F239" s="59">
        <v>13.07</v>
      </c>
      <c r="G239" s="59">
        <v>4.07</v>
      </c>
    </row>
    <row r="240" spans="1:7" x14ac:dyDescent="0.55000000000000004">
      <c r="A240" s="49">
        <v>2025</v>
      </c>
      <c r="B240" s="69">
        <v>26</v>
      </c>
      <c r="C240" s="58">
        <v>2.64</v>
      </c>
      <c r="D240" s="58">
        <v>2.7</v>
      </c>
      <c r="E240" s="58">
        <v>20.23</v>
      </c>
      <c r="F240" s="58">
        <v>13.12</v>
      </c>
      <c r="G240" s="58">
        <v>4.07</v>
      </c>
    </row>
    <row r="241" spans="1:7" x14ac:dyDescent="0.55000000000000004">
      <c r="A241" s="49">
        <v>2025</v>
      </c>
      <c r="B241" s="69">
        <v>27</v>
      </c>
      <c r="C241" s="59">
        <v>2.82</v>
      </c>
      <c r="D241" s="59">
        <v>2.9</v>
      </c>
      <c r="E241" s="59">
        <v>20.3</v>
      </c>
      <c r="F241" s="59">
        <v>13.16</v>
      </c>
      <c r="G241" s="59">
        <v>4.07</v>
      </c>
    </row>
    <row r="242" spans="1:7" x14ac:dyDescent="0.55000000000000004">
      <c r="A242" s="49">
        <v>2025</v>
      </c>
      <c r="B242" s="69">
        <v>28</v>
      </c>
      <c r="C242" s="58">
        <v>2.78</v>
      </c>
      <c r="D242" s="58">
        <v>3.02</v>
      </c>
      <c r="E242" s="58">
        <v>20.37</v>
      </c>
      <c r="F242" s="58">
        <v>13.21</v>
      </c>
      <c r="G242" s="58">
        <v>4.07</v>
      </c>
    </row>
    <row r="243" spans="1:7" x14ac:dyDescent="0.55000000000000004">
      <c r="A243" s="49">
        <v>2025</v>
      </c>
      <c r="B243" s="69">
        <v>29</v>
      </c>
      <c r="C243" s="59">
        <v>3.09</v>
      </c>
      <c r="D243" s="59">
        <v>3.22</v>
      </c>
      <c r="E243" s="59">
        <v>20.45</v>
      </c>
      <c r="F243" s="59">
        <v>13.25</v>
      </c>
      <c r="G243" s="59">
        <v>4.07</v>
      </c>
    </row>
    <row r="244" spans="1:7" x14ac:dyDescent="0.55000000000000004">
      <c r="A244" s="49">
        <v>2025</v>
      </c>
      <c r="B244" s="69">
        <v>30</v>
      </c>
      <c r="C244" s="58">
        <v>2.62</v>
      </c>
      <c r="D244" s="58">
        <v>2.85</v>
      </c>
      <c r="E244" s="58">
        <v>20.52</v>
      </c>
      <c r="F244" s="58">
        <v>13.29</v>
      </c>
      <c r="G244" s="58">
        <v>4.07</v>
      </c>
    </row>
    <row r="245" spans="1:7" x14ac:dyDescent="0.55000000000000004">
      <c r="A245" s="49">
        <v>2025</v>
      </c>
      <c r="B245" s="69">
        <v>31</v>
      </c>
      <c r="C245" s="59">
        <v>2.82</v>
      </c>
      <c r="D245" s="59">
        <v>2.72</v>
      </c>
      <c r="E245" s="59">
        <v>20.6</v>
      </c>
      <c r="F245" s="59">
        <v>13.33</v>
      </c>
      <c r="G245" s="59">
        <v>4.07</v>
      </c>
    </row>
    <row r="246" spans="1:7" x14ac:dyDescent="0.55000000000000004">
      <c r="A246" s="49">
        <v>2025</v>
      </c>
      <c r="B246" s="69">
        <v>32</v>
      </c>
      <c r="C246" s="58">
        <v>2.75</v>
      </c>
      <c r="D246" s="58">
        <v>2.63</v>
      </c>
      <c r="E246" s="58">
        <v>20.67</v>
      </c>
      <c r="F246" s="58">
        <v>13.37</v>
      </c>
      <c r="G246" s="58">
        <v>4.07</v>
      </c>
    </row>
    <row r="247" spans="1:7" x14ac:dyDescent="0.55000000000000004">
      <c r="A247" s="49">
        <v>2025</v>
      </c>
      <c r="B247" s="69">
        <v>33</v>
      </c>
      <c r="C247" s="59">
        <v>2.82</v>
      </c>
      <c r="D247" s="59">
        <v>2.81</v>
      </c>
      <c r="E247" s="59">
        <v>20.75</v>
      </c>
      <c r="F247" s="59">
        <v>13.4</v>
      </c>
      <c r="G247" s="59">
        <v>4.07</v>
      </c>
    </row>
    <row r="248" spans="1:7" x14ac:dyDescent="0.55000000000000004">
      <c r="A248" s="49">
        <v>2025</v>
      </c>
      <c r="B248" s="69">
        <v>34</v>
      </c>
      <c r="C248" s="58">
        <v>2.72</v>
      </c>
      <c r="D248" s="58">
        <v>2.72</v>
      </c>
      <c r="E248" s="58">
        <v>20.84</v>
      </c>
      <c r="F248" s="58">
        <v>13.44</v>
      </c>
      <c r="G248" s="58">
        <v>4.07</v>
      </c>
    </row>
    <row r="249" spans="1:7" x14ac:dyDescent="0.55000000000000004">
      <c r="A249" s="49">
        <v>2025</v>
      </c>
      <c r="B249" s="69">
        <v>35</v>
      </c>
      <c r="C249" s="59">
        <v>2.48</v>
      </c>
      <c r="D249" s="59">
        <v>2.56</v>
      </c>
      <c r="E249" s="59">
        <v>20.94</v>
      </c>
      <c r="F249" s="59">
        <v>13.47</v>
      </c>
      <c r="G249" s="59">
        <v>4.07</v>
      </c>
    </row>
    <row r="250" spans="1:7" x14ac:dyDescent="0.55000000000000004">
      <c r="A250" s="49">
        <v>2025</v>
      </c>
      <c r="B250" s="69">
        <v>36</v>
      </c>
      <c r="C250" s="58">
        <v>2.36</v>
      </c>
      <c r="D250" s="58">
        <v>2.52</v>
      </c>
      <c r="E250" s="58">
        <v>21.03</v>
      </c>
      <c r="F250" s="58">
        <v>13.51</v>
      </c>
      <c r="G250" s="58">
        <v>4.07</v>
      </c>
    </row>
    <row r="251" spans="1:7" x14ac:dyDescent="0.55000000000000004">
      <c r="A251" s="49">
        <v>2025</v>
      </c>
      <c r="B251" s="69">
        <v>37</v>
      </c>
      <c r="C251" s="59">
        <v>2.64</v>
      </c>
      <c r="D251" s="59">
        <v>2.61</v>
      </c>
      <c r="E251" s="59">
        <v>21.13</v>
      </c>
      <c r="F251" s="59">
        <v>13.54</v>
      </c>
      <c r="G251" s="59">
        <v>4.07</v>
      </c>
    </row>
    <row r="252" spans="1:7" x14ac:dyDescent="0.55000000000000004">
      <c r="A252" s="49">
        <v>2025</v>
      </c>
      <c r="B252" s="69">
        <v>38</v>
      </c>
      <c r="C252" s="58">
        <v>2.66</v>
      </c>
      <c r="D252" s="58">
        <v>2.5299999999999998</v>
      </c>
      <c r="E252" s="58">
        <v>21.2</v>
      </c>
      <c r="F252" s="58">
        <v>13.57</v>
      </c>
      <c r="G252" s="58">
        <v>4.07</v>
      </c>
    </row>
    <row r="253" spans="1:7" x14ac:dyDescent="0.55000000000000004">
      <c r="A253" s="49">
        <v>2025</v>
      </c>
      <c r="B253" s="69">
        <v>39</v>
      </c>
      <c r="C253" s="59">
        <v>2.58</v>
      </c>
      <c r="D253" s="59">
        <v>2.5099999999999998</v>
      </c>
      <c r="E253" s="59">
        <v>21.25</v>
      </c>
      <c r="F253" s="59">
        <v>13.59</v>
      </c>
      <c r="G253" s="59">
        <v>4.07</v>
      </c>
    </row>
    <row r="254" spans="1:7" x14ac:dyDescent="0.55000000000000004">
      <c r="A254" s="49">
        <v>2025</v>
      </c>
      <c r="B254" s="69">
        <v>40</v>
      </c>
      <c r="C254" s="58">
        <v>2.46</v>
      </c>
      <c r="D254" s="58">
        <v>2.25</v>
      </c>
      <c r="E254" s="58">
        <v>21.31</v>
      </c>
      <c r="F254" s="58">
        <v>13.62</v>
      </c>
      <c r="G254" s="58">
        <v>4.07</v>
      </c>
    </row>
    <row r="255" spans="1:7" x14ac:dyDescent="0.55000000000000004">
      <c r="A255" s="49">
        <v>2025</v>
      </c>
      <c r="B255" s="69">
        <v>41</v>
      </c>
      <c r="C255" s="59">
        <v>2.69</v>
      </c>
      <c r="D255" s="59">
        <v>2.62</v>
      </c>
      <c r="E255" s="59">
        <v>21.37</v>
      </c>
      <c r="F255" s="59">
        <v>13.64</v>
      </c>
      <c r="G255" s="59">
        <v>4.07</v>
      </c>
    </row>
    <row r="256" spans="1:7" x14ac:dyDescent="0.55000000000000004">
      <c r="A256" s="49">
        <v>2025</v>
      </c>
      <c r="B256" s="69">
        <v>42</v>
      </c>
      <c r="C256" s="58">
        <v>2.92</v>
      </c>
      <c r="D256" s="58">
        <v>2.91</v>
      </c>
      <c r="E256" s="58">
        <v>21.4</v>
      </c>
      <c r="F256" s="58">
        <v>13.65</v>
      </c>
      <c r="G256" s="58">
        <v>4.07</v>
      </c>
    </row>
    <row r="257" spans="1:7" x14ac:dyDescent="0.55000000000000004">
      <c r="A257" s="49">
        <v>2025</v>
      </c>
      <c r="B257" s="69">
        <v>43</v>
      </c>
      <c r="C257" s="59">
        <v>3.05</v>
      </c>
      <c r="D257" s="59">
        <v>3</v>
      </c>
      <c r="E257" s="59">
        <v>21.38</v>
      </c>
      <c r="F257" s="59">
        <v>13.64</v>
      </c>
      <c r="G257" s="59">
        <v>4.07</v>
      </c>
    </row>
    <row r="258" spans="1:7" x14ac:dyDescent="0.55000000000000004">
      <c r="A258" s="49">
        <v>2025</v>
      </c>
      <c r="B258" s="69">
        <v>44</v>
      </c>
      <c r="C258" s="58">
        <v>2.94</v>
      </c>
      <c r="D258" s="58">
        <v>2.87</v>
      </c>
      <c r="E258" s="58">
        <v>21.36</v>
      </c>
      <c r="F258" s="58">
        <v>13.62</v>
      </c>
      <c r="G258" s="58">
        <v>4.07</v>
      </c>
    </row>
    <row r="259" spans="1:7" x14ac:dyDescent="0.55000000000000004">
      <c r="A259" s="49">
        <v>2025</v>
      </c>
      <c r="B259" s="69">
        <v>45</v>
      </c>
      <c r="C259" s="59">
        <v>3.27</v>
      </c>
      <c r="D259" s="59">
        <v>3.27</v>
      </c>
      <c r="E259" s="59">
        <v>21.33</v>
      </c>
      <c r="F259" s="59">
        <v>13.61</v>
      </c>
      <c r="G259" s="59">
        <v>4.07</v>
      </c>
    </row>
    <row r="260" spans="1:7" x14ac:dyDescent="0.55000000000000004">
      <c r="A260" s="49">
        <v>2025</v>
      </c>
      <c r="B260" s="69">
        <v>46</v>
      </c>
      <c r="C260" s="58">
        <v>3.83</v>
      </c>
      <c r="D260" s="58">
        <v>3.91</v>
      </c>
      <c r="E260" s="58">
        <v>21.31</v>
      </c>
      <c r="F260" s="58">
        <v>13.59</v>
      </c>
      <c r="G260" s="58">
        <v>4.07</v>
      </c>
    </row>
    <row r="261" spans="1:7" x14ac:dyDescent="0.55000000000000004">
      <c r="A261" s="49">
        <v>2025</v>
      </c>
      <c r="B261" s="69">
        <v>47</v>
      </c>
      <c r="C261" s="59">
        <v>3.99</v>
      </c>
      <c r="D261" s="59">
        <v>3.63</v>
      </c>
      <c r="E261" s="59">
        <v>21.26</v>
      </c>
      <c r="F261" s="59">
        <v>13.56</v>
      </c>
      <c r="G261" s="59">
        <v>4.07</v>
      </c>
    </row>
    <row r="262" spans="1:7" x14ac:dyDescent="0.55000000000000004">
      <c r="A262" s="49">
        <v>2025</v>
      </c>
      <c r="B262" s="69">
        <v>48</v>
      </c>
      <c r="C262" s="58">
        <v>3.45</v>
      </c>
      <c r="D262" s="58">
        <v>3.62</v>
      </c>
      <c r="E262" s="58">
        <v>21.2</v>
      </c>
      <c r="F262" s="58">
        <v>13.53</v>
      </c>
      <c r="G262" s="58">
        <v>4.07</v>
      </c>
    </row>
    <row r="263" spans="1:7" x14ac:dyDescent="0.55000000000000004">
      <c r="A263" s="49">
        <v>2025</v>
      </c>
      <c r="B263" s="69">
        <v>49</v>
      </c>
      <c r="C263" s="59">
        <v>4.59</v>
      </c>
      <c r="D263" s="59">
        <v>4.38</v>
      </c>
      <c r="E263" s="59">
        <v>21.15</v>
      </c>
      <c r="F263" s="59">
        <v>13.5</v>
      </c>
      <c r="G263" s="59">
        <v>4.07</v>
      </c>
    </row>
    <row r="264" spans="1:7" x14ac:dyDescent="0.55000000000000004">
      <c r="A264" s="49">
        <v>2025</v>
      </c>
      <c r="B264" s="69">
        <v>50</v>
      </c>
      <c r="C264" s="58">
        <v>5.41</v>
      </c>
      <c r="D264" s="58">
        <v>5.12</v>
      </c>
      <c r="E264" s="58">
        <v>21.09</v>
      </c>
      <c r="F264" s="58">
        <v>13.47</v>
      </c>
      <c r="G264" s="58">
        <v>4.07</v>
      </c>
    </row>
    <row r="265" spans="1:7" x14ac:dyDescent="0.55000000000000004">
      <c r="A265" s="49">
        <v>2025</v>
      </c>
      <c r="B265" s="69">
        <v>51</v>
      </c>
      <c r="C265" s="59">
        <v>6.62</v>
      </c>
      <c r="D265" s="59">
        <v>6.82</v>
      </c>
      <c r="E265" s="59">
        <v>21.03</v>
      </c>
      <c r="F265" s="59">
        <v>13.47</v>
      </c>
      <c r="G265" s="59">
        <v>4.07</v>
      </c>
    </row>
    <row r="266" spans="1:7" x14ac:dyDescent="0.55000000000000004">
      <c r="A266" s="49">
        <v>2025</v>
      </c>
      <c r="B266" s="69">
        <v>52</v>
      </c>
      <c r="C266" s="58">
        <v>5.63</v>
      </c>
      <c r="D266" s="58">
        <v>5.24</v>
      </c>
      <c r="E266" s="58">
        <v>20.95</v>
      </c>
      <c r="F266" s="58">
        <v>13.49</v>
      </c>
      <c r="G266" s="58">
        <v>4.07</v>
      </c>
    </row>
    <row r="267" spans="1:7" x14ac:dyDescent="0.55000000000000004">
      <c r="A267" s="49">
        <v>2025</v>
      </c>
      <c r="B267" s="69">
        <v>53</v>
      </c>
      <c r="C267" s="59">
        <v>5.63</v>
      </c>
      <c r="D267" s="59">
        <v>5.24</v>
      </c>
      <c r="E267" s="59">
        <v>20.95</v>
      </c>
      <c r="F267" s="59">
        <v>13.49</v>
      </c>
      <c r="G267" s="59">
        <v>4.07</v>
      </c>
    </row>
    <row r="268" spans="1:7" x14ac:dyDescent="0.55000000000000004">
      <c r="A268" s="49">
        <v>2026</v>
      </c>
      <c r="B268" s="69">
        <v>1</v>
      </c>
      <c r="C268" s="58">
        <v>10.06</v>
      </c>
      <c r="D268" s="58">
        <v>7.87</v>
      </c>
      <c r="E268" s="58">
        <v>20.92</v>
      </c>
      <c r="F268" s="58">
        <v>14.55</v>
      </c>
      <c r="G268" s="58">
        <v>4.13</v>
      </c>
    </row>
    <row r="269" spans="1:7" x14ac:dyDescent="0.55000000000000004">
      <c r="A269" s="49">
        <v>2026</v>
      </c>
      <c r="B269" s="69">
        <v>2</v>
      </c>
      <c r="C269" s="59">
        <v>6.04</v>
      </c>
      <c r="D269" s="59">
        <v>6.88</v>
      </c>
      <c r="E269" s="59">
        <v>20.85</v>
      </c>
      <c r="F269" s="59">
        <v>14.58</v>
      </c>
      <c r="G269" s="59">
        <v>4.13</v>
      </c>
    </row>
    <row r="270" spans="1:7" x14ac:dyDescent="0.55000000000000004">
      <c r="A270" s="49">
        <v>2026</v>
      </c>
      <c r="B270" s="69">
        <v>3</v>
      </c>
      <c r="C270" s="58">
        <v>9.19</v>
      </c>
      <c r="D270" s="58">
        <v>7.84</v>
      </c>
      <c r="E270" s="58">
        <v>20.77</v>
      </c>
      <c r="F270" s="58">
        <v>14.56</v>
      </c>
      <c r="G270" s="58">
        <v>4.13</v>
      </c>
    </row>
    <row r="271" spans="1:7" x14ac:dyDescent="0.55000000000000004">
      <c r="A271" s="49">
        <v>2026</v>
      </c>
      <c r="B271" s="69">
        <v>4</v>
      </c>
      <c r="C271" s="59">
        <v>5.32</v>
      </c>
      <c r="D271" s="59">
        <v>6.3</v>
      </c>
      <c r="E271" s="59">
        <v>20.64</v>
      </c>
      <c r="F271" s="59">
        <v>14.46</v>
      </c>
      <c r="G271" s="59">
        <v>4.13</v>
      </c>
    </row>
    <row r="272" spans="1:7" x14ac:dyDescent="0.55000000000000004">
      <c r="A272" s="49">
        <v>2026</v>
      </c>
      <c r="B272" s="69">
        <v>5</v>
      </c>
      <c r="C272" s="58">
        <v>6.61</v>
      </c>
      <c r="D272" s="58">
        <v>6.64</v>
      </c>
      <c r="E272" s="58">
        <v>20.5</v>
      </c>
      <c r="F272" s="58">
        <v>14.36</v>
      </c>
      <c r="G272" s="58">
        <v>4.13</v>
      </c>
    </row>
    <row r="273" spans="1:7" x14ac:dyDescent="0.55000000000000004">
      <c r="A273" s="49">
        <v>2026</v>
      </c>
      <c r="B273" s="69">
        <v>6</v>
      </c>
      <c r="C273" s="59">
        <v>6.15</v>
      </c>
      <c r="D273" s="59">
        <v>4.7300000000000004</v>
      </c>
      <c r="E273" s="59">
        <v>20.37</v>
      </c>
      <c r="F273" s="59">
        <v>14.26</v>
      </c>
      <c r="G273" s="59">
        <v>4.13</v>
      </c>
    </row>
    <row r="274" spans="1:7" x14ac:dyDescent="0.55000000000000004">
      <c r="A274" s="49">
        <v>2026</v>
      </c>
      <c r="B274" s="69">
        <v>7</v>
      </c>
      <c r="C274" s="58">
        <v>4.6399999999999997</v>
      </c>
      <c r="D274" s="58">
        <v>4.45</v>
      </c>
      <c r="E274" s="58">
        <v>20.23</v>
      </c>
      <c r="F274" s="58">
        <v>14.16</v>
      </c>
      <c r="G274" s="58">
        <v>4.13</v>
      </c>
    </row>
    <row r="275" spans="1:7" x14ac:dyDescent="0.55000000000000004">
      <c r="A275" s="49">
        <v>2026</v>
      </c>
      <c r="B275" s="69">
        <v>8</v>
      </c>
      <c r="C275" s="59">
        <v>3.83</v>
      </c>
      <c r="D275" s="59">
        <v>3.72</v>
      </c>
      <c r="E275" s="59">
        <v>20.149999999999999</v>
      </c>
      <c r="F275" s="59">
        <v>14.1</v>
      </c>
      <c r="G275" s="59">
        <v>4.13</v>
      </c>
    </row>
    <row r="276" spans="1:7" x14ac:dyDescent="0.55000000000000004">
      <c r="A276" s="49">
        <v>2026</v>
      </c>
      <c r="B276" s="69">
        <v>9</v>
      </c>
      <c r="C276" s="58">
        <v>4.41</v>
      </c>
      <c r="D276" s="58">
        <v>4.33</v>
      </c>
      <c r="E276" s="58">
        <v>20.07</v>
      </c>
      <c r="F276" s="58">
        <v>14.04</v>
      </c>
      <c r="G276" s="58">
        <v>4.13</v>
      </c>
    </row>
    <row r="277" spans="1:7" x14ac:dyDescent="0.55000000000000004">
      <c r="A277" s="49">
        <v>2026</v>
      </c>
      <c r="B277" s="69">
        <v>10</v>
      </c>
      <c r="C277" s="59">
        <v>3.73</v>
      </c>
      <c r="D277" s="59">
        <v>3.96</v>
      </c>
      <c r="E277" s="59">
        <v>19.98</v>
      </c>
      <c r="F277" s="59">
        <v>13.97</v>
      </c>
      <c r="G277" s="59">
        <v>4.13</v>
      </c>
    </row>
    <row r="278" spans="1:7" x14ac:dyDescent="0.55000000000000004">
      <c r="A278" s="49">
        <v>2026</v>
      </c>
      <c r="B278" s="69">
        <v>11</v>
      </c>
      <c r="C278" s="58">
        <v>4.18</v>
      </c>
      <c r="D278" s="58">
        <v>3.77</v>
      </c>
      <c r="E278" s="58">
        <v>19.899999999999999</v>
      </c>
      <c r="F278" s="58">
        <v>13.91</v>
      </c>
      <c r="G278" s="58">
        <v>4.13</v>
      </c>
    </row>
    <row r="279" spans="1:7" x14ac:dyDescent="0.55000000000000004">
      <c r="A279" s="49">
        <v>2026</v>
      </c>
      <c r="B279" s="69">
        <v>12</v>
      </c>
      <c r="C279" s="59">
        <v>3.77</v>
      </c>
      <c r="D279" s="59">
        <v>3.18</v>
      </c>
      <c r="E279" s="59">
        <v>19.88</v>
      </c>
      <c r="F279" s="59">
        <v>13.9</v>
      </c>
      <c r="G279" s="59">
        <v>4.13</v>
      </c>
    </row>
    <row r="280" spans="1:7" x14ac:dyDescent="0.55000000000000004">
      <c r="A280" s="49">
        <v>2026</v>
      </c>
      <c r="B280" s="69">
        <v>13</v>
      </c>
      <c r="C280" s="58">
        <v>2.67</v>
      </c>
      <c r="D280" s="58">
        <v>2.91</v>
      </c>
      <c r="E280" s="58">
        <v>19.86</v>
      </c>
      <c r="F280" s="58">
        <v>13.87</v>
      </c>
      <c r="G280" s="58">
        <v>4.13</v>
      </c>
    </row>
    <row r="281" spans="1:7" x14ac:dyDescent="0.55000000000000004">
      <c r="A281" s="49">
        <v>2026</v>
      </c>
      <c r="B281" s="69">
        <v>14</v>
      </c>
      <c r="C281" s="59">
        <v>3.16</v>
      </c>
      <c r="D281" s="59">
        <v>2.98</v>
      </c>
      <c r="E281" s="59">
        <v>19.829999999999998</v>
      </c>
      <c r="F281" s="59">
        <v>13.85</v>
      </c>
      <c r="G281" s="59">
        <v>4.13</v>
      </c>
    </row>
    <row r="282" spans="1:7" x14ac:dyDescent="0.55000000000000004">
      <c r="A282" s="49">
        <v>2026</v>
      </c>
      <c r="B282" s="69">
        <v>15</v>
      </c>
      <c r="C282" s="58">
        <v>3.5</v>
      </c>
      <c r="D282" s="58">
        <v>3.01</v>
      </c>
      <c r="E282" s="58">
        <v>19.809999999999999</v>
      </c>
      <c r="F282" s="58">
        <v>13.83</v>
      </c>
      <c r="G282" s="58">
        <v>4.13</v>
      </c>
    </row>
    <row r="283" spans="1:7" x14ac:dyDescent="0.55000000000000004">
      <c r="A283" s="49">
        <v>2026</v>
      </c>
      <c r="B283" s="69">
        <v>16</v>
      </c>
      <c r="C283" s="59">
        <v>3.3</v>
      </c>
      <c r="D283" s="59">
        <v>3.21</v>
      </c>
      <c r="E283" s="59">
        <v>19.8</v>
      </c>
      <c r="F283" s="59">
        <v>13.82</v>
      </c>
      <c r="G283" s="59">
        <v>4.13</v>
      </c>
    </row>
    <row r="284" spans="1:7" x14ac:dyDescent="0.55000000000000004">
      <c r="A284" s="49">
        <v>2026</v>
      </c>
      <c r="B284" s="69">
        <v>17</v>
      </c>
      <c r="C284" s="58">
        <v>2.82</v>
      </c>
      <c r="D284" s="58">
        <v>2.94</v>
      </c>
      <c r="E284" s="58">
        <v>19.809999999999999</v>
      </c>
      <c r="F284" s="58">
        <v>13.83</v>
      </c>
      <c r="G284" s="58">
        <v>4.13</v>
      </c>
    </row>
    <row r="285" spans="1:7" x14ac:dyDescent="0.55000000000000004">
      <c r="A285" s="49">
        <v>2026</v>
      </c>
      <c r="B285" s="69">
        <v>18</v>
      </c>
      <c r="C285" s="59">
        <v>3.04</v>
      </c>
      <c r="D285" s="59">
        <v>2.9</v>
      </c>
      <c r="E285" s="59">
        <v>19.82</v>
      </c>
      <c r="F285" s="59">
        <v>13.84</v>
      </c>
      <c r="G285" s="59">
        <v>4.13</v>
      </c>
    </row>
    <row r="286" spans="1:7" x14ac:dyDescent="0.55000000000000004">
      <c r="A286" s="49">
        <v>2026</v>
      </c>
      <c r="B286" s="69">
        <v>19</v>
      </c>
      <c r="C286" s="58">
        <v>2.82</v>
      </c>
      <c r="D286" s="58">
        <v>2.93</v>
      </c>
      <c r="E286" s="58">
        <v>19.829999999999998</v>
      </c>
      <c r="F286" s="58">
        <v>13.84</v>
      </c>
      <c r="G286" s="58">
        <v>4.13</v>
      </c>
    </row>
    <row r="287" spans="1:7" x14ac:dyDescent="0.55000000000000004">
      <c r="A287" s="49">
        <v>2026</v>
      </c>
      <c r="B287" s="69">
        <v>20</v>
      </c>
      <c r="C287" s="59">
        <v>2.83</v>
      </c>
      <c r="D287" s="59">
        <v>2.72</v>
      </c>
      <c r="E287" s="59">
        <v>19.84</v>
      </c>
      <c r="F287" s="59">
        <v>13.85</v>
      </c>
      <c r="G287" s="59">
        <v>4.13</v>
      </c>
    </row>
    <row r="288" spans="1:7" x14ac:dyDescent="0.55000000000000004">
      <c r="A288" s="49">
        <v>2026</v>
      </c>
      <c r="B288" s="69">
        <v>21</v>
      </c>
      <c r="C288" s="58">
        <v>2.72</v>
      </c>
      <c r="D288" s="58">
        <v>2.73</v>
      </c>
      <c r="E288" s="58">
        <v>19.91</v>
      </c>
      <c r="F288" s="58">
        <v>13.9</v>
      </c>
      <c r="G288" s="58">
        <v>4.13</v>
      </c>
    </row>
    <row r="289" spans="1:7" x14ac:dyDescent="0.55000000000000004">
      <c r="A289" s="49">
        <v>2026</v>
      </c>
      <c r="B289" s="69">
        <v>22</v>
      </c>
      <c r="C289" s="59">
        <v>2.71</v>
      </c>
      <c r="D289" s="59">
        <v>2.73</v>
      </c>
      <c r="E289" s="59">
        <v>19.98</v>
      </c>
      <c r="F289" s="59">
        <v>13.94</v>
      </c>
      <c r="G289" s="59">
        <v>4.13</v>
      </c>
    </row>
    <row r="290" spans="1:7" x14ac:dyDescent="0.55000000000000004">
      <c r="A290" s="49">
        <v>2026</v>
      </c>
      <c r="B290" s="69">
        <v>23</v>
      </c>
      <c r="C290" s="58">
        <v>2.71</v>
      </c>
      <c r="D290" s="58">
        <v>2.68</v>
      </c>
      <c r="E290" s="58">
        <v>20.05</v>
      </c>
      <c r="F290" s="58">
        <v>13.98</v>
      </c>
      <c r="G290" s="58">
        <v>4.13</v>
      </c>
    </row>
    <row r="291" spans="1:7" x14ac:dyDescent="0.55000000000000004">
      <c r="A291" s="49">
        <v>2026</v>
      </c>
      <c r="B291" s="69">
        <v>24</v>
      </c>
      <c r="C291" s="59">
        <v>2.65</v>
      </c>
      <c r="D291" s="59">
        <v>2.78</v>
      </c>
      <c r="E291" s="59">
        <v>20.12</v>
      </c>
      <c r="F291" s="59">
        <v>14.03</v>
      </c>
      <c r="G291" s="59">
        <v>4.13</v>
      </c>
    </row>
    <row r="292" spans="1:7" x14ac:dyDescent="0.55000000000000004">
      <c r="A292" s="49">
        <v>2026</v>
      </c>
      <c r="B292" s="69">
        <v>25</v>
      </c>
      <c r="C292" s="58">
        <v>2.9</v>
      </c>
      <c r="D292" s="58">
        <v>2.87</v>
      </c>
      <c r="E292" s="58">
        <v>20.190000000000001</v>
      </c>
      <c r="F292" s="58">
        <v>14.07</v>
      </c>
      <c r="G292" s="58">
        <v>4.13</v>
      </c>
    </row>
    <row r="293" spans="1:7" x14ac:dyDescent="0.55000000000000004">
      <c r="A293" s="49">
        <v>2026</v>
      </c>
      <c r="B293" s="69">
        <v>26</v>
      </c>
      <c r="C293" s="59">
        <v>2.77</v>
      </c>
      <c r="D293" s="59">
        <v>2.84</v>
      </c>
      <c r="E293" s="59">
        <v>20.260000000000002</v>
      </c>
      <c r="F293" s="59">
        <v>14.12</v>
      </c>
      <c r="G293" s="59">
        <v>4.13</v>
      </c>
    </row>
    <row r="294" spans="1:7" x14ac:dyDescent="0.55000000000000004">
      <c r="A294" s="49">
        <v>2026</v>
      </c>
      <c r="B294" s="69">
        <v>27</v>
      </c>
      <c r="C294" s="58">
        <v>2.96</v>
      </c>
      <c r="D294" s="58">
        <v>3.05</v>
      </c>
      <c r="E294" s="58">
        <v>20.329999999999998</v>
      </c>
      <c r="F294" s="58">
        <v>14.17</v>
      </c>
      <c r="G294" s="58">
        <v>4.13</v>
      </c>
    </row>
    <row r="295" spans="1:7" x14ac:dyDescent="0.55000000000000004">
      <c r="A295" s="49">
        <v>2026</v>
      </c>
      <c r="B295" s="69">
        <v>28</v>
      </c>
      <c r="C295" s="59">
        <v>2.93</v>
      </c>
      <c r="D295" s="59">
        <v>3.18</v>
      </c>
      <c r="E295" s="59">
        <v>20.399999999999999</v>
      </c>
      <c r="F295" s="59">
        <v>14.22</v>
      </c>
      <c r="G295" s="59">
        <v>4.13</v>
      </c>
    </row>
    <row r="296" spans="1:7" x14ac:dyDescent="0.55000000000000004">
      <c r="A296" s="49">
        <v>2026</v>
      </c>
      <c r="B296" s="69">
        <v>29</v>
      </c>
      <c r="C296" s="58">
        <v>3.25</v>
      </c>
      <c r="D296" s="58">
        <v>3.38</v>
      </c>
      <c r="E296" s="58">
        <v>20.48</v>
      </c>
      <c r="F296" s="58">
        <v>14.27</v>
      </c>
      <c r="G296" s="58">
        <v>4.13</v>
      </c>
    </row>
    <row r="297" spans="1:7" x14ac:dyDescent="0.55000000000000004">
      <c r="A297" s="49">
        <v>2026</v>
      </c>
      <c r="B297" s="69">
        <v>30</v>
      </c>
      <c r="C297" s="59">
        <v>2.76</v>
      </c>
      <c r="D297" s="59">
        <v>2.99</v>
      </c>
      <c r="E297" s="59">
        <v>20.55</v>
      </c>
      <c r="F297" s="59">
        <v>14.31</v>
      </c>
      <c r="G297" s="59">
        <v>4.13</v>
      </c>
    </row>
    <row r="298" spans="1:7" x14ac:dyDescent="0.55000000000000004">
      <c r="A298" s="49">
        <v>2026</v>
      </c>
      <c r="B298" s="69">
        <v>31</v>
      </c>
      <c r="C298" s="58">
        <v>2.97</v>
      </c>
      <c r="D298" s="58">
        <v>2.86</v>
      </c>
      <c r="E298" s="58">
        <v>20.63</v>
      </c>
      <c r="F298" s="58">
        <v>14.35</v>
      </c>
      <c r="G298" s="58">
        <v>4.13</v>
      </c>
    </row>
    <row r="299" spans="1:7" x14ac:dyDescent="0.55000000000000004">
      <c r="A299" s="49">
        <v>2026</v>
      </c>
      <c r="B299" s="69">
        <v>32</v>
      </c>
      <c r="C299" s="59">
        <v>2.89</v>
      </c>
      <c r="D299" s="59">
        <v>2.77</v>
      </c>
      <c r="E299" s="59">
        <v>20.71</v>
      </c>
      <c r="F299" s="59">
        <v>14.39</v>
      </c>
      <c r="G299" s="59">
        <v>4.13</v>
      </c>
    </row>
    <row r="300" spans="1:7" x14ac:dyDescent="0.55000000000000004">
      <c r="A300" s="49">
        <v>2026</v>
      </c>
      <c r="B300" s="69">
        <v>33</v>
      </c>
      <c r="C300" s="58">
        <v>2.97</v>
      </c>
      <c r="D300" s="58">
        <v>2.96</v>
      </c>
      <c r="E300" s="58">
        <v>20.78</v>
      </c>
      <c r="F300" s="58">
        <v>14.43</v>
      </c>
      <c r="G300" s="58">
        <v>4.13</v>
      </c>
    </row>
    <row r="301" spans="1:7" x14ac:dyDescent="0.55000000000000004">
      <c r="A301" s="49">
        <v>2026</v>
      </c>
      <c r="B301" s="69">
        <v>34</v>
      </c>
      <c r="C301" s="59">
        <v>2.86</v>
      </c>
      <c r="D301" s="59">
        <v>2.86</v>
      </c>
      <c r="E301" s="59">
        <v>20.88</v>
      </c>
      <c r="F301" s="59">
        <v>14.47</v>
      </c>
      <c r="G301" s="59">
        <v>4.13</v>
      </c>
    </row>
    <row r="302" spans="1:7" x14ac:dyDescent="0.55000000000000004">
      <c r="A302" s="49">
        <v>2026</v>
      </c>
      <c r="B302" s="69">
        <v>35</v>
      </c>
      <c r="C302" s="58">
        <v>2.6</v>
      </c>
      <c r="D302" s="58">
        <v>2.69</v>
      </c>
      <c r="E302" s="58">
        <v>20.97</v>
      </c>
      <c r="F302" s="58">
        <v>14.51</v>
      </c>
      <c r="G302" s="58">
        <v>4.13</v>
      </c>
    </row>
    <row r="303" spans="1:7" x14ac:dyDescent="0.55000000000000004">
      <c r="A303" s="49">
        <v>2026</v>
      </c>
      <c r="B303" s="69">
        <v>36</v>
      </c>
      <c r="C303" s="59">
        <v>2.48</v>
      </c>
      <c r="D303" s="59">
        <v>2.65</v>
      </c>
      <c r="E303" s="59">
        <v>21.07</v>
      </c>
      <c r="F303" s="59">
        <v>14.54</v>
      </c>
      <c r="G303" s="59">
        <v>4.13</v>
      </c>
    </row>
    <row r="304" spans="1:7" x14ac:dyDescent="0.55000000000000004">
      <c r="A304" s="49">
        <v>2026</v>
      </c>
      <c r="B304" s="69">
        <v>37</v>
      </c>
      <c r="C304" s="58">
        <v>2.77</v>
      </c>
      <c r="D304" s="58">
        <v>2.74</v>
      </c>
      <c r="E304" s="58">
        <v>21.16</v>
      </c>
      <c r="F304" s="58">
        <v>14.58</v>
      </c>
      <c r="G304" s="58">
        <v>4.13</v>
      </c>
    </row>
    <row r="305" spans="1:7" x14ac:dyDescent="0.55000000000000004">
      <c r="A305" s="49">
        <v>2026</v>
      </c>
      <c r="B305" s="69">
        <v>38</v>
      </c>
      <c r="C305" s="59">
        <v>2.8</v>
      </c>
      <c r="D305" s="59">
        <v>2.66</v>
      </c>
      <c r="E305" s="59">
        <v>21.23</v>
      </c>
      <c r="F305" s="59">
        <v>14.61</v>
      </c>
      <c r="G305" s="59">
        <v>4.13</v>
      </c>
    </row>
    <row r="306" spans="1:7" x14ac:dyDescent="0.55000000000000004">
      <c r="A306" s="49">
        <v>2026</v>
      </c>
      <c r="B306" s="69">
        <v>39</v>
      </c>
      <c r="C306" s="58">
        <v>2.72</v>
      </c>
      <c r="D306" s="58">
        <v>2.64</v>
      </c>
      <c r="E306" s="58">
        <v>21.29</v>
      </c>
      <c r="F306" s="58">
        <v>14.64</v>
      </c>
      <c r="G306" s="58">
        <v>4.13</v>
      </c>
    </row>
    <row r="307" spans="1:7" x14ac:dyDescent="0.55000000000000004">
      <c r="A307" s="49">
        <v>2026</v>
      </c>
      <c r="B307" s="69">
        <v>40</v>
      </c>
      <c r="C307" s="59">
        <v>2.59</v>
      </c>
      <c r="D307" s="59">
        <v>2.37</v>
      </c>
      <c r="E307" s="59">
        <v>21.34</v>
      </c>
      <c r="F307" s="59">
        <v>14.66</v>
      </c>
      <c r="G307" s="59">
        <v>4.13</v>
      </c>
    </row>
    <row r="308" spans="1:7" x14ac:dyDescent="0.55000000000000004">
      <c r="A308" s="49">
        <v>2026</v>
      </c>
      <c r="B308" s="69">
        <v>41</v>
      </c>
      <c r="C308" s="58">
        <v>2.82</v>
      </c>
      <c r="D308" s="58">
        <v>2.75</v>
      </c>
      <c r="E308" s="58">
        <v>21.4</v>
      </c>
      <c r="F308" s="58">
        <v>14.69</v>
      </c>
      <c r="G308" s="58">
        <v>4.13</v>
      </c>
    </row>
    <row r="309" spans="1:7" x14ac:dyDescent="0.55000000000000004">
      <c r="A309" s="49">
        <v>2026</v>
      </c>
      <c r="B309" s="69">
        <v>42</v>
      </c>
      <c r="C309" s="59">
        <v>3.07</v>
      </c>
      <c r="D309" s="59">
        <v>3.06</v>
      </c>
      <c r="E309" s="59">
        <v>21.43</v>
      </c>
      <c r="F309" s="59">
        <v>14.7</v>
      </c>
      <c r="G309" s="59">
        <v>4.13</v>
      </c>
    </row>
    <row r="310" spans="1:7" x14ac:dyDescent="0.55000000000000004">
      <c r="A310" s="49">
        <v>2026</v>
      </c>
      <c r="B310" s="69">
        <v>43</v>
      </c>
      <c r="C310" s="58">
        <v>3.21</v>
      </c>
      <c r="D310" s="58">
        <v>3.16</v>
      </c>
      <c r="E310" s="58">
        <v>21.41</v>
      </c>
      <c r="F310" s="58">
        <v>14.68</v>
      </c>
      <c r="G310" s="58">
        <v>4.13</v>
      </c>
    </row>
    <row r="311" spans="1:7" x14ac:dyDescent="0.55000000000000004">
      <c r="A311" s="49">
        <v>2026</v>
      </c>
      <c r="B311" s="69">
        <v>44</v>
      </c>
      <c r="C311" s="59">
        <v>3.09</v>
      </c>
      <c r="D311" s="59">
        <v>3.02</v>
      </c>
      <c r="E311" s="59">
        <v>21.39</v>
      </c>
      <c r="F311" s="59">
        <v>14.67</v>
      </c>
      <c r="G311" s="59">
        <v>4.13</v>
      </c>
    </row>
    <row r="312" spans="1:7" x14ac:dyDescent="0.55000000000000004">
      <c r="A312" s="49">
        <v>2026</v>
      </c>
      <c r="B312" s="69">
        <v>45</v>
      </c>
      <c r="C312" s="58">
        <v>3.44</v>
      </c>
      <c r="D312" s="58">
        <v>3.44</v>
      </c>
      <c r="E312" s="58">
        <v>21.37</v>
      </c>
      <c r="F312" s="58">
        <v>14.65</v>
      </c>
      <c r="G312" s="58">
        <v>4.13</v>
      </c>
    </row>
    <row r="313" spans="1:7" x14ac:dyDescent="0.55000000000000004">
      <c r="A313" s="49">
        <v>2026</v>
      </c>
      <c r="B313" s="69">
        <v>46</v>
      </c>
      <c r="C313" s="59">
        <v>4.03</v>
      </c>
      <c r="D313" s="59">
        <v>4.1100000000000003</v>
      </c>
      <c r="E313" s="59">
        <v>21.34</v>
      </c>
      <c r="F313" s="59">
        <v>14.63</v>
      </c>
      <c r="G313" s="59">
        <v>4.13</v>
      </c>
    </row>
    <row r="314" spans="1:7" x14ac:dyDescent="0.55000000000000004">
      <c r="A314" s="49">
        <v>2026</v>
      </c>
      <c r="B314" s="69">
        <v>47</v>
      </c>
      <c r="C314" s="58">
        <v>4.2</v>
      </c>
      <c r="D314" s="58">
        <v>3.82</v>
      </c>
      <c r="E314" s="58">
        <v>21.29</v>
      </c>
      <c r="F314" s="58">
        <v>14.6</v>
      </c>
      <c r="G314" s="58">
        <v>4.13</v>
      </c>
    </row>
    <row r="315" spans="1:7" x14ac:dyDescent="0.55000000000000004">
      <c r="A315" s="49">
        <v>2026</v>
      </c>
      <c r="B315" s="69">
        <v>48</v>
      </c>
      <c r="C315" s="59">
        <v>3.63</v>
      </c>
      <c r="D315" s="59">
        <v>3.8</v>
      </c>
      <c r="E315" s="59">
        <v>21.23</v>
      </c>
      <c r="F315" s="59">
        <v>14.57</v>
      </c>
      <c r="G315" s="59">
        <v>4.13</v>
      </c>
    </row>
    <row r="316" spans="1:7" x14ac:dyDescent="0.55000000000000004">
      <c r="A316" s="49">
        <v>2026</v>
      </c>
      <c r="B316" s="69">
        <v>49</v>
      </c>
      <c r="C316" s="58">
        <v>4.82</v>
      </c>
      <c r="D316" s="58">
        <v>4.5999999999999996</v>
      </c>
      <c r="E316" s="58">
        <v>21.18</v>
      </c>
      <c r="F316" s="58">
        <v>14.54</v>
      </c>
      <c r="G316" s="58">
        <v>4.13</v>
      </c>
    </row>
    <row r="317" spans="1:7" x14ac:dyDescent="0.55000000000000004">
      <c r="A317" s="49">
        <v>2026</v>
      </c>
      <c r="B317" s="69">
        <v>50</v>
      </c>
      <c r="C317" s="59">
        <v>5.69</v>
      </c>
      <c r="D317" s="59">
        <v>5.38</v>
      </c>
      <c r="E317" s="59">
        <v>21.12</v>
      </c>
      <c r="F317" s="59">
        <v>14.5</v>
      </c>
      <c r="G317" s="59">
        <v>4.13</v>
      </c>
    </row>
    <row r="318" spans="1:7" x14ac:dyDescent="0.55000000000000004">
      <c r="A318" s="49">
        <v>2026</v>
      </c>
      <c r="B318" s="69">
        <v>51</v>
      </c>
      <c r="C318" s="58">
        <v>6.96</v>
      </c>
      <c r="D318" s="58">
        <v>7.17</v>
      </c>
      <c r="E318" s="58">
        <v>21.06</v>
      </c>
      <c r="F318" s="58">
        <v>14.5</v>
      </c>
      <c r="G318" s="58">
        <v>4.13</v>
      </c>
    </row>
    <row r="319" spans="1:7" x14ac:dyDescent="0.55000000000000004">
      <c r="A319" s="49">
        <v>2026</v>
      </c>
      <c r="B319" s="69">
        <v>52</v>
      </c>
      <c r="C319" s="59">
        <v>5.92</v>
      </c>
      <c r="D319" s="59">
        <v>5.52</v>
      </c>
      <c r="E319" s="59">
        <v>20.99</v>
      </c>
      <c r="F319" s="59">
        <v>14.53</v>
      </c>
      <c r="G319" s="59">
        <v>4.13</v>
      </c>
    </row>
    <row r="320" spans="1:7" x14ac:dyDescent="0.55000000000000004">
      <c r="A320" s="49">
        <v>2026</v>
      </c>
      <c r="B320" s="69">
        <v>53</v>
      </c>
      <c r="C320" s="58">
        <v>5.92</v>
      </c>
      <c r="D320" s="58">
        <v>5.52</v>
      </c>
      <c r="E320" s="58">
        <v>20.99</v>
      </c>
      <c r="F320" s="58">
        <v>14.53</v>
      </c>
      <c r="G320" s="58">
        <v>4.13</v>
      </c>
    </row>
    <row r="321" spans="1:7" x14ac:dyDescent="0.55000000000000004">
      <c r="A321" s="49">
        <v>2027</v>
      </c>
      <c r="B321" s="69">
        <v>1</v>
      </c>
      <c r="C321" s="59">
        <v>10.45</v>
      </c>
      <c r="D321" s="59">
        <v>8.18</v>
      </c>
      <c r="E321" s="59">
        <v>21.83</v>
      </c>
      <c r="F321" s="59">
        <v>15.27</v>
      </c>
      <c r="G321" s="59">
        <v>4.21</v>
      </c>
    </row>
    <row r="322" spans="1:7" x14ac:dyDescent="0.55000000000000004">
      <c r="A322" s="49">
        <v>2027</v>
      </c>
      <c r="B322" s="69">
        <v>2</v>
      </c>
      <c r="C322" s="58">
        <v>6.28</v>
      </c>
      <c r="D322" s="58">
        <v>7.15</v>
      </c>
      <c r="E322" s="58">
        <v>21.76</v>
      </c>
      <c r="F322" s="58">
        <v>15.3</v>
      </c>
      <c r="G322" s="58">
        <v>4.21</v>
      </c>
    </row>
    <row r="323" spans="1:7" x14ac:dyDescent="0.55000000000000004">
      <c r="A323" s="49">
        <v>2027</v>
      </c>
      <c r="B323" s="69">
        <v>3</v>
      </c>
      <c r="C323" s="59">
        <v>9.5500000000000007</v>
      </c>
      <c r="D323" s="59">
        <v>8.15</v>
      </c>
      <c r="E323" s="59">
        <v>21.67</v>
      </c>
      <c r="F323" s="59">
        <v>15.28</v>
      </c>
      <c r="G323" s="59">
        <v>4.21</v>
      </c>
    </row>
    <row r="324" spans="1:7" x14ac:dyDescent="0.55000000000000004">
      <c r="A324" s="49">
        <v>2027</v>
      </c>
      <c r="B324" s="69">
        <v>4</v>
      </c>
      <c r="C324" s="58">
        <v>5.53</v>
      </c>
      <c r="D324" s="58">
        <v>6.54</v>
      </c>
      <c r="E324" s="58">
        <v>21.53</v>
      </c>
      <c r="F324" s="58">
        <v>15.18</v>
      </c>
      <c r="G324" s="58">
        <v>4.21</v>
      </c>
    </row>
    <row r="325" spans="1:7" x14ac:dyDescent="0.55000000000000004">
      <c r="A325" s="49">
        <v>2027</v>
      </c>
      <c r="B325" s="69">
        <v>5</v>
      </c>
      <c r="C325" s="59">
        <v>6.87</v>
      </c>
      <c r="D325" s="59">
        <v>6.9</v>
      </c>
      <c r="E325" s="59">
        <v>21.39</v>
      </c>
      <c r="F325" s="59">
        <v>15.07</v>
      </c>
      <c r="G325" s="59">
        <v>4.21</v>
      </c>
    </row>
    <row r="326" spans="1:7" x14ac:dyDescent="0.55000000000000004">
      <c r="A326" s="49">
        <v>2027</v>
      </c>
      <c r="B326" s="69">
        <v>6</v>
      </c>
      <c r="C326" s="58">
        <v>6.39</v>
      </c>
      <c r="D326" s="58">
        <v>4.91</v>
      </c>
      <c r="E326" s="58">
        <v>21.25</v>
      </c>
      <c r="F326" s="58">
        <v>14.97</v>
      </c>
      <c r="G326" s="58">
        <v>4.21</v>
      </c>
    </row>
    <row r="327" spans="1:7" x14ac:dyDescent="0.55000000000000004">
      <c r="A327" s="49">
        <v>2027</v>
      </c>
      <c r="B327" s="69">
        <v>7</v>
      </c>
      <c r="C327" s="59">
        <v>4.82</v>
      </c>
      <c r="D327" s="59">
        <v>4.63</v>
      </c>
      <c r="E327" s="59">
        <v>21.11</v>
      </c>
      <c r="F327" s="59">
        <v>14.86</v>
      </c>
      <c r="G327" s="59">
        <v>4.21</v>
      </c>
    </row>
    <row r="328" spans="1:7" x14ac:dyDescent="0.55000000000000004">
      <c r="A328" s="49">
        <v>2027</v>
      </c>
      <c r="B328" s="69">
        <v>8</v>
      </c>
      <c r="C328" s="58">
        <v>3.97</v>
      </c>
      <c r="D328" s="58">
        <v>3.87</v>
      </c>
      <c r="E328" s="58">
        <v>21.03</v>
      </c>
      <c r="F328" s="58">
        <v>14.8</v>
      </c>
      <c r="G328" s="58">
        <v>4.21</v>
      </c>
    </row>
    <row r="329" spans="1:7" x14ac:dyDescent="0.55000000000000004">
      <c r="A329" s="49">
        <v>2027</v>
      </c>
      <c r="B329" s="69">
        <v>9</v>
      </c>
      <c r="C329" s="59">
        <v>4.58</v>
      </c>
      <c r="D329" s="59">
        <v>4.5</v>
      </c>
      <c r="E329" s="59">
        <v>20.94</v>
      </c>
      <c r="F329" s="59">
        <v>14.73</v>
      </c>
      <c r="G329" s="59">
        <v>4.21</v>
      </c>
    </row>
    <row r="330" spans="1:7" x14ac:dyDescent="0.55000000000000004">
      <c r="A330" s="49">
        <v>2027</v>
      </c>
      <c r="B330" s="69">
        <v>10</v>
      </c>
      <c r="C330" s="58">
        <v>3.88</v>
      </c>
      <c r="D330" s="58">
        <v>4.1100000000000003</v>
      </c>
      <c r="E330" s="58">
        <v>20.85</v>
      </c>
      <c r="F330" s="58">
        <v>14.67</v>
      </c>
      <c r="G330" s="58">
        <v>4.21</v>
      </c>
    </row>
    <row r="331" spans="1:7" x14ac:dyDescent="0.55000000000000004">
      <c r="A331" s="49">
        <v>2027</v>
      </c>
      <c r="B331" s="69">
        <v>11</v>
      </c>
      <c r="C331" s="59">
        <v>4.3499999999999996</v>
      </c>
      <c r="D331" s="59">
        <v>3.92</v>
      </c>
      <c r="E331" s="59">
        <v>20.77</v>
      </c>
      <c r="F331" s="59">
        <v>14.6</v>
      </c>
      <c r="G331" s="59">
        <v>4.21</v>
      </c>
    </row>
    <row r="332" spans="1:7" x14ac:dyDescent="0.55000000000000004">
      <c r="A332" s="49">
        <v>2027</v>
      </c>
      <c r="B332" s="69">
        <v>12</v>
      </c>
      <c r="C332" s="58">
        <v>3.92</v>
      </c>
      <c r="D332" s="58">
        <v>3.31</v>
      </c>
      <c r="E332" s="58">
        <v>20.75</v>
      </c>
      <c r="F332" s="58">
        <v>14.58</v>
      </c>
      <c r="G332" s="58">
        <v>4.21</v>
      </c>
    </row>
    <row r="333" spans="1:7" x14ac:dyDescent="0.55000000000000004">
      <c r="A333" s="49">
        <v>2027</v>
      </c>
      <c r="B333" s="69">
        <v>13</v>
      </c>
      <c r="C333" s="59">
        <v>2.78</v>
      </c>
      <c r="D333" s="59">
        <v>3.02</v>
      </c>
      <c r="E333" s="59">
        <v>20.72</v>
      </c>
      <c r="F333" s="59">
        <v>14.56</v>
      </c>
      <c r="G333" s="59">
        <v>4.21</v>
      </c>
    </row>
    <row r="334" spans="1:7" x14ac:dyDescent="0.55000000000000004">
      <c r="A334" s="49">
        <v>2027</v>
      </c>
      <c r="B334" s="69">
        <v>14</v>
      </c>
      <c r="C334" s="58">
        <v>3.28</v>
      </c>
      <c r="D334" s="58">
        <v>3.09</v>
      </c>
      <c r="E334" s="58">
        <v>20.69</v>
      </c>
      <c r="F334" s="58">
        <v>14.54</v>
      </c>
      <c r="G334" s="58">
        <v>4.21</v>
      </c>
    </row>
    <row r="335" spans="1:7" x14ac:dyDescent="0.55000000000000004">
      <c r="A335" s="49">
        <v>2027</v>
      </c>
      <c r="B335" s="69">
        <v>15</v>
      </c>
      <c r="C335" s="59">
        <v>3.63</v>
      </c>
      <c r="D335" s="59">
        <v>3.13</v>
      </c>
      <c r="E335" s="59">
        <v>20.67</v>
      </c>
      <c r="F335" s="59">
        <v>14.51</v>
      </c>
      <c r="G335" s="59">
        <v>4.21</v>
      </c>
    </row>
    <row r="336" spans="1:7" x14ac:dyDescent="0.55000000000000004">
      <c r="A336" s="49">
        <v>2027</v>
      </c>
      <c r="B336" s="69">
        <v>16</v>
      </c>
      <c r="C336" s="58">
        <v>3.43</v>
      </c>
      <c r="D336" s="58">
        <v>3.33</v>
      </c>
      <c r="E336" s="58">
        <v>20.66</v>
      </c>
      <c r="F336" s="58">
        <v>14.5</v>
      </c>
      <c r="G336" s="58">
        <v>4.21</v>
      </c>
    </row>
    <row r="337" spans="1:7" x14ac:dyDescent="0.55000000000000004">
      <c r="A337" s="49">
        <v>2027</v>
      </c>
      <c r="B337" s="69">
        <v>17</v>
      </c>
      <c r="C337" s="59">
        <v>2.94</v>
      </c>
      <c r="D337" s="59">
        <v>3.06</v>
      </c>
      <c r="E337" s="59">
        <v>20.67</v>
      </c>
      <c r="F337" s="59">
        <v>14.51</v>
      </c>
      <c r="G337" s="59">
        <v>4.21</v>
      </c>
    </row>
    <row r="338" spans="1:7" x14ac:dyDescent="0.55000000000000004">
      <c r="A338" s="49">
        <v>2027</v>
      </c>
      <c r="B338" s="69">
        <v>18</v>
      </c>
      <c r="C338" s="58">
        <v>3.16</v>
      </c>
      <c r="D338" s="58">
        <v>3.01</v>
      </c>
      <c r="E338" s="58">
        <v>20.68</v>
      </c>
      <c r="F338" s="58">
        <v>14.52</v>
      </c>
      <c r="G338" s="58">
        <v>4.21</v>
      </c>
    </row>
    <row r="339" spans="1:7" x14ac:dyDescent="0.55000000000000004">
      <c r="A339" s="49">
        <v>2027</v>
      </c>
      <c r="B339" s="69">
        <v>19</v>
      </c>
      <c r="C339" s="59">
        <v>2.93</v>
      </c>
      <c r="D339" s="59">
        <v>3.04</v>
      </c>
      <c r="E339" s="59">
        <v>20.69</v>
      </c>
      <c r="F339" s="59">
        <v>14.53</v>
      </c>
      <c r="G339" s="59">
        <v>4.21</v>
      </c>
    </row>
    <row r="340" spans="1:7" x14ac:dyDescent="0.55000000000000004">
      <c r="A340" s="49">
        <v>2027</v>
      </c>
      <c r="B340" s="69">
        <v>20</v>
      </c>
      <c r="C340" s="58">
        <v>2.94</v>
      </c>
      <c r="D340" s="58">
        <v>2.83</v>
      </c>
      <c r="E340" s="58">
        <v>20.71</v>
      </c>
      <c r="F340" s="58">
        <v>14.54</v>
      </c>
      <c r="G340" s="58">
        <v>4.21</v>
      </c>
    </row>
    <row r="341" spans="1:7" x14ac:dyDescent="0.55000000000000004">
      <c r="A341" s="49">
        <v>2027</v>
      </c>
      <c r="B341" s="69">
        <v>21</v>
      </c>
      <c r="C341" s="59">
        <v>2.83</v>
      </c>
      <c r="D341" s="59">
        <v>2.84</v>
      </c>
      <c r="E341" s="59">
        <v>20.78</v>
      </c>
      <c r="F341" s="59">
        <v>14.59</v>
      </c>
      <c r="G341" s="59">
        <v>4.21</v>
      </c>
    </row>
    <row r="342" spans="1:7" x14ac:dyDescent="0.55000000000000004">
      <c r="A342" s="49">
        <v>2027</v>
      </c>
      <c r="B342" s="69">
        <v>22</v>
      </c>
      <c r="C342" s="58">
        <v>2.82</v>
      </c>
      <c r="D342" s="58">
        <v>2.84</v>
      </c>
      <c r="E342" s="58">
        <v>20.85</v>
      </c>
      <c r="F342" s="58">
        <v>14.63</v>
      </c>
      <c r="G342" s="58">
        <v>4.21</v>
      </c>
    </row>
    <row r="343" spans="1:7" x14ac:dyDescent="0.55000000000000004">
      <c r="A343" s="49">
        <v>2027</v>
      </c>
      <c r="B343" s="69">
        <v>23</v>
      </c>
      <c r="C343" s="59">
        <v>2.82</v>
      </c>
      <c r="D343" s="59">
        <v>2.78</v>
      </c>
      <c r="E343" s="59">
        <v>20.92</v>
      </c>
      <c r="F343" s="59">
        <v>14.67</v>
      </c>
      <c r="G343" s="59">
        <v>4.21</v>
      </c>
    </row>
    <row r="344" spans="1:7" x14ac:dyDescent="0.55000000000000004">
      <c r="A344" s="49">
        <v>2027</v>
      </c>
      <c r="B344" s="69">
        <v>24</v>
      </c>
      <c r="C344" s="58">
        <v>2.75</v>
      </c>
      <c r="D344" s="58">
        <v>2.89</v>
      </c>
      <c r="E344" s="58">
        <v>21</v>
      </c>
      <c r="F344" s="58">
        <v>14.72</v>
      </c>
      <c r="G344" s="58">
        <v>4.21</v>
      </c>
    </row>
    <row r="345" spans="1:7" x14ac:dyDescent="0.55000000000000004">
      <c r="A345" s="49">
        <v>2027</v>
      </c>
      <c r="B345" s="69">
        <v>25</v>
      </c>
      <c r="C345" s="59">
        <v>3.01</v>
      </c>
      <c r="D345" s="59">
        <v>2.99</v>
      </c>
      <c r="E345" s="59">
        <v>21.07</v>
      </c>
      <c r="F345" s="59">
        <v>14.77</v>
      </c>
      <c r="G345" s="59">
        <v>4.21</v>
      </c>
    </row>
    <row r="346" spans="1:7" x14ac:dyDescent="0.55000000000000004">
      <c r="A346" s="49">
        <v>2027</v>
      </c>
      <c r="B346" s="69">
        <v>26</v>
      </c>
      <c r="C346" s="58">
        <v>2.88</v>
      </c>
      <c r="D346" s="58">
        <v>2.95</v>
      </c>
      <c r="E346" s="58">
        <v>21.14</v>
      </c>
      <c r="F346" s="58">
        <v>14.82</v>
      </c>
      <c r="G346" s="58">
        <v>4.21</v>
      </c>
    </row>
    <row r="347" spans="1:7" x14ac:dyDescent="0.55000000000000004">
      <c r="A347" s="49">
        <v>2027</v>
      </c>
      <c r="B347" s="69">
        <v>27</v>
      </c>
      <c r="C347" s="59">
        <v>3.08</v>
      </c>
      <c r="D347" s="59">
        <v>3.17</v>
      </c>
      <c r="E347" s="59">
        <v>21.22</v>
      </c>
      <c r="F347" s="59">
        <v>14.87</v>
      </c>
      <c r="G347" s="59">
        <v>4.21</v>
      </c>
    </row>
    <row r="348" spans="1:7" x14ac:dyDescent="0.55000000000000004">
      <c r="A348" s="49">
        <v>2027</v>
      </c>
      <c r="B348" s="69">
        <v>28</v>
      </c>
      <c r="C348" s="58">
        <v>3.04</v>
      </c>
      <c r="D348" s="58">
        <v>3.3</v>
      </c>
      <c r="E348" s="58">
        <v>21.29</v>
      </c>
      <c r="F348" s="58">
        <v>14.93</v>
      </c>
      <c r="G348" s="58">
        <v>4.21</v>
      </c>
    </row>
    <row r="349" spans="1:7" x14ac:dyDescent="0.55000000000000004">
      <c r="A349" s="49">
        <v>2027</v>
      </c>
      <c r="B349" s="69">
        <v>29</v>
      </c>
      <c r="C349" s="59">
        <v>3.38</v>
      </c>
      <c r="D349" s="59">
        <v>3.52</v>
      </c>
      <c r="E349" s="59">
        <v>21.37</v>
      </c>
      <c r="F349" s="59">
        <v>14.97</v>
      </c>
      <c r="G349" s="59">
        <v>4.21</v>
      </c>
    </row>
    <row r="350" spans="1:7" x14ac:dyDescent="0.55000000000000004">
      <c r="A350" s="49">
        <v>2027</v>
      </c>
      <c r="B350" s="69">
        <v>30</v>
      </c>
      <c r="C350" s="58">
        <v>2.86</v>
      </c>
      <c r="D350" s="58">
        <v>3.11</v>
      </c>
      <c r="E350" s="58">
        <v>21.45</v>
      </c>
      <c r="F350" s="58">
        <v>15.02</v>
      </c>
      <c r="G350" s="58">
        <v>4.21</v>
      </c>
    </row>
    <row r="351" spans="1:7" x14ac:dyDescent="0.55000000000000004">
      <c r="A351" s="49">
        <v>2027</v>
      </c>
      <c r="B351" s="69">
        <v>31</v>
      </c>
      <c r="C351" s="59">
        <v>3.08</v>
      </c>
      <c r="D351" s="59">
        <v>2.98</v>
      </c>
      <c r="E351" s="59">
        <v>21.53</v>
      </c>
      <c r="F351" s="59">
        <v>15.06</v>
      </c>
      <c r="G351" s="59">
        <v>4.21</v>
      </c>
    </row>
    <row r="352" spans="1:7" x14ac:dyDescent="0.55000000000000004">
      <c r="A352" s="49">
        <v>2027</v>
      </c>
      <c r="B352" s="69">
        <v>32</v>
      </c>
      <c r="C352" s="58">
        <v>3.01</v>
      </c>
      <c r="D352" s="58">
        <v>2.87</v>
      </c>
      <c r="E352" s="58">
        <v>21.6</v>
      </c>
      <c r="F352" s="58">
        <v>15.1</v>
      </c>
      <c r="G352" s="58">
        <v>4.21</v>
      </c>
    </row>
    <row r="353" spans="1:7" x14ac:dyDescent="0.55000000000000004">
      <c r="A353" s="49">
        <v>2027</v>
      </c>
      <c r="B353" s="69">
        <v>33</v>
      </c>
      <c r="C353" s="59">
        <v>3.08</v>
      </c>
      <c r="D353" s="59">
        <v>3.07</v>
      </c>
      <c r="E353" s="59">
        <v>21.68</v>
      </c>
      <c r="F353" s="59">
        <v>15.15</v>
      </c>
      <c r="G353" s="59">
        <v>4.21</v>
      </c>
    </row>
    <row r="354" spans="1:7" x14ac:dyDescent="0.55000000000000004">
      <c r="A354" s="49">
        <v>2027</v>
      </c>
      <c r="B354" s="69">
        <v>34</v>
      </c>
      <c r="C354" s="58">
        <v>2.97</v>
      </c>
      <c r="D354" s="58">
        <v>2.97</v>
      </c>
      <c r="E354" s="58">
        <v>21.78</v>
      </c>
      <c r="F354" s="58">
        <v>15.19</v>
      </c>
      <c r="G354" s="58">
        <v>4.21</v>
      </c>
    </row>
    <row r="355" spans="1:7" x14ac:dyDescent="0.55000000000000004">
      <c r="A355" s="49">
        <v>2027</v>
      </c>
      <c r="B355" s="69">
        <v>35</v>
      </c>
      <c r="C355" s="59">
        <v>2.71</v>
      </c>
      <c r="D355" s="59">
        <v>2.8</v>
      </c>
      <c r="E355" s="59">
        <v>21.88</v>
      </c>
      <c r="F355" s="59">
        <v>15.23</v>
      </c>
      <c r="G355" s="59">
        <v>4.21</v>
      </c>
    </row>
    <row r="356" spans="1:7" x14ac:dyDescent="0.55000000000000004">
      <c r="A356" s="49">
        <v>2027</v>
      </c>
      <c r="B356" s="69">
        <v>36</v>
      </c>
      <c r="C356" s="58">
        <v>2.58</v>
      </c>
      <c r="D356" s="58">
        <v>2.76</v>
      </c>
      <c r="E356" s="58">
        <v>21.98</v>
      </c>
      <c r="F356" s="58">
        <v>15.26</v>
      </c>
      <c r="G356" s="58">
        <v>4.21</v>
      </c>
    </row>
    <row r="357" spans="1:7" x14ac:dyDescent="0.55000000000000004">
      <c r="A357" s="49">
        <v>2027</v>
      </c>
      <c r="B357" s="69">
        <v>37</v>
      </c>
      <c r="C357" s="59">
        <v>2.88</v>
      </c>
      <c r="D357" s="59">
        <v>2.85</v>
      </c>
      <c r="E357" s="59">
        <v>22.08</v>
      </c>
      <c r="F357" s="59">
        <v>15.3</v>
      </c>
      <c r="G357" s="59">
        <v>4.21</v>
      </c>
    </row>
    <row r="358" spans="1:7" x14ac:dyDescent="0.55000000000000004">
      <c r="A358" s="49">
        <v>2027</v>
      </c>
      <c r="B358" s="69">
        <v>38</v>
      </c>
      <c r="C358" s="58">
        <v>2.91</v>
      </c>
      <c r="D358" s="58">
        <v>2.76</v>
      </c>
      <c r="E358" s="58">
        <v>22.15</v>
      </c>
      <c r="F358" s="58">
        <v>15.33</v>
      </c>
      <c r="G358" s="58">
        <v>4.21</v>
      </c>
    </row>
    <row r="359" spans="1:7" x14ac:dyDescent="0.55000000000000004">
      <c r="A359" s="49">
        <v>2027</v>
      </c>
      <c r="B359" s="69">
        <v>39</v>
      </c>
      <c r="C359" s="59">
        <v>2.82</v>
      </c>
      <c r="D359" s="59">
        <v>2.74</v>
      </c>
      <c r="E359" s="59">
        <v>22.21</v>
      </c>
      <c r="F359" s="59">
        <v>15.36</v>
      </c>
      <c r="G359" s="59">
        <v>4.21</v>
      </c>
    </row>
    <row r="360" spans="1:7" x14ac:dyDescent="0.55000000000000004">
      <c r="A360" s="49">
        <v>2027</v>
      </c>
      <c r="B360" s="69">
        <v>40</v>
      </c>
      <c r="C360" s="58">
        <v>2.69</v>
      </c>
      <c r="D360" s="58">
        <v>2.46</v>
      </c>
      <c r="E360" s="58">
        <v>22.27</v>
      </c>
      <c r="F360" s="58">
        <v>15.39</v>
      </c>
      <c r="G360" s="58">
        <v>4.21</v>
      </c>
    </row>
    <row r="361" spans="1:7" x14ac:dyDescent="0.55000000000000004">
      <c r="A361" s="49">
        <v>2027</v>
      </c>
      <c r="B361" s="69">
        <v>41</v>
      </c>
      <c r="C361" s="59">
        <v>2.93</v>
      </c>
      <c r="D361" s="59">
        <v>2.86</v>
      </c>
      <c r="E361" s="59">
        <v>22.33</v>
      </c>
      <c r="F361" s="59">
        <v>15.41</v>
      </c>
      <c r="G361" s="59">
        <v>4.21</v>
      </c>
    </row>
    <row r="362" spans="1:7" x14ac:dyDescent="0.55000000000000004">
      <c r="A362" s="49">
        <v>2027</v>
      </c>
      <c r="B362" s="69">
        <v>42</v>
      </c>
      <c r="C362" s="58">
        <v>3.19</v>
      </c>
      <c r="D362" s="58">
        <v>3.18</v>
      </c>
      <c r="E362" s="58">
        <v>22.37</v>
      </c>
      <c r="F362" s="58">
        <v>15.43</v>
      </c>
      <c r="G362" s="58">
        <v>4.21</v>
      </c>
    </row>
    <row r="363" spans="1:7" x14ac:dyDescent="0.55000000000000004">
      <c r="A363" s="49">
        <v>2027</v>
      </c>
      <c r="B363" s="69">
        <v>43</v>
      </c>
      <c r="C363" s="59">
        <v>3.33</v>
      </c>
      <c r="D363" s="59">
        <v>3.28</v>
      </c>
      <c r="E363" s="59">
        <v>22.34</v>
      </c>
      <c r="F363" s="59">
        <v>15.41</v>
      </c>
      <c r="G363" s="59">
        <v>4.21</v>
      </c>
    </row>
    <row r="364" spans="1:7" x14ac:dyDescent="0.55000000000000004">
      <c r="A364" s="49">
        <v>2027</v>
      </c>
      <c r="B364" s="69">
        <v>44</v>
      </c>
      <c r="C364" s="58">
        <v>3.21</v>
      </c>
      <c r="D364" s="58">
        <v>3.14</v>
      </c>
      <c r="E364" s="58">
        <v>22.32</v>
      </c>
      <c r="F364" s="58">
        <v>15.39</v>
      </c>
      <c r="G364" s="58">
        <v>4.21</v>
      </c>
    </row>
    <row r="365" spans="1:7" x14ac:dyDescent="0.55000000000000004">
      <c r="A365" s="49">
        <v>2027</v>
      </c>
      <c r="B365" s="69">
        <v>45</v>
      </c>
      <c r="C365" s="59">
        <v>3.57</v>
      </c>
      <c r="D365" s="59">
        <v>3.58</v>
      </c>
      <c r="E365" s="59">
        <v>22.3</v>
      </c>
      <c r="F365" s="59">
        <v>15.38</v>
      </c>
      <c r="G365" s="59">
        <v>4.21</v>
      </c>
    </row>
    <row r="366" spans="1:7" x14ac:dyDescent="0.55000000000000004">
      <c r="A366" s="49">
        <v>2027</v>
      </c>
      <c r="B366" s="69">
        <v>46</v>
      </c>
      <c r="C366" s="58">
        <v>4.1900000000000004</v>
      </c>
      <c r="D366" s="58">
        <v>4.28</v>
      </c>
      <c r="E366" s="58">
        <v>22.27</v>
      </c>
      <c r="F366" s="58">
        <v>15.36</v>
      </c>
      <c r="G366" s="58">
        <v>4.21</v>
      </c>
    </row>
    <row r="367" spans="1:7" x14ac:dyDescent="0.55000000000000004">
      <c r="A367" s="49">
        <v>2027</v>
      </c>
      <c r="B367" s="69">
        <v>47</v>
      </c>
      <c r="C367" s="59">
        <v>4.3600000000000003</v>
      </c>
      <c r="D367" s="59">
        <v>3.97</v>
      </c>
      <c r="E367" s="59">
        <v>22.21</v>
      </c>
      <c r="F367" s="59">
        <v>15.32</v>
      </c>
      <c r="G367" s="59">
        <v>4.21</v>
      </c>
    </row>
    <row r="368" spans="1:7" x14ac:dyDescent="0.55000000000000004">
      <c r="A368" s="49">
        <v>2027</v>
      </c>
      <c r="B368" s="69">
        <v>48</v>
      </c>
      <c r="C368" s="58">
        <v>3.77</v>
      </c>
      <c r="D368" s="58">
        <v>3.95</v>
      </c>
      <c r="E368" s="58">
        <v>22.16</v>
      </c>
      <c r="F368" s="58">
        <v>15.29</v>
      </c>
      <c r="G368" s="58">
        <v>4.21</v>
      </c>
    </row>
    <row r="369" spans="1:7" x14ac:dyDescent="0.55000000000000004">
      <c r="A369" s="49">
        <v>2027</v>
      </c>
      <c r="B369" s="69">
        <v>49</v>
      </c>
      <c r="C369" s="59">
        <v>5.01</v>
      </c>
      <c r="D369" s="59">
        <v>4.78</v>
      </c>
      <c r="E369" s="59">
        <v>22.1</v>
      </c>
      <c r="F369" s="59">
        <v>15.26</v>
      </c>
      <c r="G369" s="59">
        <v>4.21</v>
      </c>
    </row>
    <row r="370" spans="1:7" x14ac:dyDescent="0.55000000000000004">
      <c r="A370" s="49">
        <v>2027</v>
      </c>
      <c r="B370" s="69">
        <v>50</v>
      </c>
      <c r="C370" s="58">
        <v>5.91</v>
      </c>
      <c r="D370" s="58">
        <v>5.59</v>
      </c>
      <c r="E370" s="58">
        <v>22.04</v>
      </c>
      <c r="F370" s="58">
        <v>15.22</v>
      </c>
      <c r="G370" s="58">
        <v>4.21</v>
      </c>
    </row>
    <row r="371" spans="1:7" x14ac:dyDescent="0.55000000000000004">
      <c r="A371" s="49">
        <v>2027</v>
      </c>
      <c r="B371" s="69">
        <v>51</v>
      </c>
      <c r="C371" s="59">
        <v>7.23</v>
      </c>
      <c r="D371" s="59">
        <v>7.45</v>
      </c>
      <c r="E371" s="59">
        <v>21.98</v>
      </c>
      <c r="F371" s="59">
        <v>15.22</v>
      </c>
      <c r="G371" s="59">
        <v>4.21</v>
      </c>
    </row>
    <row r="372" spans="1:7" x14ac:dyDescent="0.55000000000000004">
      <c r="A372" s="49">
        <v>2027</v>
      </c>
      <c r="B372" s="69">
        <v>52</v>
      </c>
      <c r="C372" s="58">
        <v>6.15</v>
      </c>
      <c r="D372" s="58">
        <v>5.73</v>
      </c>
      <c r="E372" s="58">
        <v>21.9</v>
      </c>
      <c r="F372" s="58">
        <v>15.25</v>
      </c>
      <c r="G372" s="58">
        <v>4.21</v>
      </c>
    </row>
    <row r="373" spans="1:7" x14ac:dyDescent="0.55000000000000004">
      <c r="A373" s="49">
        <v>2027</v>
      </c>
      <c r="B373" s="69">
        <v>53</v>
      </c>
      <c r="C373" s="59">
        <v>6.15</v>
      </c>
      <c r="D373" s="59">
        <v>5.73</v>
      </c>
      <c r="E373" s="59">
        <v>21.9</v>
      </c>
      <c r="F373" s="59">
        <v>15.25</v>
      </c>
      <c r="G373" s="59">
        <v>4.21</v>
      </c>
    </row>
    <row r="374" spans="1:7" x14ac:dyDescent="0.55000000000000004">
      <c r="A374" s="49">
        <v>2028</v>
      </c>
      <c r="B374" s="69">
        <v>1</v>
      </c>
      <c r="C374" s="58">
        <v>11.08</v>
      </c>
      <c r="D374" s="58">
        <v>8.67</v>
      </c>
      <c r="E374" s="58">
        <v>22.94</v>
      </c>
      <c r="F374" s="58">
        <v>16.149999999999999</v>
      </c>
      <c r="G374" s="58">
        <v>4.2699999999999996</v>
      </c>
    </row>
    <row r="375" spans="1:7" x14ac:dyDescent="0.55000000000000004">
      <c r="A375" s="49">
        <v>2028</v>
      </c>
      <c r="B375" s="69">
        <v>2</v>
      </c>
      <c r="C375" s="59">
        <v>6.65</v>
      </c>
      <c r="D375" s="59">
        <v>7.58</v>
      </c>
      <c r="E375" s="59">
        <v>22.87</v>
      </c>
      <c r="F375" s="59">
        <v>16.18</v>
      </c>
      <c r="G375" s="59">
        <v>4.2699999999999996</v>
      </c>
    </row>
    <row r="376" spans="1:7" x14ac:dyDescent="0.55000000000000004">
      <c r="A376" s="49">
        <v>2028</v>
      </c>
      <c r="B376" s="69">
        <v>3</v>
      </c>
      <c r="C376" s="58">
        <v>10.130000000000001</v>
      </c>
      <c r="D376" s="58">
        <v>8.64</v>
      </c>
      <c r="E376" s="58">
        <v>22.77</v>
      </c>
      <c r="F376" s="58">
        <v>16.170000000000002</v>
      </c>
      <c r="G376" s="58">
        <v>4.2699999999999996</v>
      </c>
    </row>
    <row r="377" spans="1:7" x14ac:dyDescent="0.55000000000000004">
      <c r="A377" s="49">
        <v>2028</v>
      </c>
      <c r="B377" s="69">
        <v>4</v>
      </c>
      <c r="C377" s="59">
        <v>5.86</v>
      </c>
      <c r="D377" s="59">
        <v>6.94</v>
      </c>
      <c r="E377" s="59">
        <v>22.63</v>
      </c>
      <c r="F377" s="59">
        <v>16.05</v>
      </c>
      <c r="G377" s="59">
        <v>4.2699999999999996</v>
      </c>
    </row>
    <row r="378" spans="1:7" x14ac:dyDescent="0.55000000000000004">
      <c r="A378" s="49">
        <v>2028</v>
      </c>
      <c r="B378" s="69">
        <v>5</v>
      </c>
      <c r="C378" s="58">
        <v>7.29</v>
      </c>
      <c r="D378" s="58">
        <v>7.32</v>
      </c>
      <c r="E378" s="58">
        <v>22.48</v>
      </c>
      <c r="F378" s="58">
        <v>15.94</v>
      </c>
      <c r="G378" s="58">
        <v>4.2699999999999996</v>
      </c>
    </row>
    <row r="379" spans="1:7" x14ac:dyDescent="0.55000000000000004">
      <c r="A379" s="49">
        <v>2028</v>
      </c>
      <c r="B379" s="69">
        <v>6</v>
      </c>
      <c r="C379" s="59">
        <v>6.78</v>
      </c>
      <c r="D379" s="59">
        <v>5.21</v>
      </c>
      <c r="E379" s="59">
        <v>22.33</v>
      </c>
      <c r="F379" s="59">
        <v>15.83</v>
      </c>
      <c r="G379" s="59">
        <v>4.2699999999999996</v>
      </c>
    </row>
    <row r="380" spans="1:7" x14ac:dyDescent="0.55000000000000004">
      <c r="A380" s="49">
        <v>2028</v>
      </c>
      <c r="B380" s="69">
        <v>7</v>
      </c>
      <c r="C380" s="58">
        <v>5.1100000000000003</v>
      </c>
      <c r="D380" s="58">
        <v>4.9000000000000004</v>
      </c>
      <c r="E380" s="58">
        <v>22.19</v>
      </c>
      <c r="F380" s="58">
        <v>15.72</v>
      </c>
      <c r="G380" s="58">
        <v>4.2699999999999996</v>
      </c>
    </row>
    <row r="381" spans="1:7" x14ac:dyDescent="0.55000000000000004">
      <c r="A381" s="49">
        <v>2028</v>
      </c>
      <c r="B381" s="69">
        <v>8</v>
      </c>
      <c r="C381" s="59">
        <v>4.21</v>
      </c>
      <c r="D381" s="59">
        <v>4.0999999999999996</v>
      </c>
      <c r="E381" s="59">
        <v>22.1</v>
      </c>
      <c r="F381" s="59">
        <v>15.65</v>
      </c>
      <c r="G381" s="59">
        <v>4.2699999999999996</v>
      </c>
    </row>
    <row r="382" spans="1:7" x14ac:dyDescent="0.55000000000000004">
      <c r="A382" s="49">
        <v>2028</v>
      </c>
      <c r="B382" s="69">
        <v>9</v>
      </c>
      <c r="C382" s="58">
        <v>4.8600000000000003</v>
      </c>
      <c r="D382" s="58">
        <v>4.7699999999999996</v>
      </c>
      <c r="E382" s="58">
        <v>22</v>
      </c>
      <c r="F382" s="58">
        <v>15.58</v>
      </c>
      <c r="G382" s="58">
        <v>4.2699999999999996</v>
      </c>
    </row>
    <row r="383" spans="1:7" x14ac:dyDescent="0.55000000000000004">
      <c r="A383" s="49">
        <v>2028</v>
      </c>
      <c r="B383" s="69">
        <v>10</v>
      </c>
      <c r="C383" s="59">
        <v>4.1100000000000003</v>
      </c>
      <c r="D383" s="59">
        <v>4.3600000000000003</v>
      </c>
      <c r="E383" s="59">
        <v>21.91</v>
      </c>
      <c r="F383" s="59">
        <v>15.51</v>
      </c>
      <c r="G383" s="59">
        <v>4.2699999999999996</v>
      </c>
    </row>
    <row r="384" spans="1:7" x14ac:dyDescent="0.55000000000000004">
      <c r="A384" s="49">
        <v>2028</v>
      </c>
      <c r="B384" s="69">
        <v>11</v>
      </c>
      <c r="C384" s="58">
        <v>4.6100000000000003</v>
      </c>
      <c r="D384" s="58">
        <v>4.16</v>
      </c>
      <c r="E384" s="58">
        <v>21.82</v>
      </c>
      <c r="F384" s="58">
        <v>15.44</v>
      </c>
      <c r="G384" s="58">
        <v>4.2699999999999996</v>
      </c>
    </row>
    <row r="385" spans="1:7" x14ac:dyDescent="0.55000000000000004">
      <c r="A385" s="49">
        <v>2028</v>
      </c>
      <c r="B385" s="69">
        <v>12</v>
      </c>
      <c r="C385" s="59">
        <v>4.1500000000000004</v>
      </c>
      <c r="D385" s="59">
        <v>3.51</v>
      </c>
      <c r="E385" s="59">
        <v>21.8</v>
      </c>
      <c r="F385" s="59">
        <v>15.43</v>
      </c>
      <c r="G385" s="59">
        <v>4.2699999999999996</v>
      </c>
    </row>
    <row r="386" spans="1:7" x14ac:dyDescent="0.55000000000000004">
      <c r="A386" s="49">
        <v>2028</v>
      </c>
      <c r="B386" s="69">
        <v>13</v>
      </c>
      <c r="C386" s="58">
        <v>2.95</v>
      </c>
      <c r="D386" s="58">
        <v>3.2</v>
      </c>
      <c r="E386" s="58">
        <v>21.77</v>
      </c>
      <c r="F386" s="58">
        <v>15.4</v>
      </c>
      <c r="G386" s="58">
        <v>4.2699999999999996</v>
      </c>
    </row>
    <row r="387" spans="1:7" x14ac:dyDescent="0.55000000000000004">
      <c r="A387" s="49">
        <v>2028</v>
      </c>
      <c r="B387" s="69">
        <v>14</v>
      </c>
      <c r="C387" s="59">
        <v>3.48</v>
      </c>
      <c r="D387" s="59">
        <v>3.28</v>
      </c>
      <c r="E387" s="59">
        <v>21.75</v>
      </c>
      <c r="F387" s="59">
        <v>15.37</v>
      </c>
      <c r="G387" s="59">
        <v>4.2699999999999996</v>
      </c>
    </row>
    <row r="388" spans="1:7" x14ac:dyDescent="0.55000000000000004">
      <c r="A388" s="49">
        <v>2028</v>
      </c>
      <c r="B388" s="69">
        <v>15</v>
      </c>
      <c r="C388" s="58">
        <v>3.85</v>
      </c>
      <c r="D388" s="58">
        <v>3.32</v>
      </c>
      <c r="E388" s="58">
        <v>21.72</v>
      </c>
      <c r="F388" s="58">
        <v>15.35</v>
      </c>
      <c r="G388" s="58">
        <v>4.2699999999999996</v>
      </c>
    </row>
    <row r="389" spans="1:7" x14ac:dyDescent="0.55000000000000004">
      <c r="A389" s="49">
        <v>2028</v>
      </c>
      <c r="B389" s="69">
        <v>16</v>
      </c>
      <c r="C389" s="59">
        <v>3.64</v>
      </c>
      <c r="D389" s="59">
        <v>3.53</v>
      </c>
      <c r="E389" s="59">
        <v>21.71</v>
      </c>
      <c r="F389" s="59">
        <v>15.34</v>
      </c>
      <c r="G389" s="59">
        <v>4.2699999999999996</v>
      </c>
    </row>
    <row r="390" spans="1:7" x14ac:dyDescent="0.55000000000000004">
      <c r="A390" s="49">
        <v>2028</v>
      </c>
      <c r="B390" s="69">
        <v>17</v>
      </c>
      <c r="C390" s="58">
        <v>3.11</v>
      </c>
      <c r="D390" s="58">
        <v>3.24</v>
      </c>
      <c r="E390" s="58">
        <v>21.72</v>
      </c>
      <c r="F390" s="58">
        <v>15.35</v>
      </c>
      <c r="G390" s="58">
        <v>4.2699999999999996</v>
      </c>
    </row>
    <row r="391" spans="1:7" x14ac:dyDescent="0.55000000000000004">
      <c r="A391" s="49">
        <v>2028</v>
      </c>
      <c r="B391" s="69">
        <v>18</v>
      </c>
      <c r="C391" s="59">
        <v>3.35</v>
      </c>
      <c r="D391" s="59">
        <v>3.19</v>
      </c>
      <c r="E391" s="59">
        <v>21.73</v>
      </c>
      <c r="F391" s="59">
        <v>15.36</v>
      </c>
      <c r="G391" s="59">
        <v>4.2699999999999996</v>
      </c>
    </row>
    <row r="392" spans="1:7" x14ac:dyDescent="0.55000000000000004">
      <c r="A392" s="49">
        <v>2028</v>
      </c>
      <c r="B392" s="69">
        <v>19</v>
      </c>
      <c r="C392" s="58">
        <v>3.11</v>
      </c>
      <c r="D392" s="58">
        <v>3.22</v>
      </c>
      <c r="E392" s="58">
        <v>21.74</v>
      </c>
      <c r="F392" s="58">
        <v>15.37</v>
      </c>
      <c r="G392" s="58">
        <v>4.2699999999999996</v>
      </c>
    </row>
    <row r="393" spans="1:7" x14ac:dyDescent="0.55000000000000004">
      <c r="A393" s="49">
        <v>2028</v>
      </c>
      <c r="B393" s="69">
        <v>20</v>
      </c>
      <c r="C393" s="59">
        <v>3.12</v>
      </c>
      <c r="D393" s="59">
        <v>3</v>
      </c>
      <c r="E393" s="59">
        <v>21.76</v>
      </c>
      <c r="F393" s="59">
        <v>15.38</v>
      </c>
      <c r="G393" s="59">
        <v>4.2699999999999996</v>
      </c>
    </row>
    <row r="394" spans="1:7" x14ac:dyDescent="0.55000000000000004">
      <c r="A394" s="49">
        <v>2028</v>
      </c>
      <c r="B394" s="69">
        <v>21</v>
      </c>
      <c r="C394" s="58">
        <v>3</v>
      </c>
      <c r="D394" s="58">
        <v>3.01</v>
      </c>
      <c r="E394" s="58">
        <v>21.84</v>
      </c>
      <c r="F394" s="58">
        <v>15.43</v>
      </c>
      <c r="G394" s="58">
        <v>4.2699999999999996</v>
      </c>
    </row>
    <row r="395" spans="1:7" x14ac:dyDescent="0.55000000000000004">
      <c r="A395" s="49">
        <v>2028</v>
      </c>
      <c r="B395" s="69">
        <v>22</v>
      </c>
      <c r="C395" s="59">
        <v>2.99</v>
      </c>
      <c r="D395" s="59">
        <v>3.01</v>
      </c>
      <c r="E395" s="59">
        <v>21.91</v>
      </c>
      <c r="F395" s="59">
        <v>15.47</v>
      </c>
      <c r="G395" s="59">
        <v>4.2699999999999996</v>
      </c>
    </row>
    <row r="396" spans="1:7" x14ac:dyDescent="0.55000000000000004">
      <c r="A396" s="49">
        <v>2028</v>
      </c>
      <c r="B396" s="69">
        <v>23</v>
      </c>
      <c r="C396" s="58">
        <v>2.99</v>
      </c>
      <c r="D396" s="58">
        <v>2.95</v>
      </c>
      <c r="E396" s="58">
        <v>21.99</v>
      </c>
      <c r="F396" s="58">
        <v>15.52</v>
      </c>
      <c r="G396" s="58">
        <v>4.2699999999999996</v>
      </c>
    </row>
    <row r="397" spans="1:7" x14ac:dyDescent="0.55000000000000004">
      <c r="A397" s="49">
        <v>2028</v>
      </c>
      <c r="B397" s="69">
        <v>24</v>
      </c>
      <c r="C397" s="59">
        <v>2.92</v>
      </c>
      <c r="D397" s="59">
        <v>3.06</v>
      </c>
      <c r="E397" s="59">
        <v>22.06</v>
      </c>
      <c r="F397" s="59">
        <v>15.57</v>
      </c>
      <c r="G397" s="59">
        <v>4.2699999999999996</v>
      </c>
    </row>
    <row r="398" spans="1:7" x14ac:dyDescent="0.55000000000000004">
      <c r="A398" s="49">
        <v>2028</v>
      </c>
      <c r="B398" s="69">
        <v>25</v>
      </c>
      <c r="C398" s="58">
        <v>3.19</v>
      </c>
      <c r="D398" s="58">
        <v>3.17</v>
      </c>
      <c r="E398" s="58">
        <v>22.14</v>
      </c>
      <c r="F398" s="58">
        <v>15.62</v>
      </c>
      <c r="G398" s="58">
        <v>4.2699999999999996</v>
      </c>
    </row>
    <row r="399" spans="1:7" x14ac:dyDescent="0.55000000000000004">
      <c r="A399" s="49">
        <v>2028</v>
      </c>
      <c r="B399" s="69">
        <v>26</v>
      </c>
      <c r="C399" s="59">
        <v>3.06</v>
      </c>
      <c r="D399" s="59">
        <v>3.13</v>
      </c>
      <c r="E399" s="59">
        <v>22.22</v>
      </c>
      <c r="F399" s="59">
        <v>15.68</v>
      </c>
      <c r="G399" s="59">
        <v>4.2699999999999996</v>
      </c>
    </row>
    <row r="400" spans="1:7" x14ac:dyDescent="0.55000000000000004">
      <c r="A400" s="49">
        <v>2028</v>
      </c>
      <c r="B400" s="69">
        <v>27</v>
      </c>
      <c r="C400" s="58">
        <v>3.26</v>
      </c>
      <c r="D400" s="58">
        <v>3.36</v>
      </c>
      <c r="E400" s="58">
        <v>22.29</v>
      </c>
      <c r="F400" s="58">
        <v>15.73</v>
      </c>
      <c r="G400" s="58">
        <v>4.2699999999999996</v>
      </c>
    </row>
    <row r="401" spans="1:7" x14ac:dyDescent="0.55000000000000004">
      <c r="A401" s="49">
        <v>2028</v>
      </c>
      <c r="B401" s="69">
        <v>28</v>
      </c>
      <c r="C401" s="59">
        <v>3.22</v>
      </c>
      <c r="D401" s="59">
        <v>3.5</v>
      </c>
      <c r="E401" s="59">
        <v>22.37</v>
      </c>
      <c r="F401" s="59">
        <v>15.79</v>
      </c>
      <c r="G401" s="59">
        <v>4.2699999999999996</v>
      </c>
    </row>
    <row r="402" spans="1:7" x14ac:dyDescent="0.55000000000000004">
      <c r="A402" s="49">
        <v>2028</v>
      </c>
      <c r="B402" s="69">
        <v>29</v>
      </c>
      <c r="C402" s="58">
        <v>3.59</v>
      </c>
      <c r="D402" s="58">
        <v>3.73</v>
      </c>
      <c r="E402" s="58">
        <v>22.45</v>
      </c>
      <c r="F402" s="58">
        <v>15.84</v>
      </c>
      <c r="G402" s="58">
        <v>4.2699999999999996</v>
      </c>
    </row>
    <row r="403" spans="1:7" x14ac:dyDescent="0.55000000000000004">
      <c r="A403" s="49">
        <v>2028</v>
      </c>
      <c r="B403" s="69">
        <v>30</v>
      </c>
      <c r="C403" s="59">
        <v>3.04</v>
      </c>
      <c r="D403" s="59">
        <v>3.3</v>
      </c>
      <c r="E403" s="59">
        <v>22.54</v>
      </c>
      <c r="F403" s="59">
        <v>15.88</v>
      </c>
      <c r="G403" s="59">
        <v>4.2699999999999996</v>
      </c>
    </row>
    <row r="404" spans="1:7" x14ac:dyDescent="0.55000000000000004">
      <c r="A404" s="49">
        <v>2028</v>
      </c>
      <c r="B404" s="69">
        <v>31</v>
      </c>
      <c r="C404" s="58">
        <v>3.27</v>
      </c>
      <c r="D404" s="58">
        <v>3.16</v>
      </c>
      <c r="E404" s="58">
        <v>22.62</v>
      </c>
      <c r="F404" s="58">
        <v>15.93</v>
      </c>
      <c r="G404" s="58">
        <v>4.2699999999999996</v>
      </c>
    </row>
    <row r="405" spans="1:7" x14ac:dyDescent="0.55000000000000004">
      <c r="A405" s="49">
        <v>2028</v>
      </c>
      <c r="B405" s="69">
        <v>32</v>
      </c>
      <c r="C405" s="59">
        <v>3.19</v>
      </c>
      <c r="D405" s="59">
        <v>3.05</v>
      </c>
      <c r="E405" s="59">
        <v>22.7</v>
      </c>
      <c r="F405" s="59">
        <v>15.98</v>
      </c>
      <c r="G405" s="59">
        <v>4.2699999999999996</v>
      </c>
    </row>
    <row r="406" spans="1:7" x14ac:dyDescent="0.55000000000000004">
      <c r="A406" s="49">
        <v>2028</v>
      </c>
      <c r="B406" s="69">
        <v>33</v>
      </c>
      <c r="C406" s="58">
        <v>3.27</v>
      </c>
      <c r="D406" s="58">
        <v>3.26</v>
      </c>
      <c r="E406" s="58">
        <v>22.79</v>
      </c>
      <c r="F406" s="58">
        <v>16.02</v>
      </c>
      <c r="G406" s="58">
        <v>4.2699999999999996</v>
      </c>
    </row>
    <row r="407" spans="1:7" x14ac:dyDescent="0.55000000000000004">
      <c r="A407" s="49">
        <v>2028</v>
      </c>
      <c r="B407" s="69">
        <v>34</v>
      </c>
      <c r="C407" s="59">
        <v>3.15</v>
      </c>
      <c r="D407" s="59">
        <v>3.15</v>
      </c>
      <c r="E407" s="59">
        <v>22.89</v>
      </c>
      <c r="F407" s="59">
        <v>16.059999999999999</v>
      </c>
      <c r="G407" s="59">
        <v>4.2699999999999996</v>
      </c>
    </row>
    <row r="408" spans="1:7" x14ac:dyDescent="0.55000000000000004">
      <c r="A408" s="49">
        <v>2028</v>
      </c>
      <c r="B408" s="69">
        <v>35</v>
      </c>
      <c r="C408" s="58">
        <v>2.87</v>
      </c>
      <c r="D408" s="58">
        <v>2.97</v>
      </c>
      <c r="E408" s="58">
        <v>22.99</v>
      </c>
      <c r="F408" s="58">
        <v>16.100000000000001</v>
      </c>
      <c r="G408" s="58">
        <v>4.2699999999999996</v>
      </c>
    </row>
    <row r="409" spans="1:7" x14ac:dyDescent="0.55000000000000004">
      <c r="A409" s="49">
        <v>2028</v>
      </c>
      <c r="B409" s="69">
        <v>36</v>
      </c>
      <c r="C409" s="59">
        <v>2.73</v>
      </c>
      <c r="D409" s="59">
        <v>2.92</v>
      </c>
      <c r="E409" s="59">
        <v>23.1</v>
      </c>
      <c r="F409" s="59">
        <v>16.14</v>
      </c>
      <c r="G409" s="59">
        <v>4.2699999999999996</v>
      </c>
    </row>
    <row r="410" spans="1:7" x14ac:dyDescent="0.55000000000000004">
      <c r="A410" s="49">
        <v>2028</v>
      </c>
      <c r="B410" s="69">
        <v>37</v>
      </c>
      <c r="C410" s="58">
        <v>3.06</v>
      </c>
      <c r="D410" s="58">
        <v>3.02</v>
      </c>
      <c r="E410" s="58">
        <v>23.2</v>
      </c>
      <c r="F410" s="58">
        <v>16.190000000000001</v>
      </c>
      <c r="G410" s="58">
        <v>4.2699999999999996</v>
      </c>
    </row>
    <row r="411" spans="1:7" x14ac:dyDescent="0.55000000000000004">
      <c r="A411" s="49">
        <v>2028</v>
      </c>
      <c r="B411" s="69">
        <v>38</v>
      </c>
      <c r="C411" s="59">
        <v>3.09</v>
      </c>
      <c r="D411" s="59">
        <v>2.93</v>
      </c>
      <c r="E411" s="59">
        <v>23.28</v>
      </c>
      <c r="F411" s="59">
        <v>16.22</v>
      </c>
      <c r="G411" s="59">
        <v>4.2699999999999996</v>
      </c>
    </row>
    <row r="412" spans="1:7" x14ac:dyDescent="0.55000000000000004">
      <c r="A412" s="49">
        <v>2028</v>
      </c>
      <c r="B412" s="69">
        <v>39</v>
      </c>
      <c r="C412" s="58">
        <v>2.99</v>
      </c>
      <c r="D412" s="58">
        <v>2.91</v>
      </c>
      <c r="E412" s="58">
        <v>23.34</v>
      </c>
      <c r="F412" s="58">
        <v>16.25</v>
      </c>
      <c r="G412" s="58">
        <v>4.2699999999999996</v>
      </c>
    </row>
    <row r="413" spans="1:7" x14ac:dyDescent="0.55000000000000004">
      <c r="A413" s="49">
        <v>2028</v>
      </c>
      <c r="B413" s="69">
        <v>40</v>
      </c>
      <c r="C413" s="59">
        <v>2.85</v>
      </c>
      <c r="D413" s="59">
        <v>2.61</v>
      </c>
      <c r="E413" s="59">
        <v>23.4</v>
      </c>
      <c r="F413" s="59">
        <v>16.27</v>
      </c>
      <c r="G413" s="59">
        <v>4.2699999999999996</v>
      </c>
    </row>
    <row r="414" spans="1:7" x14ac:dyDescent="0.55000000000000004">
      <c r="A414" s="49">
        <v>2028</v>
      </c>
      <c r="B414" s="69">
        <v>41</v>
      </c>
      <c r="C414" s="58">
        <v>3.11</v>
      </c>
      <c r="D414" s="58">
        <v>3.03</v>
      </c>
      <c r="E414" s="58">
        <v>23.46</v>
      </c>
      <c r="F414" s="58">
        <v>16.3</v>
      </c>
      <c r="G414" s="58">
        <v>4.2699999999999996</v>
      </c>
    </row>
    <row r="415" spans="1:7" x14ac:dyDescent="0.55000000000000004">
      <c r="A415" s="49">
        <v>2028</v>
      </c>
      <c r="B415" s="69">
        <v>42</v>
      </c>
      <c r="C415" s="59">
        <v>3.38</v>
      </c>
      <c r="D415" s="59">
        <v>3.37</v>
      </c>
      <c r="E415" s="59">
        <v>23.5</v>
      </c>
      <c r="F415" s="59">
        <v>16.32</v>
      </c>
      <c r="G415" s="59">
        <v>4.2699999999999996</v>
      </c>
    </row>
    <row r="416" spans="1:7" x14ac:dyDescent="0.55000000000000004">
      <c r="A416" s="49">
        <v>2028</v>
      </c>
      <c r="B416" s="69">
        <v>43</v>
      </c>
      <c r="C416" s="58">
        <v>3.54</v>
      </c>
      <c r="D416" s="58">
        <v>3.48</v>
      </c>
      <c r="E416" s="58">
        <v>23.48</v>
      </c>
      <c r="F416" s="58">
        <v>16.3</v>
      </c>
      <c r="G416" s="58">
        <v>4.2699999999999996</v>
      </c>
    </row>
    <row r="417" spans="1:7" x14ac:dyDescent="0.55000000000000004">
      <c r="A417" s="49">
        <v>2028</v>
      </c>
      <c r="B417" s="69">
        <v>44</v>
      </c>
      <c r="C417" s="59">
        <v>3.4</v>
      </c>
      <c r="D417" s="59">
        <v>3.33</v>
      </c>
      <c r="E417" s="59">
        <v>23.45</v>
      </c>
      <c r="F417" s="59">
        <v>16.28</v>
      </c>
      <c r="G417" s="59">
        <v>4.2699999999999996</v>
      </c>
    </row>
    <row r="418" spans="1:7" x14ac:dyDescent="0.55000000000000004">
      <c r="A418" s="49">
        <v>2028</v>
      </c>
      <c r="B418" s="69">
        <v>45</v>
      </c>
      <c r="C418" s="58">
        <v>3.79</v>
      </c>
      <c r="D418" s="58">
        <v>3.79</v>
      </c>
      <c r="E418" s="58">
        <v>23.43</v>
      </c>
      <c r="F418" s="58">
        <v>16.260000000000002</v>
      </c>
      <c r="G418" s="58">
        <v>4.2699999999999996</v>
      </c>
    </row>
    <row r="419" spans="1:7" x14ac:dyDescent="0.55000000000000004">
      <c r="A419" s="49">
        <v>2028</v>
      </c>
      <c r="B419" s="69">
        <v>46</v>
      </c>
      <c r="C419" s="59">
        <v>4.4400000000000004</v>
      </c>
      <c r="D419" s="59">
        <v>4.53</v>
      </c>
      <c r="E419" s="59">
        <v>23.4</v>
      </c>
      <c r="F419" s="59">
        <v>16.239999999999998</v>
      </c>
      <c r="G419" s="59">
        <v>4.2699999999999996</v>
      </c>
    </row>
    <row r="420" spans="1:7" x14ac:dyDescent="0.55000000000000004">
      <c r="A420" s="49">
        <v>2028</v>
      </c>
      <c r="B420" s="69">
        <v>47</v>
      </c>
      <c r="C420" s="58">
        <v>4.62</v>
      </c>
      <c r="D420" s="58">
        <v>4.21</v>
      </c>
      <c r="E420" s="58">
        <v>23.34</v>
      </c>
      <c r="F420" s="58">
        <v>16.21</v>
      </c>
      <c r="G420" s="58">
        <v>4.2699999999999996</v>
      </c>
    </row>
    <row r="421" spans="1:7" x14ac:dyDescent="0.55000000000000004">
      <c r="A421" s="49">
        <v>2028</v>
      </c>
      <c r="B421" s="69">
        <v>48</v>
      </c>
      <c r="C421" s="59">
        <v>4</v>
      </c>
      <c r="D421" s="59">
        <v>4.1900000000000004</v>
      </c>
      <c r="E421" s="59">
        <v>23.28</v>
      </c>
      <c r="F421" s="59">
        <v>16.170000000000002</v>
      </c>
      <c r="G421" s="59">
        <v>4.2699999999999996</v>
      </c>
    </row>
    <row r="422" spans="1:7" x14ac:dyDescent="0.55000000000000004">
      <c r="A422" s="49">
        <v>2028</v>
      </c>
      <c r="B422" s="69">
        <v>49</v>
      </c>
      <c r="C422" s="58">
        <v>5.31</v>
      </c>
      <c r="D422" s="58">
        <v>5.07</v>
      </c>
      <c r="E422" s="58">
        <v>23.22</v>
      </c>
      <c r="F422" s="58">
        <v>16.14</v>
      </c>
      <c r="G422" s="58">
        <v>4.2699999999999996</v>
      </c>
    </row>
    <row r="423" spans="1:7" x14ac:dyDescent="0.55000000000000004">
      <c r="A423" s="49">
        <v>2028</v>
      </c>
      <c r="B423" s="69">
        <v>50</v>
      </c>
      <c r="C423" s="59">
        <v>6.27</v>
      </c>
      <c r="D423" s="59">
        <v>5.93</v>
      </c>
      <c r="E423" s="59">
        <v>23.16</v>
      </c>
      <c r="F423" s="59">
        <v>16.100000000000001</v>
      </c>
      <c r="G423" s="59">
        <v>4.2699999999999996</v>
      </c>
    </row>
    <row r="424" spans="1:7" x14ac:dyDescent="0.55000000000000004">
      <c r="A424" s="49">
        <v>2028</v>
      </c>
      <c r="B424" s="69">
        <v>51</v>
      </c>
      <c r="C424" s="58">
        <v>7.67</v>
      </c>
      <c r="D424" s="58">
        <v>7.9</v>
      </c>
      <c r="E424" s="58">
        <v>23.09</v>
      </c>
      <c r="F424" s="58">
        <v>16.100000000000001</v>
      </c>
      <c r="G424" s="58">
        <v>4.2699999999999996</v>
      </c>
    </row>
    <row r="425" spans="1:7" x14ac:dyDescent="0.55000000000000004">
      <c r="A425" s="49">
        <v>2028</v>
      </c>
      <c r="B425" s="69">
        <v>52</v>
      </c>
      <c r="C425" s="59">
        <v>6.52</v>
      </c>
      <c r="D425" s="59">
        <v>6.08</v>
      </c>
      <c r="E425" s="59">
        <v>23.01</v>
      </c>
      <c r="F425" s="59">
        <v>16.13</v>
      </c>
      <c r="G425" s="59">
        <v>4.2699999999999996</v>
      </c>
    </row>
    <row r="426" spans="1:7" x14ac:dyDescent="0.55000000000000004">
      <c r="A426" s="49">
        <v>2028</v>
      </c>
      <c r="B426" s="69">
        <v>53</v>
      </c>
      <c r="C426" s="58">
        <v>6.52</v>
      </c>
      <c r="D426" s="58">
        <v>6.08</v>
      </c>
      <c r="E426" s="58">
        <v>23.01</v>
      </c>
      <c r="F426" s="58">
        <v>16.13</v>
      </c>
      <c r="G426" s="58">
        <v>4.2699999999999996</v>
      </c>
    </row>
    <row r="427" spans="1:7" x14ac:dyDescent="0.55000000000000004">
      <c r="A427" s="49">
        <v>2029</v>
      </c>
      <c r="B427" s="69">
        <v>1</v>
      </c>
      <c r="C427" s="59">
        <v>11.71</v>
      </c>
      <c r="D427" s="59">
        <v>9.17</v>
      </c>
      <c r="E427" s="59">
        <v>23.8</v>
      </c>
      <c r="F427" s="59">
        <v>16.82</v>
      </c>
      <c r="G427" s="59">
        <v>4.3899999999999997</v>
      </c>
    </row>
    <row r="428" spans="1:7" x14ac:dyDescent="0.55000000000000004">
      <c r="A428" s="49">
        <v>2029</v>
      </c>
      <c r="B428" s="69">
        <v>2</v>
      </c>
      <c r="C428" s="58">
        <v>7.03</v>
      </c>
      <c r="D428" s="58">
        <v>8.02</v>
      </c>
      <c r="E428" s="58">
        <v>23.72</v>
      </c>
      <c r="F428" s="58">
        <v>16.850000000000001</v>
      </c>
      <c r="G428" s="58">
        <v>4.3899999999999997</v>
      </c>
    </row>
    <row r="429" spans="1:7" x14ac:dyDescent="0.55000000000000004">
      <c r="A429" s="49">
        <v>2029</v>
      </c>
      <c r="B429" s="69">
        <v>3</v>
      </c>
      <c r="C429" s="59">
        <v>10.7</v>
      </c>
      <c r="D429" s="59">
        <v>9.1300000000000008</v>
      </c>
      <c r="E429" s="59">
        <v>23.62</v>
      </c>
      <c r="F429" s="59">
        <v>16.84</v>
      </c>
      <c r="G429" s="59">
        <v>4.3899999999999997</v>
      </c>
    </row>
    <row r="430" spans="1:7" x14ac:dyDescent="0.55000000000000004">
      <c r="A430" s="49">
        <v>2029</v>
      </c>
      <c r="B430" s="69">
        <v>4</v>
      </c>
      <c r="C430" s="58">
        <v>6.2</v>
      </c>
      <c r="D430" s="58">
        <v>7.33</v>
      </c>
      <c r="E430" s="58">
        <v>23.47</v>
      </c>
      <c r="F430" s="58">
        <v>16.72</v>
      </c>
      <c r="G430" s="58">
        <v>4.3899999999999997</v>
      </c>
    </row>
    <row r="431" spans="1:7" x14ac:dyDescent="0.55000000000000004">
      <c r="A431" s="49">
        <v>2029</v>
      </c>
      <c r="B431" s="69">
        <v>5</v>
      </c>
      <c r="C431" s="59">
        <v>7.7</v>
      </c>
      <c r="D431" s="59">
        <v>7.73</v>
      </c>
      <c r="E431" s="59">
        <v>23.32</v>
      </c>
      <c r="F431" s="59">
        <v>16.600000000000001</v>
      </c>
      <c r="G431" s="59">
        <v>4.3899999999999997</v>
      </c>
    </row>
    <row r="432" spans="1:7" x14ac:dyDescent="0.55000000000000004">
      <c r="A432" s="49">
        <v>2029</v>
      </c>
      <c r="B432" s="69">
        <v>6</v>
      </c>
      <c r="C432" s="58">
        <v>7.16</v>
      </c>
      <c r="D432" s="58">
        <v>5.5</v>
      </c>
      <c r="E432" s="58">
        <v>23.17</v>
      </c>
      <c r="F432" s="58">
        <v>16.489999999999998</v>
      </c>
      <c r="G432" s="58">
        <v>4.3899999999999997</v>
      </c>
    </row>
    <row r="433" spans="1:7" x14ac:dyDescent="0.55000000000000004">
      <c r="A433" s="49">
        <v>2029</v>
      </c>
      <c r="B433" s="69">
        <v>7</v>
      </c>
      <c r="C433" s="59">
        <v>5.4</v>
      </c>
      <c r="D433" s="59">
        <v>5.18</v>
      </c>
      <c r="E433" s="59">
        <v>23.02</v>
      </c>
      <c r="F433" s="59">
        <v>16.37</v>
      </c>
      <c r="G433" s="59">
        <v>4.3899999999999997</v>
      </c>
    </row>
    <row r="434" spans="1:7" x14ac:dyDescent="0.55000000000000004">
      <c r="A434" s="49">
        <v>2029</v>
      </c>
      <c r="B434" s="69">
        <v>8</v>
      </c>
      <c r="C434" s="58">
        <v>4.45</v>
      </c>
      <c r="D434" s="58">
        <v>4.34</v>
      </c>
      <c r="E434" s="58">
        <v>22.92</v>
      </c>
      <c r="F434" s="58">
        <v>16.3</v>
      </c>
      <c r="G434" s="58">
        <v>4.3899999999999997</v>
      </c>
    </row>
    <row r="435" spans="1:7" x14ac:dyDescent="0.55000000000000004">
      <c r="A435" s="49">
        <v>2029</v>
      </c>
      <c r="B435" s="69">
        <v>9</v>
      </c>
      <c r="C435" s="59">
        <v>5.13</v>
      </c>
      <c r="D435" s="59">
        <v>5.04</v>
      </c>
      <c r="E435" s="59">
        <v>22.83</v>
      </c>
      <c r="F435" s="59">
        <v>16.23</v>
      </c>
      <c r="G435" s="59">
        <v>4.3899999999999997</v>
      </c>
    </row>
    <row r="436" spans="1:7" x14ac:dyDescent="0.55000000000000004">
      <c r="A436" s="49">
        <v>2029</v>
      </c>
      <c r="B436" s="69">
        <v>10</v>
      </c>
      <c r="C436" s="58">
        <v>4.3499999999999996</v>
      </c>
      <c r="D436" s="58">
        <v>4.6100000000000003</v>
      </c>
      <c r="E436" s="58">
        <v>22.73</v>
      </c>
      <c r="F436" s="58">
        <v>16.149999999999999</v>
      </c>
      <c r="G436" s="58">
        <v>4.3899999999999997</v>
      </c>
    </row>
    <row r="437" spans="1:7" x14ac:dyDescent="0.55000000000000004">
      <c r="A437" s="49">
        <v>2029</v>
      </c>
      <c r="B437" s="69">
        <v>11</v>
      </c>
      <c r="C437" s="59">
        <v>4.87</v>
      </c>
      <c r="D437" s="59">
        <v>4.3899999999999997</v>
      </c>
      <c r="E437" s="59">
        <v>22.64</v>
      </c>
      <c r="F437" s="59">
        <v>16.079999999999998</v>
      </c>
      <c r="G437" s="59">
        <v>4.3899999999999997</v>
      </c>
    </row>
    <row r="438" spans="1:7" x14ac:dyDescent="0.55000000000000004">
      <c r="A438" s="49">
        <v>2029</v>
      </c>
      <c r="B438" s="69">
        <v>12</v>
      </c>
      <c r="C438" s="58">
        <v>4.3899999999999997</v>
      </c>
      <c r="D438" s="58">
        <v>3.71</v>
      </c>
      <c r="E438" s="58">
        <v>22.62</v>
      </c>
      <c r="F438" s="58">
        <v>16.07</v>
      </c>
      <c r="G438" s="58">
        <v>4.3899999999999997</v>
      </c>
    </row>
    <row r="439" spans="1:7" x14ac:dyDescent="0.55000000000000004">
      <c r="A439" s="49">
        <v>2029</v>
      </c>
      <c r="B439" s="69">
        <v>13</v>
      </c>
      <c r="C439" s="59">
        <v>3.11</v>
      </c>
      <c r="D439" s="59">
        <v>3.39</v>
      </c>
      <c r="E439" s="59">
        <v>22.59</v>
      </c>
      <c r="F439" s="59">
        <v>16.04</v>
      </c>
      <c r="G439" s="59">
        <v>4.3899999999999997</v>
      </c>
    </row>
    <row r="440" spans="1:7" x14ac:dyDescent="0.55000000000000004">
      <c r="A440" s="49">
        <v>2029</v>
      </c>
      <c r="B440" s="69">
        <v>14</v>
      </c>
      <c r="C440" s="58">
        <v>3.68</v>
      </c>
      <c r="D440" s="58">
        <v>3.47</v>
      </c>
      <c r="E440" s="58">
        <v>22.56</v>
      </c>
      <c r="F440" s="58">
        <v>16.010000000000002</v>
      </c>
      <c r="G440" s="58">
        <v>4.3899999999999997</v>
      </c>
    </row>
    <row r="441" spans="1:7" x14ac:dyDescent="0.55000000000000004">
      <c r="A441" s="49">
        <v>2029</v>
      </c>
      <c r="B441" s="69">
        <v>15</v>
      </c>
      <c r="C441" s="59">
        <v>4.07</v>
      </c>
      <c r="D441" s="59">
        <v>3.51</v>
      </c>
      <c r="E441" s="59">
        <v>22.53</v>
      </c>
      <c r="F441" s="59">
        <v>15.98</v>
      </c>
      <c r="G441" s="59">
        <v>4.3899999999999997</v>
      </c>
    </row>
    <row r="442" spans="1:7" x14ac:dyDescent="0.55000000000000004">
      <c r="A442" s="49">
        <v>2029</v>
      </c>
      <c r="B442" s="69">
        <v>16</v>
      </c>
      <c r="C442" s="58">
        <v>3.85</v>
      </c>
      <c r="D442" s="58">
        <v>3.74</v>
      </c>
      <c r="E442" s="58">
        <v>22.52</v>
      </c>
      <c r="F442" s="58">
        <v>15.98</v>
      </c>
      <c r="G442" s="58">
        <v>4.3899999999999997</v>
      </c>
    </row>
    <row r="443" spans="1:7" x14ac:dyDescent="0.55000000000000004">
      <c r="A443" s="49">
        <v>2029</v>
      </c>
      <c r="B443" s="69">
        <v>17</v>
      </c>
      <c r="C443" s="59">
        <v>3.29</v>
      </c>
      <c r="D443" s="59">
        <v>3.43</v>
      </c>
      <c r="E443" s="59">
        <v>22.53</v>
      </c>
      <c r="F443" s="59">
        <v>15.99</v>
      </c>
      <c r="G443" s="59">
        <v>4.3899999999999997</v>
      </c>
    </row>
    <row r="444" spans="1:7" x14ac:dyDescent="0.55000000000000004">
      <c r="A444" s="49">
        <v>2029</v>
      </c>
      <c r="B444" s="69">
        <v>18</v>
      </c>
      <c r="C444" s="58">
        <v>3.54</v>
      </c>
      <c r="D444" s="58">
        <v>3.37</v>
      </c>
      <c r="E444" s="58">
        <v>22.54</v>
      </c>
      <c r="F444" s="58">
        <v>15.99</v>
      </c>
      <c r="G444" s="58">
        <v>4.3899999999999997</v>
      </c>
    </row>
    <row r="445" spans="1:7" x14ac:dyDescent="0.55000000000000004">
      <c r="A445" s="49">
        <v>2029</v>
      </c>
      <c r="B445" s="69">
        <v>19</v>
      </c>
      <c r="C445" s="59">
        <v>3.29</v>
      </c>
      <c r="D445" s="59">
        <v>3.41</v>
      </c>
      <c r="E445" s="59">
        <v>22.55</v>
      </c>
      <c r="F445" s="59">
        <v>16</v>
      </c>
      <c r="G445" s="59">
        <v>4.3899999999999997</v>
      </c>
    </row>
    <row r="446" spans="1:7" x14ac:dyDescent="0.55000000000000004">
      <c r="A446" s="49">
        <v>2029</v>
      </c>
      <c r="B446" s="69">
        <v>20</v>
      </c>
      <c r="C446" s="58">
        <v>3.3</v>
      </c>
      <c r="D446" s="58">
        <v>3.17</v>
      </c>
      <c r="E446" s="58">
        <v>22.57</v>
      </c>
      <c r="F446" s="58">
        <v>16.02</v>
      </c>
      <c r="G446" s="58">
        <v>4.3899999999999997</v>
      </c>
    </row>
    <row r="447" spans="1:7" x14ac:dyDescent="0.55000000000000004">
      <c r="A447" s="49">
        <v>2029</v>
      </c>
      <c r="B447" s="69">
        <v>21</v>
      </c>
      <c r="C447" s="59">
        <v>3.17</v>
      </c>
      <c r="D447" s="59">
        <v>3.18</v>
      </c>
      <c r="E447" s="59">
        <v>22.65</v>
      </c>
      <c r="F447" s="59">
        <v>16.07</v>
      </c>
      <c r="G447" s="59">
        <v>4.3899999999999997</v>
      </c>
    </row>
    <row r="448" spans="1:7" x14ac:dyDescent="0.55000000000000004">
      <c r="A448" s="49">
        <v>2029</v>
      </c>
      <c r="B448" s="69">
        <v>22</v>
      </c>
      <c r="C448" s="58">
        <v>3.16</v>
      </c>
      <c r="D448" s="58">
        <v>3.18</v>
      </c>
      <c r="E448" s="58">
        <v>22.73</v>
      </c>
      <c r="F448" s="58">
        <v>16.12</v>
      </c>
      <c r="G448" s="58">
        <v>4.3899999999999997</v>
      </c>
    </row>
    <row r="449" spans="1:7" x14ac:dyDescent="0.55000000000000004">
      <c r="A449" s="49">
        <v>2029</v>
      </c>
      <c r="B449" s="69">
        <v>23</v>
      </c>
      <c r="C449" s="59">
        <v>3.16</v>
      </c>
      <c r="D449" s="59">
        <v>3.12</v>
      </c>
      <c r="E449" s="59">
        <v>22.81</v>
      </c>
      <c r="F449" s="59">
        <v>16.16</v>
      </c>
      <c r="G449" s="59">
        <v>4.3899999999999997</v>
      </c>
    </row>
    <row r="450" spans="1:7" x14ac:dyDescent="0.55000000000000004">
      <c r="A450" s="49">
        <v>2029</v>
      </c>
      <c r="B450" s="69">
        <v>24</v>
      </c>
      <c r="C450" s="58">
        <v>3.08</v>
      </c>
      <c r="D450" s="58">
        <v>3.24</v>
      </c>
      <c r="E450" s="58">
        <v>22.89</v>
      </c>
      <c r="F450" s="58">
        <v>16.21</v>
      </c>
      <c r="G450" s="58">
        <v>4.3899999999999997</v>
      </c>
    </row>
    <row r="451" spans="1:7" x14ac:dyDescent="0.55000000000000004">
      <c r="A451" s="49">
        <v>2029</v>
      </c>
      <c r="B451" s="69">
        <v>25</v>
      </c>
      <c r="C451" s="59">
        <v>3.37</v>
      </c>
      <c r="D451" s="59">
        <v>3.35</v>
      </c>
      <c r="E451" s="59">
        <v>22.97</v>
      </c>
      <c r="F451" s="59">
        <v>16.27</v>
      </c>
      <c r="G451" s="59">
        <v>4.3899999999999997</v>
      </c>
    </row>
    <row r="452" spans="1:7" x14ac:dyDescent="0.55000000000000004">
      <c r="A452" s="49">
        <v>2029</v>
      </c>
      <c r="B452" s="69">
        <v>26</v>
      </c>
      <c r="C452" s="58">
        <v>3.23</v>
      </c>
      <c r="D452" s="58">
        <v>3.3</v>
      </c>
      <c r="E452" s="58">
        <v>23.05</v>
      </c>
      <c r="F452" s="58">
        <v>16.329999999999998</v>
      </c>
      <c r="G452" s="58">
        <v>4.3899999999999997</v>
      </c>
    </row>
    <row r="453" spans="1:7" x14ac:dyDescent="0.55000000000000004">
      <c r="A453" s="49">
        <v>2029</v>
      </c>
      <c r="B453" s="69">
        <v>27</v>
      </c>
      <c r="C453" s="59">
        <v>3.45</v>
      </c>
      <c r="D453" s="59">
        <v>3.55</v>
      </c>
      <c r="E453" s="59">
        <v>23.13</v>
      </c>
      <c r="F453" s="59">
        <v>16.38</v>
      </c>
      <c r="G453" s="59">
        <v>4.3899999999999997</v>
      </c>
    </row>
    <row r="454" spans="1:7" x14ac:dyDescent="0.55000000000000004">
      <c r="A454" s="49">
        <v>2029</v>
      </c>
      <c r="B454" s="69">
        <v>28</v>
      </c>
      <c r="C454" s="58">
        <v>3.41</v>
      </c>
      <c r="D454" s="58">
        <v>3.7</v>
      </c>
      <c r="E454" s="58">
        <v>23.21</v>
      </c>
      <c r="F454" s="58">
        <v>16.440000000000001</v>
      </c>
      <c r="G454" s="58">
        <v>4.3899999999999997</v>
      </c>
    </row>
    <row r="455" spans="1:7" x14ac:dyDescent="0.55000000000000004">
      <c r="A455" s="49">
        <v>2029</v>
      </c>
      <c r="B455" s="69">
        <v>29</v>
      </c>
      <c r="C455" s="59">
        <v>3.79</v>
      </c>
      <c r="D455" s="59">
        <v>3.94</v>
      </c>
      <c r="E455" s="59">
        <v>23.29</v>
      </c>
      <c r="F455" s="59">
        <v>16.489999999999998</v>
      </c>
      <c r="G455" s="59">
        <v>4.3899999999999997</v>
      </c>
    </row>
    <row r="456" spans="1:7" x14ac:dyDescent="0.55000000000000004">
      <c r="A456" s="49">
        <v>2029</v>
      </c>
      <c r="B456" s="69">
        <v>30</v>
      </c>
      <c r="C456" s="58">
        <v>3.21</v>
      </c>
      <c r="D456" s="58">
        <v>3.48</v>
      </c>
      <c r="E456" s="58">
        <v>23.38</v>
      </c>
      <c r="F456" s="58">
        <v>16.54</v>
      </c>
      <c r="G456" s="58">
        <v>4.3899999999999997</v>
      </c>
    </row>
    <row r="457" spans="1:7" x14ac:dyDescent="0.55000000000000004">
      <c r="A457" s="49">
        <v>2029</v>
      </c>
      <c r="B457" s="69">
        <v>31</v>
      </c>
      <c r="C457" s="59">
        <v>3.46</v>
      </c>
      <c r="D457" s="59">
        <v>3.33</v>
      </c>
      <c r="E457" s="59">
        <v>23.46</v>
      </c>
      <c r="F457" s="59">
        <v>16.59</v>
      </c>
      <c r="G457" s="59">
        <v>4.3899999999999997</v>
      </c>
    </row>
    <row r="458" spans="1:7" x14ac:dyDescent="0.55000000000000004">
      <c r="A458" s="49">
        <v>2029</v>
      </c>
      <c r="B458" s="69">
        <v>32</v>
      </c>
      <c r="C458" s="58">
        <v>3.37</v>
      </c>
      <c r="D458" s="58">
        <v>3.22</v>
      </c>
      <c r="E458" s="58">
        <v>23.55</v>
      </c>
      <c r="F458" s="58">
        <v>16.64</v>
      </c>
      <c r="G458" s="58">
        <v>4.3899999999999997</v>
      </c>
    </row>
    <row r="459" spans="1:7" x14ac:dyDescent="0.55000000000000004">
      <c r="A459" s="49">
        <v>2029</v>
      </c>
      <c r="B459" s="69">
        <v>33</v>
      </c>
      <c r="C459" s="59">
        <v>3.46</v>
      </c>
      <c r="D459" s="59">
        <v>3.45</v>
      </c>
      <c r="E459" s="59">
        <v>23.64</v>
      </c>
      <c r="F459" s="59">
        <v>16.690000000000001</v>
      </c>
      <c r="G459" s="59">
        <v>4.3899999999999997</v>
      </c>
    </row>
    <row r="460" spans="1:7" x14ac:dyDescent="0.55000000000000004">
      <c r="A460" s="49">
        <v>2029</v>
      </c>
      <c r="B460" s="69">
        <v>34</v>
      </c>
      <c r="C460" s="58">
        <v>3.33</v>
      </c>
      <c r="D460" s="58">
        <v>3.33</v>
      </c>
      <c r="E460" s="58">
        <v>23.75</v>
      </c>
      <c r="F460" s="58">
        <v>16.73</v>
      </c>
      <c r="G460" s="58">
        <v>4.3899999999999997</v>
      </c>
    </row>
    <row r="461" spans="1:7" x14ac:dyDescent="0.55000000000000004">
      <c r="A461" s="49">
        <v>2029</v>
      </c>
      <c r="B461" s="69">
        <v>35</v>
      </c>
      <c r="C461" s="59">
        <v>3.03</v>
      </c>
      <c r="D461" s="59">
        <v>3.13</v>
      </c>
      <c r="E461" s="59">
        <v>23.85</v>
      </c>
      <c r="F461" s="59">
        <v>16.77</v>
      </c>
      <c r="G461" s="59">
        <v>4.3899999999999997</v>
      </c>
    </row>
    <row r="462" spans="1:7" x14ac:dyDescent="0.55000000000000004">
      <c r="A462" s="49">
        <v>2029</v>
      </c>
      <c r="B462" s="69">
        <v>36</v>
      </c>
      <c r="C462" s="58">
        <v>2.89</v>
      </c>
      <c r="D462" s="58">
        <v>3.09</v>
      </c>
      <c r="E462" s="58">
        <v>23.96</v>
      </c>
      <c r="F462" s="58">
        <v>16.809999999999999</v>
      </c>
      <c r="G462" s="58">
        <v>4.3899999999999997</v>
      </c>
    </row>
    <row r="463" spans="1:7" x14ac:dyDescent="0.55000000000000004">
      <c r="A463" s="49">
        <v>2029</v>
      </c>
      <c r="B463" s="69">
        <v>37</v>
      </c>
      <c r="C463" s="59">
        <v>3.23</v>
      </c>
      <c r="D463" s="59">
        <v>3.19</v>
      </c>
      <c r="E463" s="59">
        <v>24.07</v>
      </c>
      <c r="F463" s="59">
        <v>16.86</v>
      </c>
      <c r="G463" s="59">
        <v>4.3899999999999997</v>
      </c>
    </row>
    <row r="464" spans="1:7" x14ac:dyDescent="0.55000000000000004">
      <c r="A464" s="49">
        <v>2029</v>
      </c>
      <c r="B464" s="69">
        <v>38</v>
      </c>
      <c r="C464" s="58">
        <v>3.26</v>
      </c>
      <c r="D464" s="58">
        <v>3.1</v>
      </c>
      <c r="E464" s="58">
        <v>24.15</v>
      </c>
      <c r="F464" s="58">
        <v>16.89</v>
      </c>
      <c r="G464" s="58">
        <v>4.3899999999999997</v>
      </c>
    </row>
    <row r="465" spans="1:7" x14ac:dyDescent="0.55000000000000004">
      <c r="A465" s="49">
        <v>2029</v>
      </c>
      <c r="B465" s="69">
        <v>39</v>
      </c>
      <c r="C465" s="59">
        <v>3.16</v>
      </c>
      <c r="D465" s="59">
        <v>3.07</v>
      </c>
      <c r="E465" s="59">
        <v>24.21</v>
      </c>
      <c r="F465" s="59">
        <v>16.920000000000002</v>
      </c>
      <c r="G465" s="59">
        <v>4.3899999999999997</v>
      </c>
    </row>
    <row r="466" spans="1:7" x14ac:dyDescent="0.55000000000000004">
      <c r="A466" s="49">
        <v>2029</v>
      </c>
      <c r="B466" s="69">
        <v>40</v>
      </c>
      <c r="C466" s="58">
        <v>3.02</v>
      </c>
      <c r="D466" s="58">
        <v>2.76</v>
      </c>
      <c r="E466" s="58">
        <v>24.28</v>
      </c>
      <c r="F466" s="58">
        <v>16.95</v>
      </c>
      <c r="G466" s="58">
        <v>4.3899999999999997</v>
      </c>
    </row>
    <row r="467" spans="1:7" x14ac:dyDescent="0.55000000000000004">
      <c r="A467" s="49">
        <v>2029</v>
      </c>
      <c r="B467" s="69">
        <v>41</v>
      </c>
      <c r="C467" s="59">
        <v>3.29</v>
      </c>
      <c r="D467" s="59">
        <v>3.21</v>
      </c>
      <c r="E467" s="59">
        <v>24.34</v>
      </c>
      <c r="F467" s="59">
        <v>16.98</v>
      </c>
      <c r="G467" s="59">
        <v>4.3899999999999997</v>
      </c>
    </row>
    <row r="468" spans="1:7" x14ac:dyDescent="0.55000000000000004">
      <c r="A468" s="49">
        <v>2029</v>
      </c>
      <c r="B468" s="69">
        <v>42</v>
      </c>
      <c r="C468" s="58">
        <v>3.57</v>
      </c>
      <c r="D468" s="58">
        <v>3.57</v>
      </c>
      <c r="E468" s="58">
        <v>24.38</v>
      </c>
      <c r="F468" s="58">
        <v>16.989999999999998</v>
      </c>
      <c r="G468" s="58">
        <v>4.3899999999999997</v>
      </c>
    </row>
    <row r="469" spans="1:7" x14ac:dyDescent="0.55000000000000004">
      <c r="A469" s="49">
        <v>2029</v>
      </c>
      <c r="B469" s="69">
        <v>43</v>
      </c>
      <c r="C469" s="59">
        <v>3.74</v>
      </c>
      <c r="D469" s="59">
        <v>3.68</v>
      </c>
      <c r="E469" s="59">
        <v>24.35</v>
      </c>
      <c r="F469" s="59">
        <v>16.98</v>
      </c>
      <c r="G469" s="59">
        <v>4.3899999999999997</v>
      </c>
    </row>
    <row r="470" spans="1:7" x14ac:dyDescent="0.55000000000000004">
      <c r="A470" s="49">
        <v>2029</v>
      </c>
      <c r="B470" s="69">
        <v>44</v>
      </c>
      <c r="C470" s="58">
        <v>3.6</v>
      </c>
      <c r="D470" s="58">
        <v>3.52</v>
      </c>
      <c r="E470" s="58">
        <v>24.33</v>
      </c>
      <c r="F470" s="58">
        <v>16.96</v>
      </c>
      <c r="G470" s="58">
        <v>4.3899999999999997</v>
      </c>
    </row>
    <row r="471" spans="1:7" x14ac:dyDescent="0.55000000000000004">
      <c r="A471" s="49">
        <v>2029</v>
      </c>
      <c r="B471" s="69">
        <v>45</v>
      </c>
      <c r="C471" s="59">
        <v>4</v>
      </c>
      <c r="D471" s="59">
        <v>4.01</v>
      </c>
      <c r="E471" s="59">
        <v>24.3</v>
      </c>
      <c r="F471" s="59">
        <v>16.940000000000001</v>
      </c>
      <c r="G471" s="59">
        <v>4.3899999999999997</v>
      </c>
    </row>
    <row r="472" spans="1:7" x14ac:dyDescent="0.55000000000000004">
      <c r="A472" s="49">
        <v>2029</v>
      </c>
      <c r="B472" s="69">
        <v>46</v>
      </c>
      <c r="C472" s="58">
        <v>4.6900000000000004</v>
      </c>
      <c r="D472" s="58">
        <v>4.79</v>
      </c>
      <c r="E472" s="58">
        <v>24.28</v>
      </c>
      <c r="F472" s="58">
        <v>16.920000000000002</v>
      </c>
      <c r="G472" s="58">
        <v>4.3899999999999997</v>
      </c>
    </row>
    <row r="473" spans="1:7" x14ac:dyDescent="0.55000000000000004">
      <c r="A473" s="49">
        <v>2029</v>
      </c>
      <c r="B473" s="69">
        <v>47</v>
      </c>
      <c r="C473" s="59">
        <v>4.8899999999999997</v>
      </c>
      <c r="D473" s="59">
        <v>4.45</v>
      </c>
      <c r="E473" s="59">
        <v>24.21</v>
      </c>
      <c r="F473" s="59">
        <v>16.88</v>
      </c>
      <c r="G473" s="59">
        <v>4.3899999999999997</v>
      </c>
    </row>
    <row r="474" spans="1:7" x14ac:dyDescent="0.55000000000000004">
      <c r="A474" s="49">
        <v>2029</v>
      </c>
      <c r="B474" s="69">
        <v>48</v>
      </c>
      <c r="C474" s="58">
        <v>4.22</v>
      </c>
      <c r="D474" s="58">
        <v>4.43</v>
      </c>
      <c r="E474" s="58">
        <v>24.15</v>
      </c>
      <c r="F474" s="58">
        <v>16.84</v>
      </c>
      <c r="G474" s="58">
        <v>4.3899999999999997</v>
      </c>
    </row>
    <row r="475" spans="1:7" x14ac:dyDescent="0.55000000000000004">
      <c r="A475" s="49">
        <v>2029</v>
      </c>
      <c r="B475" s="69">
        <v>49</v>
      </c>
      <c r="C475" s="59">
        <v>5.62</v>
      </c>
      <c r="D475" s="59">
        <v>5.36</v>
      </c>
      <c r="E475" s="59">
        <v>24.09</v>
      </c>
      <c r="F475" s="59">
        <v>16.8</v>
      </c>
      <c r="G475" s="59">
        <v>4.3899999999999997</v>
      </c>
    </row>
    <row r="476" spans="1:7" x14ac:dyDescent="0.55000000000000004">
      <c r="A476" s="49">
        <v>2029</v>
      </c>
      <c r="B476" s="69">
        <v>50</v>
      </c>
      <c r="C476" s="58">
        <v>6.62</v>
      </c>
      <c r="D476" s="58">
        <v>6.27</v>
      </c>
      <c r="E476" s="58">
        <v>24.02</v>
      </c>
      <c r="F476" s="58">
        <v>16.77</v>
      </c>
      <c r="G476" s="58">
        <v>4.3899999999999997</v>
      </c>
    </row>
    <row r="477" spans="1:7" x14ac:dyDescent="0.55000000000000004">
      <c r="A477" s="49">
        <v>2029</v>
      </c>
      <c r="B477" s="69">
        <v>51</v>
      </c>
      <c r="C477" s="59">
        <v>8.1</v>
      </c>
      <c r="D477" s="59">
        <v>8.35</v>
      </c>
      <c r="E477" s="59">
        <v>23.95</v>
      </c>
      <c r="F477" s="59">
        <v>16.77</v>
      </c>
      <c r="G477" s="59">
        <v>4.3899999999999997</v>
      </c>
    </row>
    <row r="478" spans="1:7" x14ac:dyDescent="0.55000000000000004">
      <c r="A478" s="49">
        <v>2029</v>
      </c>
      <c r="B478" s="69">
        <v>52</v>
      </c>
      <c r="C478" s="58">
        <v>6.89</v>
      </c>
      <c r="D478" s="58">
        <v>6.42</v>
      </c>
      <c r="E478" s="58">
        <v>23.87</v>
      </c>
      <c r="F478" s="58">
        <v>16.8</v>
      </c>
      <c r="G478" s="58">
        <v>4.3899999999999997</v>
      </c>
    </row>
    <row r="479" spans="1:7" x14ac:dyDescent="0.55000000000000004">
      <c r="A479" s="49">
        <v>2029</v>
      </c>
      <c r="B479" s="69">
        <v>53</v>
      </c>
      <c r="C479" s="59">
        <v>6.89</v>
      </c>
      <c r="D479" s="59">
        <v>6.42</v>
      </c>
      <c r="E479" s="59">
        <v>23.87</v>
      </c>
      <c r="F479" s="59">
        <v>16.8</v>
      </c>
      <c r="G479" s="59">
        <v>4.3899999999999997</v>
      </c>
    </row>
    <row r="480" spans="1:7" x14ac:dyDescent="0.55000000000000004">
      <c r="A480" s="49">
        <v>2030</v>
      </c>
      <c r="B480" s="69">
        <v>1</v>
      </c>
      <c r="C480" s="58">
        <v>12.09</v>
      </c>
      <c r="D480" s="58">
        <v>9.4700000000000006</v>
      </c>
      <c r="E480" s="58">
        <v>24.9</v>
      </c>
      <c r="F480" s="58">
        <v>17.78</v>
      </c>
      <c r="G480" s="58">
        <v>4.47</v>
      </c>
    </row>
    <row r="481" spans="1:7" x14ac:dyDescent="0.55000000000000004">
      <c r="A481" s="49">
        <v>2030</v>
      </c>
      <c r="B481" s="69">
        <v>2</v>
      </c>
      <c r="C481" s="59">
        <v>7.26</v>
      </c>
      <c r="D481" s="59">
        <v>8.2799999999999994</v>
      </c>
      <c r="E481" s="59">
        <v>24.82</v>
      </c>
      <c r="F481" s="59">
        <v>17.809999999999999</v>
      </c>
      <c r="G481" s="59">
        <v>4.47</v>
      </c>
    </row>
    <row r="482" spans="1:7" x14ac:dyDescent="0.55000000000000004">
      <c r="A482" s="49">
        <v>2030</v>
      </c>
      <c r="B482" s="69">
        <v>3</v>
      </c>
      <c r="C482" s="58">
        <v>11.05</v>
      </c>
      <c r="D482" s="58">
        <v>9.43</v>
      </c>
      <c r="E482" s="58">
        <v>24.72</v>
      </c>
      <c r="F482" s="58">
        <v>17.79</v>
      </c>
      <c r="G482" s="58">
        <v>4.47</v>
      </c>
    </row>
    <row r="483" spans="1:7" x14ac:dyDescent="0.55000000000000004">
      <c r="A483" s="49">
        <v>2030</v>
      </c>
      <c r="B483" s="69">
        <v>4</v>
      </c>
      <c r="C483" s="59">
        <v>6.4</v>
      </c>
      <c r="D483" s="59">
        <v>7.57</v>
      </c>
      <c r="E483" s="59">
        <v>24.56</v>
      </c>
      <c r="F483" s="59">
        <v>17.670000000000002</v>
      </c>
      <c r="G483" s="59">
        <v>4.47</v>
      </c>
    </row>
    <row r="484" spans="1:7" x14ac:dyDescent="0.55000000000000004">
      <c r="A484" s="49">
        <v>2030</v>
      </c>
      <c r="B484" s="69">
        <v>5</v>
      </c>
      <c r="C484" s="58">
        <v>7.95</v>
      </c>
      <c r="D484" s="58">
        <v>7.99</v>
      </c>
      <c r="E484" s="58">
        <v>24.4</v>
      </c>
      <c r="F484" s="58">
        <v>17.55</v>
      </c>
      <c r="G484" s="58">
        <v>4.47</v>
      </c>
    </row>
    <row r="485" spans="1:7" x14ac:dyDescent="0.55000000000000004">
      <c r="A485" s="49">
        <v>2030</v>
      </c>
      <c r="B485" s="69">
        <v>6</v>
      </c>
      <c r="C485" s="59">
        <v>7.4</v>
      </c>
      <c r="D485" s="59">
        <v>5.68</v>
      </c>
      <c r="E485" s="59">
        <v>24.25</v>
      </c>
      <c r="F485" s="59">
        <v>17.420000000000002</v>
      </c>
      <c r="G485" s="59">
        <v>4.47</v>
      </c>
    </row>
    <row r="486" spans="1:7" x14ac:dyDescent="0.55000000000000004">
      <c r="A486" s="49">
        <v>2030</v>
      </c>
      <c r="B486" s="69">
        <v>7</v>
      </c>
      <c r="C486" s="58">
        <v>5.58</v>
      </c>
      <c r="D486" s="58">
        <v>5.35</v>
      </c>
      <c r="E486" s="58">
        <v>24.09</v>
      </c>
      <c r="F486" s="58">
        <v>17.3</v>
      </c>
      <c r="G486" s="58">
        <v>4.47</v>
      </c>
    </row>
    <row r="487" spans="1:7" x14ac:dyDescent="0.55000000000000004">
      <c r="A487" s="49">
        <v>2030</v>
      </c>
      <c r="B487" s="69">
        <v>8</v>
      </c>
      <c r="C487" s="59">
        <v>4.5999999999999996</v>
      </c>
      <c r="D487" s="59">
        <v>4.4800000000000004</v>
      </c>
      <c r="E487" s="59">
        <v>23.99</v>
      </c>
      <c r="F487" s="59">
        <v>17.23</v>
      </c>
      <c r="G487" s="59">
        <v>4.47</v>
      </c>
    </row>
    <row r="488" spans="1:7" x14ac:dyDescent="0.55000000000000004">
      <c r="A488" s="49">
        <v>2030</v>
      </c>
      <c r="B488" s="69">
        <v>9</v>
      </c>
      <c r="C488" s="58">
        <v>5.3</v>
      </c>
      <c r="D488" s="58">
        <v>5.21</v>
      </c>
      <c r="E488" s="58">
        <v>23.89</v>
      </c>
      <c r="F488" s="58">
        <v>17.149999999999999</v>
      </c>
      <c r="G488" s="58">
        <v>4.47</v>
      </c>
    </row>
    <row r="489" spans="1:7" x14ac:dyDescent="0.55000000000000004">
      <c r="A489" s="49">
        <v>2030</v>
      </c>
      <c r="B489" s="69">
        <v>10</v>
      </c>
      <c r="C489" s="59">
        <v>4.49</v>
      </c>
      <c r="D489" s="59">
        <v>4.76</v>
      </c>
      <c r="E489" s="59">
        <v>23.79</v>
      </c>
      <c r="F489" s="59">
        <v>17.07</v>
      </c>
      <c r="G489" s="59">
        <v>4.47</v>
      </c>
    </row>
    <row r="490" spans="1:7" x14ac:dyDescent="0.55000000000000004">
      <c r="A490" s="49">
        <v>2030</v>
      </c>
      <c r="B490" s="69">
        <v>11</v>
      </c>
      <c r="C490" s="58">
        <v>5.03</v>
      </c>
      <c r="D490" s="58">
        <v>4.54</v>
      </c>
      <c r="E490" s="58">
        <v>23.69</v>
      </c>
      <c r="F490" s="58">
        <v>17</v>
      </c>
      <c r="G490" s="58">
        <v>4.47</v>
      </c>
    </row>
    <row r="491" spans="1:7" x14ac:dyDescent="0.55000000000000004">
      <c r="A491" s="49">
        <v>2030</v>
      </c>
      <c r="B491" s="69">
        <v>12</v>
      </c>
      <c r="C491" s="59">
        <v>4.53</v>
      </c>
      <c r="D491" s="59">
        <v>3.83</v>
      </c>
      <c r="E491" s="59">
        <v>23.67</v>
      </c>
      <c r="F491" s="59">
        <v>16.98</v>
      </c>
      <c r="G491" s="59">
        <v>4.47</v>
      </c>
    </row>
    <row r="492" spans="1:7" x14ac:dyDescent="0.55000000000000004">
      <c r="A492" s="49">
        <v>2030</v>
      </c>
      <c r="B492" s="69">
        <v>13</v>
      </c>
      <c r="C492" s="58">
        <v>3.22</v>
      </c>
      <c r="D492" s="58">
        <v>3.5</v>
      </c>
      <c r="E492" s="58">
        <v>23.64</v>
      </c>
      <c r="F492" s="58">
        <v>16.95</v>
      </c>
      <c r="G492" s="58">
        <v>4.47</v>
      </c>
    </row>
    <row r="493" spans="1:7" x14ac:dyDescent="0.55000000000000004">
      <c r="A493" s="49">
        <v>2030</v>
      </c>
      <c r="B493" s="69">
        <v>14</v>
      </c>
      <c r="C493" s="59">
        <v>3.8</v>
      </c>
      <c r="D493" s="59">
        <v>3.58</v>
      </c>
      <c r="E493" s="59">
        <v>23.61</v>
      </c>
      <c r="F493" s="59">
        <v>16.920000000000002</v>
      </c>
      <c r="G493" s="59">
        <v>4.47</v>
      </c>
    </row>
    <row r="494" spans="1:7" x14ac:dyDescent="0.55000000000000004">
      <c r="A494" s="49">
        <v>2030</v>
      </c>
      <c r="B494" s="69">
        <v>15</v>
      </c>
      <c r="C494" s="58">
        <v>4.2</v>
      </c>
      <c r="D494" s="58">
        <v>3.62</v>
      </c>
      <c r="E494" s="58">
        <v>23.58</v>
      </c>
      <c r="F494" s="58">
        <v>16.89</v>
      </c>
      <c r="G494" s="58">
        <v>4.47</v>
      </c>
    </row>
    <row r="495" spans="1:7" x14ac:dyDescent="0.55000000000000004">
      <c r="A495" s="49">
        <v>2030</v>
      </c>
      <c r="B495" s="69">
        <v>16</v>
      </c>
      <c r="C495" s="59">
        <v>3.97</v>
      </c>
      <c r="D495" s="59">
        <v>3.86</v>
      </c>
      <c r="E495" s="59">
        <v>23.57</v>
      </c>
      <c r="F495" s="59">
        <v>16.89</v>
      </c>
      <c r="G495" s="59">
        <v>4.47</v>
      </c>
    </row>
    <row r="496" spans="1:7" x14ac:dyDescent="0.55000000000000004">
      <c r="A496" s="49">
        <v>2030</v>
      </c>
      <c r="B496" s="69">
        <v>17</v>
      </c>
      <c r="C496" s="58">
        <v>3.4</v>
      </c>
      <c r="D496" s="58">
        <v>3.54</v>
      </c>
      <c r="E496" s="58">
        <v>23.58</v>
      </c>
      <c r="F496" s="58">
        <v>16.89</v>
      </c>
      <c r="G496" s="58">
        <v>4.47</v>
      </c>
    </row>
    <row r="497" spans="1:7" x14ac:dyDescent="0.55000000000000004">
      <c r="A497" s="49">
        <v>2030</v>
      </c>
      <c r="B497" s="69">
        <v>18</v>
      </c>
      <c r="C497" s="59">
        <v>3.65</v>
      </c>
      <c r="D497" s="59">
        <v>3.48</v>
      </c>
      <c r="E497" s="59">
        <v>23.59</v>
      </c>
      <c r="F497" s="59">
        <v>16.899999999999999</v>
      </c>
      <c r="G497" s="59">
        <v>4.47</v>
      </c>
    </row>
    <row r="498" spans="1:7" x14ac:dyDescent="0.55000000000000004">
      <c r="A498" s="49">
        <v>2030</v>
      </c>
      <c r="B498" s="69">
        <v>19</v>
      </c>
      <c r="C498" s="58">
        <v>3.39</v>
      </c>
      <c r="D498" s="58">
        <v>3.52</v>
      </c>
      <c r="E498" s="58">
        <v>23.6</v>
      </c>
      <c r="F498" s="58">
        <v>16.91</v>
      </c>
      <c r="G498" s="58">
        <v>4.47</v>
      </c>
    </row>
    <row r="499" spans="1:7" x14ac:dyDescent="0.55000000000000004">
      <c r="A499" s="49">
        <v>2030</v>
      </c>
      <c r="B499" s="69">
        <v>20</v>
      </c>
      <c r="C499" s="59">
        <v>3.41</v>
      </c>
      <c r="D499" s="59">
        <v>3.28</v>
      </c>
      <c r="E499" s="59">
        <v>23.62</v>
      </c>
      <c r="F499" s="59">
        <v>16.93</v>
      </c>
      <c r="G499" s="59">
        <v>4.47</v>
      </c>
    </row>
    <row r="500" spans="1:7" x14ac:dyDescent="0.55000000000000004">
      <c r="A500" s="49">
        <v>2030</v>
      </c>
      <c r="B500" s="69">
        <v>21</v>
      </c>
      <c r="C500" s="58">
        <v>3.27</v>
      </c>
      <c r="D500" s="58">
        <v>3.28</v>
      </c>
      <c r="E500" s="58">
        <v>23.7</v>
      </c>
      <c r="F500" s="58">
        <v>16.98</v>
      </c>
      <c r="G500" s="58">
        <v>4.47</v>
      </c>
    </row>
    <row r="501" spans="1:7" x14ac:dyDescent="0.55000000000000004">
      <c r="A501" s="49">
        <v>2030</v>
      </c>
      <c r="B501" s="69">
        <v>22</v>
      </c>
      <c r="C501" s="59">
        <v>3.26</v>
      </c>
      <c r="D501" s="59">
        <v>3.29</v>
      </c>
      <c r="E501" s="59">
        <v>23.79</v>
      </c>
      <c r="F501" s="59">
        <v>17.03</v>
      </c>
      <c r="G501" s="59">
        <v>4.47</v>
      </c>
    </row>
    <row r="502" spans="1:7" x14ac:dyDescent="0.55000000000000004">
      <c r="A502" s="49">
        <v>2030</v>
      </c>
      <c r="B502" s="69">
        <v>23</v>
      </c>
      <c r="C502" s="58">
        <v>3.26</v>
      </c>
      <c r="D502" s="58">
        <v>3.22</v>
      </c>
      <c r="E502" s="58">
        <v>23.87</v>
      </c>
      <c r="F502" s="58">
        <v>17.079999999999998</v>
      </c>
      <c r="G502" s="58">
        <v>4.47</v>
      </c>
    </row>
    <row r="503" spans="1:7" x14ac:dyDescent="0.55000000000000004">
      <c r="A503" s="49">
        <v>2030</v>
      </c>
      <c r="B503" s="69">
        <v>24</v>
      </c>
      <c r="C503" s="59">
        <v>3.18</v>
      </c>
      <c r="D503" s="59">
        <v>3.34</v>
      </c>
      <c r="E503" s="59">
        <v>23.95</v>
      </c>
      <c r="F503" s="59">
        <v>17.14</v>
      </c>
      <c r="G503" s="59">
        <v>4.47</v>
      </c>
    </row>
    <row r="504" spans="1:7" x14ac:dyDescent="0.55000000000000004">
      <c r="A504" s="49">
        <v>2030</v>
      </c>
      <c r="B504" s="69">
        <v>25</v>
      </c>
      <c r="C504" s="58">
        <v>3.48</v>
      </c>
      <c r="D504" s="58">
        <v>3.46</v>
      </c>
      <c r="E504" s="58">
        <v>24.04</v>
      </c>
      <c r="F504" s="58">
        <v>17.2</v>
      </c>
      <c r="G504" s="58">
        <v>4.47</v>
      </c>
    </row>
    <row r="505" spans="1:7" x14ac:dyDescent="0.55000000000000004">
      <c r="A505" s="49">
        <v>2030</v>
      </c>
      <c r="B505" s="69">
        <v>26</v>
      </c>
      <c r="C505" s="59">
        <v>3.34</v>
      </c>
      <c r="D505" s="59">
        <v>3.41</v>
      </c>
      <c r="E505" s="59">
        <v>24.12</v>
      </c>
      <c r="F505" s="59">
        <v>17.260000000000002</v>
      </c>
      <c r="G505" s="59">
        <v>4.47</v>
      </c>
    </row>
    <row r="506" spans="1:7" x14ac:dyDescent="0.55000000000000004">
      <c r="A506" s="49">
        <v>2030</v>
      </c>
      <c r="B506" s="69">
        <v>27</v>
      </c>
      <c r="C506" s="58">
        <v>3.56</v>
      </c>
      <c r="D506" s="58">
        <v>3.67</v>
      </c>
      <c r="E506" s="58">
        <v>24.2</v>
      </c>
      <c r="F506" s="58">
        <v>17.32</v>
      </c>
      <c r="G506" s="58">
        <v>4.47</v>
      </c>
    </row>
    <row r="507" spans="1:7" x14ac:dyDescent="0.55000000000000004">
      <c r="A507" s="49">
        <v>2030</v>
      </c>
      <c r="B507" s="69">
        <v>28</v>
      </c>
      <c r="C507" s="59">
        <v>3.52</v>
      </c>
      <c r="D507" s="59">
        <v>3.82</v>
      </c>
      <c r="E507" s="59">
        <v>24.29</v>
      </c>
      <c r="F507" s="59">
        <v>17.38</v>
      </c>
      <c r="G507" s="59">
        <v>4.47</v>
      </c>
    </row>
    <row r="508" spans="1:7" x14ac:dyDescent="0.55000000000000004">
      <c r="A508" s="49">
        <v>2030</v>
      </c>
      <c r="B508" s="69">
        <v>29</v>
      </c>
      <c r="C508" s="58">
        <v>3.91</v>
      </c>
      <c r="D508" s="58">
        <v>4.07</v>
      </c>
      <c r="E508" s="58">
        <v>24.37</v>
      </c>
      <c r="F508" s="58">
        <v>17.43</v>
      </c>
      <c r="G508" s="58">
        <v>4.47</v>
      </c>
    </row>
    <row r="509" spans="1:7" x14ac:dyDescent="0.55000000000000004">
      <c r="A509" s="49">
        <v>2030</v>
      </c>
      <c r="B509" s="69">
        <v>30</v>
      </c>
      <c r="C509" s="59">
        <v>3.32</v>
      </c>
      <c r="D509" s="59">
        <v>3.6</v>
      </c>
      <c r="E509" s="59">
        <v>24.46</v>
      </c>
      <c r="F509" s="59">
        <v>17.48</v>
      </c>
      <c r="G509" s="59">
        <v>4.47</v>
      </c>
    </row>
    <row r="510" spans="1:7" x14ac:dyDescent="0.55000000000000004">
      <c r="A510" s="49">
        <v>2030</v>
      </c>
      <c r="B510" s="69">
        <v>31</v>
      </c>
      <c r="C510" s="58">
        <v>3.57</v>
      </c>
      <c r="D510" s="58">
        <v>3.44</v>
      </c>
      <c r="E510" s="58">
        <v>24.56</v>
      </c>
      <c r="F510" s="58">
        <v>17.53</v>
      </c>
      <c r="G510" s="58">
        <v>4.47</v>
      </c>
    </row>
    <row r="511" spans="1:7" x14ac:dyDescent="0.55000000000000004">
      <c r="A511" s="49">
        <v>2030</v>
      </c>
      <c r="B511" s="69">
        <v>32</v>
      </c>
      <c r="C511" s="59">
        <v>3.48</v>
      </c>
      <c r="D511" s="59">
        <v>3.33</v>
      </c>
      <c r="E511" s="59">
        <v>24.65</v>
      </c>
      <c r="F511" s="59">
        <v>17.579999999999998</v>
      </c>
      <c r="G511" s="59">
        <v>4.47</v>
      </c>
    </row>
    <row r="512" spans="1:7" x14ac:dyDescent="0.55000000000000004">
      <c r="A512" s="49">
        <v>2030</v>
      </c>
      <c r="B512" s="69">
        <v>33</v>
      </c>
      <c r="C512" s="58">
        <v>3.57</v>
      </c>
      <c r="D512" s="58">
        <v>3.56</v>
      </c>
      <c r="E512" s="58">
        <v>24.74</v>
      </c>
      <c r="F512" s="58">
        <v>17.64</v>
      </c>
      <c r="G512" s="58">
        <v>4.47</v>
      </c>
    </row>
    <row r="513" spans="1:7" x14ac:dyDescent="0.55000000000000004">
      <c r="A513" s="49">
        <v>2030</v>
      </c>
      <c r="B513" s="69">
        <v>34</v>
      </c>
      <c r="C513" s="59">
        <v>3.43</v>
      </c>
      <c r="D513" s="59">
        <v>3.43</v>
      </c>
      <c r="E513" s="59">
        <v>24.85</v>
      </c>
      <c r="F513" s="59">
        <v>17.68</v>
      </c>
      <c r="G513" s="59">
        <v>4.47</v>
      </c>
    </row>
    <row r="514" spans="1:7" x14ac:dyDescent="0.55000000000000004">
      <c r="A514" s="49">
        <v>2030</v>
      </c>
      <c r="B514" s="69">
        <v>35</v>
      </c>
      <c r="C514" s="58">
        <v>3.13</v>
      </c>
      <c r="D514" s="58">
        <v>3.24</v>
      </c>
      <c r="E514" s="58">
        <v>24.96</v>
      </c>
      <c r="F514" s="58">
        <v>17.72</v>
      </c>
      <c r="G514" s="58">
        <v>4.47</v>
      </c>
    </row>
    <row r="515" spans="1:7" x14ac:dyDescent="0.55000000000000004">
      <c r="A515" s="49">
        <v>2030</v>
      </c>
      <c r="B515" s="69">
        <v>36</v>
      </c>
      <c r="C515" s="59">
        <v>2.98</v>
      </c>
      <c r="D515" s="59">
        <v>3.19</v>
      </c>
      <c r="E515" s="59">
        <v>25.08</v>
      </c>
      <c r="F515" s="59">
        <v>17.77</v>
      </c>
      <c r="G515" s="59">
        <v>4.47</v>
      </c>
    </row>
    <row r="516" spans="1:7" x14ac:dyDescent="0.55000000000000004">
      <c r="A516" s="49">
        <v>2030</v>
      </c>
      <c r="B516" s="69">
        <v>37</v>
      </c>
      <c r="C516" s="58">
        <v>3.34</v>
      </c>
      <c r="D516" s="58">
        <v>3.3</v>
      </c>
      <c r="E516" s="58">
        <v>25.19</v>
      </c>
      <c r="F516" s="58">
        <v>17.809999999999999</v>
      </c>
      <c r="G516" s="58">
        <v>4.47</v>
      </c>
    </row>
    <row r="517" spans="1:7" x14ac:dyDescent="0.55000000000000004">
      <c r="A517" s="49">
        <v>2030</v>
      </c>
      <c r="B517" s="69">
        <v>38</v>
      </c>
      <c r="C517" s="59">
        <v>3.37</v>
      </c>
      <c r="D517" s="59">
        <v>3.2</v>
      </c>
      <c r="E517" s="59">
        <v>25.27</v>
      </c>
      <c r="F517" s="59">
        <v>17.850000000000001</v>
      </c>
      <c r="G517" s="59">
        <v>4.47</v>
      </c>
    </row>
    <row r="518" spans="1:7" x14ac:dyDescent="0.55000000000000004">
      <c r="A518" s="49">
        <v>2030</v>
      </c>
      <c r="B518" s="69">
        <v>39</v>
      </c>
      <c r="C518" s="58">
        <v>3.27</v>
      </c>
      <c r="D518" s="58">
        <v>3.17</v>
      </c>
      <c r="E518" s="58">
        <v>25.34</v>
      </c>
      <c r="F518" s="58">
        <v>17.88</v>
      </c>
      <c r="G518" s="58">
        <v>4.47</v>
      </c>
    </row>
    <row r="519" spans="1:7" x14ac:dyDescent="0.55000000000000004">
      <c r="A519" s="49">
        <v>2030</v>
      </c>
      <c r="B519" s="69">
        <v>40</v>
      </c>
      <c r="C519" s="59">
        <v>3.12</v>
      </c>
      <c r="D519" s="59">
        <v>2.85</v>
      </c>
      <c r="E519" s="59">
        <v>25.41</v>
      </c>
      <c r="F519" s="59">
        <v>17.91</v>
      </c>
      <c r="G519" s="59">
        <v>4.47</v>
      </c>
    </row>
    <row r="520" spans="1:7" x14ac:dyDescent="0.55000000000000004">
      <c r="A520" s="49">
        <v>2030</v>
      </c>
      <c r="B520" s="69">
        <v>41</v>
      </c>
      <c r="C520" s="58">
        <v>3.4</v>
      </c>
      <c r="D520" s="58">
        <v>3.31</v>
      </c>
      <c r="E520" s="58">
        <v>25.47</v>
      </c>
      <c r="F520" s="58">
        <v>17.940000000000001</v>
      </c>
      <c r="G520" s="58">
        <v>4.47</v>
      </c>
    </row>
    <row r="521" spans="1:7" x14ac:dyDescent="0.55000000000000004">
      <c r="A521" s="49">
        <v>2030</v>
      </c>
      <c r="B521" s="69">
        <v>42</v>
      </c>
      <c r="C521" s="59">
        <v>3.69</v>
      </c>
      <c r="D521" s="59">
        <v>3.68</v>
      </c>
      <c r="E521" s="59">
        <v>25.51</v>
      </c>
      <c r="F521" s="59">
        <v>17.96</v>
      </c>
      <c r="G521" s="59">
        <v>4.47</v>
      </c>
    </row>
    <row r="522" spans="1:7" x14ac:dyDescent="0.55000000000000004">
      <c r="A522" s="49">
        <v>2030</v>
      </c>
      <c r="B522" s="69">
        <v>43</v>
      </c>
      <c r="C522" s="58">
        <v>3.86</v>
      </c>
      <c r="D522" s="58">
        <v>3.8</v>
      </c>
      <c r="E522" s="58">
        <v>25.49</v>
      </c>
      <c r="F522" s="58">
        <v>17.940000000000001</v>
      </c>
      <c r="G522" s="58">
        <v>4.47</v>
      </c>
    </row>
    <row r="523" spans="1:7" x14ac:dyDescent="0.55000000000000004">
      <c r="A523" s="49">
        <v>2030</v>
      </c>
      <c r="B523" s="69">
        <v>44</v>
      </c>
      <c r="C523" s="59">
        <v>3.71</v>
      </c>
      <c r="D523" s="59">
        <v>3.63</v>
      </c>
      <c r="E523" s="59">
        <v>25.46</v>
      </c>
      <c r="F523" s="59">
        <v>17.920000000000002</v>
      </c>
      <c r="G523" s="59">
        <v>4.47</v>
      </c>
    </row>
    <row r="524" spans="1:7" x14ac:dyDescent="0.55000000000000004">
      <c r="A524" s="49">
        <v>2030</v>
      </c>
      <c r="B524" s="69">
        <v>45</v>
      </c>
      <c r="C524" s="58">
        <v>4.13</v>
      </c>
      <c r="D524" s="58">
        <v>4.1399999999999997</v>
      </c>
      <c r="E524" s="58">
        <v>25.43</v>
      </c>
      <c r="F524" s="58">
        <v>17.899999999999999</v>
      </c>
      <c r="G524" s="58">
        <v>4.47</v>
      </c>
    </row>
    <row r="525" spans="1:7" x14ac:dyDescent="0.55000000000000004">
      <c r="A525" s="49">
        <v>2030</v>
      </c>
      <c r="B525" s="69">
        <v>46</v>
      </c>
      <c r="C525" s="59">
        <v>4.8499999999999996</v>
      </c>
      <c r="D525" s="59">
        <v>4.95</v>
      </c>
      <c r="E525" s="59">
        <v>25.41</v>
      </c>
      <c r="F525" s="59">
        <v>17.88</v>
      </c>
      <c r="G525" s="59">
        <v>4.47</v>
      </c>
    </row>
    <row r="526" spans="1:7" x14ac:dyDescent="0.55000000000000004">
      <c r="A526" s="49">
        <v>2030</v>
      </c>
      <c r="B526" s="69">
        <v>47</v>
      </c>
      <c r="C526" s="58">
        <v>5.05</v>
      </c>
      <c r="D526" s="58">
        <v>4.5999999999999996</v>
      </c>
      <c r="E526" s="58">
        <v>25.34</v>
      </c>
      <c r="F526" s="58">
        <v>17.84</v>
      </c>
      <c r="G526" s="58">
        <v>4.47</v>
      </c>
    </row>
    <row r="527" spans="1:7" x14ac:dyDescent="0.55000000000000004">
      <c r="A527" s="49">
        <v>2030</v>
      </c>
      <c r="B527" s="69">
        <v>48</v>
      </c>
      <c r="C527" s="59">
        <v>4.3600000000000003</v>
      </c>
      <c r="D527" s="59">
        <v>4.57</v>
      </c>
      <c r="E527" s="59">
        <v>25.27</v>
      </c>
      <c r="F527" s="59">
        <v>17.8</v>
      </c>
      <c r="G527" s="59">
        <v>4.47</v>
      </c>
    </row>
    <row r="528" spans="1:7" x14ac:dyDescent="0.55000000000000004">
      <c r="A528" s="49">
        <v>2030</v>
      </c>
      <c r="B528" s="69">
        <v>49</v>
      </c>
      <c r="C528" s="58">
        <v>5.8</v>
      </c>
      <c r="D528" s="58">
        <v>5.53</v>
      </c>
      <c r="E528" s="58">
        <v>25.21</v>
      </c>
      <c r="F528" s="58">
        <v>17.760000000000002</v>
      </c>
      <c r="G528" s="58">
        <v>4.47</v>
      </c>
    </row>
    <row r="529" spans="1:7" x14ac:dyDescent="0.55000000000000004">
      <c r="A529" s="49">
        <v>2030</v>
      </c>
      <c r="B529" s="69">
        <v>50</v>
      </c>
      <c r="C529" s="59">
        <v>6.84</v>
      </c>
      <c r="D529" s="59">
        <v>6.47</v>
      </c>
      <c r="E529" s="59">
        <v>25.14</v>
      </c>
      <c r="F529" s="59">
        <v>17.72</v>
      </c>
      <c r="G529" s="59">
        <v>4.47</v>
      </c>
    </row>
    <row r="530" spans="1:7" x14ac:dyDescent="0.55000000000000004">
      <c r="A530" s="49">
        <v>2030</v>
      </c>
      <c r="B530" s="69">
        <v>51</v>
      </c>
      <c r="C530" s="58">
        <v>8.3699999999999992</v>
      </c>
      <c r="D530" s="58">
        <v>8.6199999999999992</v>
      </c>
      <c r="E530" s="58">
        <v>25.07</v>
      </c>
      <c r="F530" s="58">
        <v>17.72</v>
      </c>
      <c r="G530" s="58">
        <v>4.47</v>
      </c>
    </row>
    <row r="531" spans="1:7" x14ac:dyDescent="0.55000000000000004">
      <c r="A531" s="49">
        <v>2030</v>
      </c>
      <c r="B531" s="69">
        <v>52</v>
      </c>
      <c r="C531" s="59">
        <v>7.11</v>
      </c>
      <c r="D531" s="59">
        <v>6.63</v>
      </c>
      <c r="E531" s="59">
        <v>24.98</v>
      </c>
      <c r="F531" s="59">
        <v>17.75</v>
      </c>
      <c r="G531" s="59">
        <v>4.47</v>
      </c>
    </row>
    <row r="532" spans="1:7" x14ac:dyDescent="0.55000000000000004">
      <c r="A532" s="49">
        <v>2030</v>
      </c>
      <c r="B532" s="69">
        <v>53</v>
      </c>
      <c r="C532" s="58">
        <v>7.11</v>
      </c>
      <c r="D532" s="58">
        <v>6.63</v>
      </c>
      <c r="E532" s="58">
        <v>24.98</v>
      </c>
      <c r="F532" s="58">
        <v>17.75</v>
      </c>
      <c r="G532" s="58">
        <v>4.47</v>
      </c>
    </row>
    <row r="533" spans="1:7" x14ac:dyDescent="0.55000000000000004">
      <c r="A533" s="49">
        <v>2031</v>
      </c>
      <c r="B533" s="69">
        <v>1</v>
      </c>
      <c r="C533" s="59">
        <v>12.39</v>
      </c>
      <c r="D533" s="59">
        <v>9.6999999999999993</v>
      </c>
      <c r="E533" s="59">
        <v>25.66</v>
      </c>
      <c r="F533" s="59">
        <v>18.46</v>
      </c>
      <c r="G533" s="59">
        <v>4.59</v>
      </c>
    </row>
    <row r="534" spans="1:7" x14ac:dyDescent="0.55000000000000004">
      <c r="A534" s="49">
        <v>2031</v>
      </c>
      <c r="B534" s="69">
        <v>2</v>
      </c>
      <c r="C534" s="58">
        <v>7.44</v>
      </c>
      <c r="D534" s="58">
        <v>8.48</v>
      </c>
      <c r="E534" s="58">
        <v>25.58</v>
      </c>
      <c r="F534" s="58">
        <v>18.489999999999998</v>
      </c>
      <c r="G534" s="58">
        <v>4.59</v>
      </c>
    </row>
    <row r="535" spans="1:7" x14ac:dyDescent="0.55000000000000004">
      <c r="A535" s="49">
        <v>2031</v>
      </c>
      <c r="B535" s="69">
        <v>3</v>
      </c>
      <c r="C535" s="59">
        <v>11.32</v>
      </c>
      <c r="D535" s="59">
        <v>9.66</v>
      </c>
      <c r="E535" s="59">
        <v>25.48</v>
      </c>
      <c r="F535" s="59">
        <v>18.47</v>
      </c>
      <c r="G535" s="59">
        <v>4.59</v>
      </c>
    </row>
    <row r="536" spans="1:7" x14ac:dyDescent="0.55000000000000004">
      <c r="A536" s="49">
        <v>2031</v>
      </c>
      <c r="B536" s="69">
        <v>4</v>
      </c>
      <c r="C536" s="58">
        <v>6.55</v>
      </c>
      <c r="D536" s="58">
        <v>7.76</v>
      </c>
      <c r="E536" s="58">
        <v>25.32</v>
      </c>
      <c r="F536" s="58">
        <v>18.34</v>
      </c>
      <c r="G536" s="58">
        <v>4.59</v>
      </c>
    </row>
    <row r="537" spans="1:7" x14ac:dyDescent="0.55000000000000004">
      <c r="A537" s="49">
        <v>2031</v>
      </c>
      <c r="B537" s="69">
        <v>5</v>
      </c>
      <c r="C537" s="59">
        <v>8.15</v>
      </c>
      <c r="D537" s="59">
        <v>8.18</v>
      </c>
      <c r="E537" s="59">
        <v>25.15</v>
      </c>
      <c r="F537" s="59">
        <v>18.22</v>
      </c>
      <c r="G537" s="59">
        <v>4.59</v>
      </c>
    </row>
    <row r="538" spans="1:7" x14ac:dyDescent="0.55000000000000004">
      <c r="A538" s="49">
        <v>2031</v>
      </c>
      <c r="B538" s="69">
        <v>6</v>
      </c>
      <c r="C538" s="58">
        <v>7.58</v>
      </c>
      <c r="D538" s="58">
        <v>5.82</v>
      </c>
      <c r="E538" s="58">
        <v>24.99</v>
      </c>
      <c r="F538" s="58">
        <v>18.09</v>
      </c>
      <c r="G538" s="58">
        <v>4.59</v>
      </c>
    </row>
    <row r="539" spans="1:7" x14ac:dyDescent="0.55000000000000004">
      <c r="A539" s="49">
        <v>2031</v>
      </c>
      <c r="B539" s="69">
        <v>7</v>
      </c>
      <c r="C539" s="59">
        <v>5.71</v>
      </c>
      <c r="D539" s="59">
        <v>5.48</v>
      </c>
      <c r="E539" s="59">
        <v>24.82</v>
      </c>
      <c r="F539" s="59">
        <v>17.96</v>
      </c>
      <c r="G539" s="59">
        <v>4.59</v>
      </c>
    </row>
    <row r="540" spans="1:7" x14ac:dyDescent="0.55000000000000004">
      <c r="A540" s="49">
        <v>2031</v>
      </c>
      <c r="B540" s="69">
        <v>8</v>
      </c>
      <c r="C540" s="58">
        <v>4.71</v>
      </c>
      <c r="D540" s="58">
        <v>4.59</v>
      </c>
      <c r="E540" s="58">
        <v>24.72</v>
      </c>
      <c r="F540" s="58">
        <v>17.88</v>
      </c>
      <c r="G540" s="58">
        <v>4.59</v>
      </c>
    </row>
    <row r="541" spans="1:7" x14ac:dyDescent="0.55000000000000004">
      <c r="A541" s="49">
        <v>2031</v>
      </c>
      <c r="B541" s="69">
        <v>9</v>
      </c>
      <c r="C541" s="59">
        <v>5.43</v>
      </c>
      <c r="D541" s="59">
        <v>5.33</v>
      </c>
      <c r="E541" s="59">
        <v>24.62</v>
      </c>
      <c r="F541" s="59">
        <v>17.8</v>
      </c>
      <c r="G541" s="59">
        <v>4.59</v>
      </c>
    </row>
    <row r="542" spans="1:7" x14ac:dyDescent="0.55000000000000004">
      <c r="A542" s="49">
        <v>2031</v>
      </c>
      <c r="B542" s="69">
        <v>10</v>
      </c>
      <c r="C542" s="58">
        <v>4.5999999999999996</v>
      </c>
      <c r="D542" s="58">
        <v>4.88</v>
      </c>
      <c r="E542" s="58">
        <v>24.52</v>
      </c>
      <c r="F542" s="58">
        <v>17.72</v>
      </c>
      <c r="G542" s="58">
        <v>4.59</v>
      </c>
    </row>
    <row r="543" spans="1:7" x14ac:dyDescent="0.55000000000000004">
      <c r="A543" s="49">
        <v>2031</v>
      </c>
      <c r="B543" s="69">
        <v>11</v>
      </c>
      <c r="C543" s="59">
        <v>5.16</v>
      </c>
      <c r="D543" s="59">
        <v>4.6500000000000004</v>
      </c>
      <c r="E543" s="59">
        <v>24.41</v>
      </c>
      <c r="F543" s="59">
        <v>17.649999999999999</v>
      </c>
      <c r="G543" s="59">
        <v>4.59</v>
      </c>
    </row>
    <row r="544" spans="1:7" x14ac:dyDescent="0.55000000000000004">
      <c r="A544" s="49">
        <v>2031</v>
      </c>
      <c r="B544" s="69">
        <v>12</v>
      </c>
      <c r="C544" s="58">
        <v>4.6399999999999997</v>
      </c>
      <c r="D544" s="58">
        <v>3.92</v>
      </c>
      <c r="E544" s="58">
        <v>24.39</v>
      </c>
      <c r="F544" s="58">
        <v>17.63</v>
      </c>
      <c r="G544" s="58">
        <v>4.59</v>
      </c>
    </row>
    <row r="545" spans="1:7" x14ac:dyDescent="0.55000000000000004">
      <c r="A545" s="49">
        <v>2031</v>
      </c>
      <c r="B545" s="69">
        <v>13</v>
      </c>
      <c r="C545" s="59">
        <v>3.29</v>
      </c>
      <c r="D545" s="59">
        <v>3.58</v>
      </c>
      <c r="E545" s="59">
        <v>24.36</v>
      </c>
      <c r="F545" s="59">
        <v>17.600000000000001</v>
      </c>
      <c r="G545" s="59">
        <v>4.59</v>
      </c>
    </row>
    <row r="546" spans="1:7" x14ac:dyDescent="0.55000000000000004">
      <c r="A546" s="49">
        <v>2031</v>
      </c>
      <c r="B546" s="69">
        <v>14</v>
      </c>
      <c r="C546" s="58">
        <v>3.89</v>
      </c>
      <c r="D546" s="58">
        <v>3.67</v>
      </c>
      <c r="E546" s="58">
        <v>24.33</v>
      </c>
      <c r="F546" s="58">
        <v>17.57</v>
      </c>
      <c r="G546" s="58">
        <v>4.59</v>
      </c>
    </row>
    <row r="547" spans="1:7" x14ac:dyDescent="0.55000000000000004">
      <c r="A547" s="49">
        <v>2031</v>
      </c>
      <c r="B547" s="69">
        <v>15</v>
      </c>
      <c r="C547" s="59">
        <v>4.3099999999999996</v>
      </c>
      <c r="D547" s="59">
        <v>3.71</v>
      </c>
      <c r="E547" s="59">
        <v>24.3</v>
      </c>
      <c r="F547" s="59">
        <v>17.54</v>
      </c>
      <c r="G547" s="59">
        <v>4.59</v>
      </c>
    </row>
    <row r="548" spans="1:7" x14ac:dyDescent="0.55000000000000004">
      <c r="A548" s="49">
        <v>2031</v>
      </c>
      <c r="B548" s="69">
        <v>16</v>
      </c>
      <c r="C548" s="58">
        <v>4.07</v>
      </c>
      <c r="D548" s="58">
        <v>3.95</v>
      </c>
      <c r="E548" s="58">
        <v>24.29</v>
      </c>
      <c r="F548" s="58">
        <v>17.53</v>
      </c>
      <c r="G548" s="58">
        <v>4.59</v>
      </c>
    </row>
    <row r="549" spans="1:7" x14ac:dyDescent="0.55000000000000004">
      <c r="A549" s="49">
        <v>2031</v>
      </c>
      <c r="B549" s="69">
        <v>17</v>
      </c>
      <c r="C549" s="59">
        <v>3.48</v>
      </c>
      <c r="D549" s="59">
        <v>3.63</v>
      </c>
      <c r="E549" s="59">
        <v>24.3</v>
      </c>
      <c r="F549" s="59">
        <v>17.54</v>
      </c>
      <c r="G549" s="59">
        <v>4.59</v>
      </c>
    </row>
    <row r="550" spans="1:7" x14ac:dyDescent="0.55000000000000004">
      <c r="A550" s="49">
        <v>2031</v>
      </c>
      <c r="B550" s="69">
        <v>18</v>
      </c>
      <c r="C550" s="58">
        <v>3.74</v>
      </c>
      <c r="D550" s="58">
        <v>3.57</v>
      </c>
      <c r="E550" s="58">
        <v>24.31</v>
      </c>
      <c r="F550" s="58">
        <v>17.55</v>
      </c>
      <c r="G550" s="58">
        <v>4.59</v>
      </c>
    </row>
    <row r="551" spans="1:7" x14ac:dyDescent="0.55000000000000004">
      <c r="A551" s="49">
        <v>2031</v>
      </c>
      <c r="B551" s="69">
        <v>19</v>
      </c>
      <c r="C551" s="59">
        <v>3.48</v>
      </c>
      <c r="D551" s="59">
        <v>3.6</v>
      </c>
      <c r="E551" s="59">
        <v>24.32</v>
      </c>
      <c r="F551" s="59">
        <v>17.559999999999999</v>
      </c>
      <c r="G551" s="59">
        <v>4.59</v>
      </c>
    </row>
    <row r="552" spans="1:7" x14ac:dyDescent="0.55000000000000004">
      <c r="A552" s="49">
        <v>2031</v>
      </c>
      <c r="B552" s="69">
        <v>20</v>
      </c>
      <c r="C552" s="58">
        <v>3.49</v>
      </c>
      <c r="D552" s="58">
        <v>3.36</v>
      </c>
      <c r="E552" s="58">
        <v>24.35</v>
      </c>
      <c r="F552" s="58">
        <v>17.57</v>
      </c>
      <c r="G552" s="58">
        <v>4.59</v>
      </c>
    </row>
    <row r="553" spans="1:7" x14ac:dyDescent="0.55000000000000004">
      <c r="A553" s="49">
        <v>2031</v>
      </c>
      <c r="B553" s="69">
        <v>21</v>
      </c>
      <c r="C553" s="59">
        <v>3.35</v>
      </c>
      <c r="D553" s="59">
        <v>3.36</v>
      </c>
      <c r="E553" s="59">
        <v>24.43</v>
      </c>
      <c r="F553" s="59">
        <v>17.63</v>
      </c>
      <c r="G553" s="59">
        <v>4.59</v>
      </c>
    </row>
    <row r="554" spans="1:7" x14ac:dyDescent="0.55000000000000004">
      <c r="A554" s="49">
        <v>2031</v>
      </c>
      <c r="B554" s="69">
        <v>22</v>
      </c>
      <c r="C554" s="58">
        <v>3.34</v>
      </c>
      <c r="D554" s="58">
        <v>3.37</v>
      </c>
      <c r="E554" s="58">
        <v>24.52</v>
      </c>
      <c r="F554" s="58">
        <v>17.68</v>
      </c>
      <c r="G554" s="58">
        <v>4.59</v>
      </c>
    </row>
    <row r="555" spans="1:7" x14ac:dyDescent="0.55000000000000004">
      <c r="A555" s="49">
        <v>2031</v>
      </c>
      <c r="B555" s="69">
        <v>23</v>
      </c>
      <c r="C555" s="59">
        <v>3.34</v>
      </c>
      <c r="D555" s="59">
        <v>3.3</v>
      </c>
      <c r="E555" s="59">
        <v>24.6</v>
      </c>
      <c r="F555" s="59">
        <v>17.739999999999998</v>
      </c>
      <c r="G555" s="59">
        <v>4.59</v>
      </c>
    </row>
    <row r="556" spans="1:7" x14ac:dyDescent="0.55000000000000004">
      <c r="A556" s="49">
        <v>2031</v>
      </c>
      <c r="B556" s="69">
        <v>24</v>
      </c>
      <c r="C556" s="58">
        <v>3.26</v>
      </c>
      <c r="D556" s="58">
        <v>3.42</v>
      </c>
      <c r="E556" s="58">
        <v>24.69</v>
      </c>
      <c r="F556" s="58">
        <v>17.79</v>
      </c>
      <c r="G556" s="58">
        <v>4.59</v>
      </c>
    </row>
    <row r="557" spans="1:7" x14ac:dyDescent="0.55000000000000004">
      <c r="A557" s="49">
        <v>2031</v>
      </c>
      <c r="B557" s="69">
        <v>25</v>
      </c>
      <c r="C557" s="59">
        <v>3.57</v>
      </c>
      <c r="D557" s="59">
        <v>3.54</v>
      </c>
      <c r="E557" s="59">
        <v>24.77</v>
      </c>
      <c r="F557" s="59">
        <v>17.850000000000001</v>
      </c>
      <c r="G557" s="59">
        <v>4.59</v>
      </c>
    </row>
    <row r="558" spans="1:7" x14ac:dyDescent="0.55000000000000004">
      <c r="A558" s="49">
        <v>2031</v>
      </c>
      <c r="B558" s="69">
        <v>26</v>
      </c>
      <c r="C558" s="58">
        <v>3.42</v>
      </c>
      <c r="D558" s="58">
        <v>3.5</v>
      </c>
      <c r="E558" s="58">
        <v>24.86</v>
      </c>
      <c r="F558" s="58">
        <v>17.91</v>
      </c>
      <c r="G558" s="58">
        <v>4.59</v>
      </c>
    </row>
    <row r="559" spans="1:7" x14ac:dyDescent="0.55000000000000004">
      <c r="A559" s="49">
        <v>2031</v>
      </c>
      <c r="B559" s="69">
        <v>27</v>
      </c>
      <c r="C559" s="59">
        <v>3.65</v>
      </c>
      <c r="D559" s="59">
        <v>3.76</v>
      </c>
      <c r="E559" s="59">
        <v>24.94</v>
      </c>
      <c r="F559" s="59">
        <v>17.98</v>
      </c>
      <c r="G559" s="59">
        <v>4.59</v>
      </c>
    </row>
    <row r="560" spans="1:7" x14ac:dyDescent="0.55000000000000004">
      <c r="A560" s="49">
        <v>2031</v>
      </c>
      <c r="B560" s="69">
        <v>28</v>
      </c>
      <c r="C560" s="58">
        <v>3.6</v>
      </c>
      <c r="D560" s="58">
        <v>3.92</v>
      </c>
      <c r="E560" s="58">
        <v>25.03</v>
      </c>
      <c r="F560" s="58">
        <v>18.04</v>
      </c>
      <c r="G560" s="58">
        <v>4.59</v>
      </c>
    </row>
    <row r="561" spans="1:7" x14ac:dyDescent="0.55000000000000004">
      <c r="A561" s="49">
        <v>2031</v>
      </c>
      <c r="B561" s="69">
        <v>29</v>
      </c>
      <c r="C561" s="59">
        <v>4.01</v>
      </c>
      <c r="D561" s="59">
        <v>4.17</v>
      </c>
      <c r="E561" s="59">
        <v>25.12</v>
      </c>
      <c r="F561" s="59">
        <v>18.100000000000001</v>
      </c>
      <c r="G561" s="59">
        <v>4.59</v>
      </c>
    </row>
    <row r="562" spans="1:7" x14ac:dyDescent="0.55000000000000004">
      <c r="A562" s="49">
        <v>2031</v>
      </c>
      <c r="B562" s="69">
        <v>30</v>
      </c>
      <c r="C562" s="58">
        <v>3.4</v>
      </c>
      <c r="D562" s="58">
        <v>3.69</v>
      </c>
      <c r="E562" s="58">
        <v>25.21</v>
      </c>
      <c r="F562" s="58">
        <v>18.149999999999999</v>
      </c>
      <c r="G562" s="58">
        <v>4.59</v>
      </c>
    </row>
    <row r="563" spans="1:7" x14ac:dyDescent="0.55000000000000004">
      <c r="A563" s="49">
        <v>2031</v>
      </c>
      <c r="B563" s="69">
        <v>31</v>
      </c>
      <c r="C563" s="59">
        <v>3.66</v>
      </c>
      <c r="D563" s="59">
        <v>3.53</v>
      </c>
      <c r="E563" s="59">
        <v>25.31</v>
      </c>
      <c r="F563" s="59">
        <v>18.2</v>
      </c>
      <c r="G563" s="59">
        <v>4.59</v>
      </c>
    </row>
    <row r="564" spans="1:7" x14ac:dyDescent="0.55000000000000004">
      <c r="A564" s="49">
        <v>2031</v>
      </c>
      <c r="B564" s="69">
        <v>32</v>
      </c>
      <c r="C564" s="58">
        <v>3.56</v>
      </c>
      <c r="D564" s="58">
        <v>3.41</v>
      </c>
      <c r="E564" s="58">
        <v>25.4</v>
      </c>
      <c r="F564" s="58">
        <v>18.25</v>
      </c>
      <c r="G564" s="58">
        <v>4.59</v>
      </c>
    </row>
    <row r="565" spans="1:7" x14ac:dyDescent="0.55000000000000004">
      <c r="A565" s="49">
        <v>2031</v>
      </c>
      <c r="B565" s="69">
        <v>33</v>
      </c>
      <c r="C565" s="59">
        <v>3.66</v>
      </c>
      <c r="D565" s="59">
        <v>3.65</v>
      </c>
      <c r="E565" s="59">
        <v>25.49</v>
      </c>
      <c r="F565" s="59">
        <v>18.309999999999999</v>
      </c>
      <c r="G565" s="59">
        <v>4.59</v>
      </c>
    </row>
    <row r="566" spans="1:7" x14ac:dyDescent="0.55000000000000004">
      <c r="A566" s="49">
        <v>2031</v>
      </c>
      <c r="B566" s="69">
        <v>34</v>
      </c>
      <c r="C566" s="58">
        <v>3.52</v>
      </c>
      <c r="D566" s="58">
        <v>3.52</v>
      </c>
      <c r="E566" s="58">
        <v>25.61</v>
      </c>
      <c r="F566" s="58">
        <v>18.350000000000001</v>
      </c>
      <c r="G566" s="58">
        <v>4.59</v>
      </c>
    </row>
    <row r="567" spans="1:7" x14ac:dyDescent="0.55000000000000004">
      <c r="A567" s="49">
        <v>2031</v>
      </c>
      <c r="B567" s="69">
        <v>35</v>
      </c>
      <c r="C567" s="59">
        <v>3.21</v>
      </c>
      <c r="D567" s="59">
        <v>3.32</v>
      </c>
      <c r="E567" s="59">
        <v>25.73</v>
      </c>
      <c r="F567" s="59">
        <v>18.399999999999999</v>
      </c>
      <c r="G567" s="59">
        <v>4.59</v>
      </c>
    </row>
    <row r="568" spans="1:7" x14ac:dyDescent="0.55000000000000004">
      <c r="A568" s="49">
        <v>2031</v>
      </c>
      <c r="B568" s="69">
        <v>36</v>
      </c>
      <c r="C568" s="58">
        <v>3.06</v>
      </c>
      <c r="D568" s="58">
        <v>3.27</v>
      </c>
      <c r="E568" s="58">
        <v>25.84</v>
      </c>
      <c r="F568" s="58">
        <v>18.45</v>
      </c>
      <c r="G568" s="58">
        <v>4.59</v>
      </c>
    </row>
    <row r="569" spans="1:7" x14ac:dyDescent="0.55000000000000004">
      <c r="A569" s="49">
        <v>2031</v>
      </c>
      <c r="B569" s="69">
        <v>37</v>
      </c>
      <c r="C569" s="59">
        <v>3.42</v>
      </c>
      <c r="D569" s="59">
        <v>3.38</v>
      </c>
      <c r="E569" s="59">
        <v>25.96</v>
      </c>
      <c r="F569" s="59">
        <v>18.489999999999998</v>
      </c>
      <c r="G569" s="59">
        <v>4.59</v>
      </c>
    </row>
    <row r="570" spans="1:7" x14ac:dyDescent="0.55000000000000004">
      <c r="A570" s="49">
        <v>2031</v>
      </c>
      <c r="B570" s="69">
        <v>38</v>
      </c>
      <c r="C570" s="58">
        <v>3.45</v>
      </c>
      <c r="D570" s="58">
        <v>3.28</v>
      </c>
      <c r="E570" s="58">
        <v>26.04</v>
      </c>
      <c r="F570" s="58">
        <v>18.53</v>
      </c>
      <c r="G570" s="58">
        <v>4.59</v>
      </c>
    </row>
    <row r="571" spans="1:7" x14ac:dyDescent="0.55000000000000004">
      <c r="A571" s="49">
        <v>2031</v>
      </c>
      <c r="B571" s="69">
        <v>39</v>
      </c>
      <c r="C571" s="59">
        <v>3.35</v>
      </c>
      <c r="D571" s="59">
        <v>3.25</v>
      </c>
      <c r="E571" s="59">
        <v>26.11</v>
      </c>
      <c r="F571" s="59">
        <v>18.559999999999999</v>
      </c>
      <c r="G571" s="59">
        <v>4.59</v>
      </c>
    </row>
    <row r="572" spans="1:7" x14ac:dyDescent="0.55000000000000004">
      <c r="A572" s="49">
        <v>2031</v>
      </c>
      <c r="B572" s="69">
        <v>40</v>
      </c>
      <c r="C572" s="58">
        <v>3.19</v>
      </c>
      <c r="D572" s="58">
        <v>2.92</v>
      </c>
      <c r="E572" s="58">
        <v>26.18</v>
      </c>
      <c r="F572" s="58">
        <v>18.600000000000001</v>
      </c>
      <c r="G572" s="58">
        <v>4.59</v>
      </c>
    </row>
    <row r="573" spans="1:7" x14ac:dyDescent="0.55000000000000004">
      <c r="A573" s="49">
        <v>2031</v>
      </c>
      <c r="B573" s="69">
        <v>41</v>
      </c>
      <c r="C573" s="59">
        <v>3.48</v>
      </c>
      <c r="D573" s="59">
        <v>3.39</v>
      </c>
      <c r="E573" s="59">
        <v>26.25</v>
      </c>
      <c r="F573" s="59">
        <v>18.63</v>
      </c>
      <c r="G573" s="59">
        <v>4.59</v>
      </c>
    </row>
    <row r="574" spans="1:7" x14ac:dyDescent="0.55000000000000004">
      <c r="A574" s="49">
        <v>2031</v>
      </c>
      <c r="B574" s="69">
        <v>42</v>
      </c>
      <c r="C574" s="58">
        <v>3.78</v>
      </c>
      <c r="D574" s="58">
        <v>3.77</v>
      </c>
      <c r="E574" s="58">
        <v>26.3</v>
      </c>
      <c r="F574" s="58">
        <v>18.649999999999999</v>
      </c>
      <c r="G574" s="58">
        <v>4.59</v>
      </c>
    </row>
    <row r="575" spans="1:7" x14ac:dyDescent="0.55000000000000004">
      <c r="A575" s="49">
        <v>2031</v>
      </c>
      <c r="B575" s="69">
        <v>43</v>
      </c>
      <c r="C575" s="59">
        <v>3.95</v>
      </c>
      <c r="D575" s="59">
        <v>3.89</v>
      </c>
      <c r="E575" s="59">
        <v>26.27</v>
      </c>
      <c r="F575" s="59">
        <v>18.63</v>
      </c>
      <c r="G575" s="59">
        <v>4.59</v>
      </c>
    </row>
    <row r="576" spans="1:7" x14ac:dyDescent="0.55000000000000004">
      <c r="A576" s="49">
        <v>2031</v>
      </c>
      <c r="B576" s="69">
        <v>44</v>
      </c>
      <c r="C576" s="58">
        <v>3.81</v>
      </c>
      <c r="D576" s="58">
        <v>3.72</v>
      </c>
      <c r="E576" s="58">
        <v>26.24</v>
      </c>
      <c r="F576" s="58">
        <v>18.600000000000001</v>
      </c>
      <c r="G576" s="58">
        <v>4.59</v>
      </c>
    </row>
    <row r="577" spans="1:7" x14ac:dyDescent="0.55000000000000004">
      <c r="A577" s="49">
        <v>2031</v>
      </c>
      <c r="B577" s="69">
        <v>45</v>
      </c>
      <c r="C577" s="59">
        <v>4.2300000000000004</v>
      </c>
      <c r="D577" s="59">
        <v>4.24</v>
      </c>
      <c r="E577" s="59">
        <v>26.21</v>
      </c>
      <c r="F577" s="59">
        <v>18.579999999999998</v>
      </c>
      <c r="G577" s="59">
        <v>4.59</v>
      </c>
    </row>
    <row r="578" spans="1:7" x14ac:dyDescent="0.55000000000000004">
      <c r="A578" s="49">
        <v>2031</v>
      </c>
      <c r="B578" s="69">
        <v>46</v>
      </c>
      <c r="C578" s="58">
        <v>4.97</v>
      </c>
      <c r="D578" s="58">
        <v>5.07</v>
      </c>
      <c r="E578" s="58">
        <v>26.18</v>
      </c>
      <c r="F578" s="58">
        <v>18.559999999999999</v>
      </c>
      <c r="G578" s="58">
        <v>4.59</v>
      </c>
    </row>
    <row r="579" spans="1:7" x14ac:dyDescent="0.55000000000000004">
      <c r="A579" s="49">
        <v>2031</v>
      </c>
      <c r="B579" s="69">
        <v>47</v>
      </c>
      <c r="C579" s="59">
        <v>5.17</v>
      </c>
      <c r="D579" s="59">
        <v>4.71</v>
      </c>
      <c r="E579" s="59">
        <v>26.12</v>
      </c>
      <c r="F579" s="59">
        <v>18.52</v>
      </c>
      <c r="G579" s="59">
        <v>4.59</v>
      </c>
    </row>
    <row r="580" spans="1:7" x14ac:dyDescent="0.55000000000000004">
      <c r="A580" s="49">
        <v>2031</v>
      </c>
      <c r="B580" s="69">
        <v>48</v>
      </c>
      <c r="C580" s="58">
        <v>4.47</v>
      </c>
      <c r="D580" s="58">
        <v>4.68</v>
      </c>
      <c r="E580" s="58">
        <v>26.05</v>
      </c>
      <c r="F580" s="58">
        <v>18.48</v>
      </c>
      <c r="G580" s="58">
        <v>4.59</v>
      </c>
    </row>
    <row r="581" spans="1:7" x14ac:dyDescent="0.55000000000000004">
      <c r="A581" s="49">
        <v>2031</v>
      </c>
      <c r="B581" s="69">
        <v>49</v>
      </c>
      <c r="C581" s="59">
        <v>5.94</v>
      </c>
      <c r="D581" s="59">
        <v>5.67</v>
      </c>
      <c r="E581" s="59">
        <v>25.98</v>
      </c>
      <c r="F581" s="59">
        <v>18.440000000000001</v>
      </c>
      <c r="G581" s="59">
        <v>4.59</v>
      </c>
    </row>
    <row r="582" spans="1:7" x14ac:dyDescent="0.55000000000000004">
      <c r="A582" s="49">
        <v>2031</v>
      </c>
      <c r="B582" s="69">
        <v>50</v>
      </c>
      <c r="C582" s="58">
        <v>7.01</v>
      </c>
      <c r="D582" s="58">
        <v>6.63</v>
      </c>
      <c r="E582" s="58">
        <v>25.91</v>
      </c>
      <c r="F582" s="58">
        <v>18.399999999999999</v>
      </c>
      <c r="G582" s="58">
        <v>4.59</v>
      </c>
    </row>
    <row r="583" spans="1:7" x14ac:dyDescent="0.55000000000000004">
      <c r="A583" s="49">
        <v>2031</v>
      </c>
      <c r="B583" s="69">
        <v>51</v>
      </c>
      <c r="C583" s="59">
        <v>8.57</v>
      </c>
      <c r="D583" s="59">
        <v>8.84</v>
      </c>
      <c r="E583" s="59">
        <v>25.84</v>
      </c>
      <c r="F583" s="59">
        <v>18.399999999999999</v>
      </c>
      <c r="G583" s="59">
        <v>4.59</v>
      </c>
    </row>
    <row r="584" spans="1:7" x14ac:dyDescent="0.55000000000000004">
      <c r="A584" s="49">
        <v>2031</v>
      </c>
      <c r="B584" s="69">
        <v>52</v>
      </c>
      <c r="C584" s="58">
        <v>7.29</v>
      </c>
      <c r="D584" s="58">
        <v>6.79</v>
      </c>
      <c r="E584" s="58">
        <v>25.74</v>
      </c>
      <c r="F584" s="58">
        <v>18.43</v>
      </c>
      <c r="G584" s="58">
        <v>4.59</v>
      </c>
    </row>
    <row r="585" spans="1:7" x14ac:dyDescent="0.55000000000000004">
      <c r="A585" s="49">
        <v>2031</v>
      </c>
      <c r="B585" s="69">
        <v>53</v>
      </c>
      <c r="C585" s="59">
        <v>7.29</v>
      </c>
      <c r="D585" s="59">
        <v>6.79</v>
      </c>
      <c r="E585" s="59">
        <v>25.74</v>
      </c>
      <c r="F585" s="59">
        <v>18.43</v>
      </c>
      <c r="G585" s="59">
        <v>4.59</v>
      </c>
    </row>
    <row r="586" spans="1:7" x14ac:dyDescent="0.55000000000000004">
      <c r="A586" s="49">
        <v>2032</v>
      </c>
      <c r="B586" s="69">
        <v>1</v>
      </c>
      <c r="C586" s="58">
        <v>12.88</v>
      </c>
      <c r="D586" s="58">
        <v>10.08</v>
      </c>
      <c r="E586" s="58">
        <v>26.69</v>
      </c>
      <c r="F586" s="58">
        <v>19.22</v>
      </c>
      <c r="G586" s="58">
        <v>4.67</v>
      </c>
    </row>
    <row r="587" spans="1:7" x14ac:dyDescent="0.55000000000000004">
      <c r="A587" s="49">
        <v>2032</v>
      </c>
      <c r="B587" s="69">
        <v>2</v>
      </c>
      <c r="C587" s="59">
        <v>7.74</v>
      </c>
      <c r="D587" s="59">
        <v>8.82</v>
      </c>
      <c r="E587" s="59">
        <v>26.6</v>
      </c>
      <c r="F587" s="59">
        <v>19.25</v>
      </c>
      <c r="G587" s="59">
        <v>4.67</v>
      </c>
    </row>
    <row r="588" spans="1:7" x14ac:dyDescent="0.55000000000000004">
      <c r="A588" s="49">
        <v>2032</v>
      </c>
      <c r="B588" s="69">
        <v>3</v>
      </c>
      <c r="C588" s="58">
        <v>11.77</v>
      </c>
      <c r="D588" s="58">
        <v>10.039999999999999</v>
      </c>
      <c r="E588" s="58">
        <v>26.49</v>
      </c>
      <c r="F588" s="58">
        <v>19.23</v>
      </c>
      <c r="G588" s="58">
        <v>4.67</v>
      </c>
    </row>
    <row r="589" spans="1:7" x14ac:dyDescent="0.55000000000000004">
      <c r="A589" s="49">
        <v>2032</v>
      </c>
      <c r="B589" s="69">
        <v>4</v>
      </c>
      <c r="C589" s="59">
        <v>6.82</v>
      </c>
      <c r="D589" s="59">
        <v>8.07</v>
      </c>
      <c r="E589" s="59">
        <v>26.32</v>
      </c>
      <c r="F589" s="59">
        <v>19.100000000000001</v>
      </c>
      <c r="G589" s="59">
        <v>4.67</v>
      </c>
    </row>
    <row r="590" spans="1:7" x14ac:dyDescent="0.55000000000000004">
      <c r="A590" s="49">
        <v>2032</v>
      </c>
      <c r="B590" s="69">
        <v>5</v>
      </c>
      <c r="C590" s="58">
        <v>8.4700000000000006</v>
      </c>
      <c r="D590" s="58">
        <v>8.51</v>
      </c>
      <c r="E590" s="58">
        <v>26.15</v>
      </c>
      <c r="F590" s="58">
        <v>18.97</v>
      </c>
      <c r="G590" s="58">
        <v>4.67</v>
      </c>
    </row>
    <row r="591" spans="1:7" x14ac:dyDescent="0.55000000000000004">
      <c r="A591" s="49">
        <v>2032</v>
      </c>
      <c r="B591" s="69">
        <v>6</v>
      </c>
      <c r="C591" s="59">
        <v>7.88</v>
      </c>
      <c r="D591" s="59">
        <v>6.06</v>
      </c>
      <c r="E591" s="59">
        <v>25.98</v>
      </c>
      <c r="F591" s="59">
        <v>18.829999999999998</v>
      </c>
      <c r="G591" s="59">
        <v>4.67</v>
      </c>
    </row>
    <row r="592" spans="1:7" x14ac:dyDescent="0.55000000000000004">
      <c r="A592" s="49">
        <v>2032</v>
      </c>
      <c r="B592" s="69">
        <v>7</v>
      </c>
      <c r="C592" s="58">
        <v>5.94</v>
      </c>
      <c r="D592" s="58">
        <v>5.7</v>
      </c>
      <c r="E592" s="58">
        <v>25.81</v>
      </c>
      <c r="F592" s="58">
        <v>18.7</v>
      </c>
      <c r="G592" s="58">
        <v>4.67</v>
      </c>
    </row>
    <row r="593" spans="1:7" x14ac:dyDescent="0.55000000000000004">
      <c r="A593" s="49">
        <v>2032</v>
      </c>
      <c r="B593" s="69">
        <v>8</v>
      </c>
      <c r="C593" s="59">
        <v>4.9000000000000004</v>
      </c>
      <c r="D593" s="59">
        <v>4.7699999999999996</v>
      </c>
      <c r="E593" s="59">
        <v>25.71</v>
      </c>
      <c r="F593" s="59">
        <v>18.62</v>
      </c>
      <c r="G593" s="59">
        <v>4.67</v>
      </c>
    </row>
    <row r="594" spans="1:7" x14ac:dyDescent="0.55000000000000004">
      <c r="A594" s="49">
        <v>2032</v>
      </c>
      <c r="B594" s="69">
        <v>9</v>
      </c>
      <c r="C594" s="58">
        <v>5.65</v>
      </c>
      <c r="D594" s="58">
        <v>5.54</v>
      </c>
      <c r="E594" s="58">
        <v>25.6</v>
      </c>
      <c r="F594" s="58">
        <v>18.54</v>
      </c>
      <c r="G594" s="58">
        <v>4.67</v>
      </c>
    </row>
    <row r="595" spans="1:7" x14ac:dyDescent="0.55000000000000004">
      <c r="A595" s="49">
        <v>2032</v>
      </c>
      <c r="B595" s="69">
        <v>10</v>
      </c>
      <c r="C595" s="59">
        <v>4.78</v>
      </c>
      <c r="D595" s="59">
        <v>5.07</v>
      </c>
      <c r="E595" s="59">
        <v>25.49</v>
      </c>
      <c r="F595" s="59">
        <v>18.45</v>
      </c>
      <c r="G595" s="59">
        <v>4.67</v>
      </c>
    </row>
    <row r="596" spans="1:7" x14ac:dyDescent="0.55000000000000004">
      <c r="A596" s="49">
        <v>2032</v>
      </c>
      <c r="B596" s="69">
        <v>11</v>
      </c>
      <c r="C596" s="58">
        <v>5.36</v>
      </c>
      <c r="D596" s="58">
        <v>4.83</v>
      </c>
      <c r="E596" s="58">
        <v>25.39</v>
      </c>
      <c r="F596" s="58">
        <v>18.37</v>
      </c>
      <c r="G596" s="58">
        <v>4.67</v>
      </c>
    </row>
    <row r="597" spans="1:7" x14ac:dyDescent="0.55000000000000004">
      <c r="A597" s="49">
        <v>2032</v>
      </c>
      <c r="B597" s="69">
        <v>12</v>
      </c>
      <c r="C597" s="59">
        <v>4.83</v>
      </c>
      <c r="D597" s="59">
        <v>4.08</v>
      </c>
      <c r="E597" s="59">
        <v>25.37</v>
      </c>
      <c r="F597" s="59">
        <v>18.350000000000001</v>
      </c>
      <c r="G597" s="59">
        <v>4.67</v>
      </c>
    </row>
    <row r="598" spans="1:7" x14ac:dyDescent="0.55000000000000004">
      <c r="A598" s="49">
        <v>2032</v>
      </c>
      <c r="B598" s="69">
        <v>13</v>
      </c>
      <c r="C598" s="58">
        <v>3.43</v>
      </c>
      <c r="D598" s="58">
        <v>3.73</v>
      </c>
      <c r="E598" s="58">
        <v>25.33</v>
      </c>
      <c r="F598" s="58">
        <v>18.32</v>
      </c>
      <c r="G598" s="58">
        <v>4.67</v>
      </c>
    </row>
    <row r="599" spans="1:7" x14ac:dyDescent="0.55000000000000004">
      <c r="A599" s="49">
        <v>2032</v>
      </c>
      <c r="B599" s="69">
        <v>14</v>
      </c>
      <c r="C599" s="59">
        <v>4.05</v>
      </c>
      <c r="D599" s="59">
        <v>3.81</v>
      </c>
      <c r="E599" s="59">
        <v>25.3</v>
      </c>
      <c r="F599" s="59">
        <v>18.29</v>
      </c>
      <c r="G599" s="59">
        <v>4.67</v>
      </c>
    </row>
    <row r="600" spans="1:7" x14ac:dyDescent="0.55000000000000004">
      <c r="A600" s="49">
        <v>2032</v>
      </c>
      <c r="B600" s="69">
        <v>15</v>
      </c>
      <c r="C600" s="58">
        <v>4.4800000000000004</v>
      </c>
      <c r="D600" s="58">
        <v>3.86</v>
      </c>
      <c r="E600" s="58">
        <v>25.27</v>
      </c>
      <c r="F600" s="58">
        <v>18.260000000000002</v>
      </c>
      <c r="G600" s="58">
        <v>4.67</v>
      </c>
    </row>
    <row r="601" spans="1:7" x14ac:dyDescent="0.55000000000000004">
      <c r="A601" s="49">
        <v>2032</v>
      </c>
      <c r="B601" s="69">
        <v>16</v>
      </c>
      <c r="C601" s="59">
        <v>4.2300000000000004</v>
      </c>
      <c r="D601" s="59">
        <v>4.1100000000000003</v>
      </c>
      <c r="E601" s="59">
        <v>25.26</v>
      </c>
      <c r="F601" s="59">
        <v>18.25</v>
      </c>
      <c r="G601" s="59">
        <v>4.67</v>
      </c>
    </row>
    <row r="602" spans="1:7" x14ac:dyDescent="0.55000000000000004">
      <c r="A602" s="49">
        <v>2032</v>
      </c>
      <c r="B602" s="69">
        <v>17</v>
      </c>
      <c r="C602" s="58">
        <v>3.62</v>
      </c>
      <c r="D602" s="58">
        <v>3.77</v>
      </c>
      <c r="E602" s="58">
        <v>25.27</v>
      </c>
      <c r="F602" s="58">
        <v>18.260000000000002</v>
      </c>
      <c r="G602" s="58">
        <v>4.67</v>
      </c>
    </row>
    <row r="603" spans="1:7" x14ac:dyDescent="0.55000000000000004">
      <c r="A603" s="49">
        <v>2032</v>
      </c>
      <c r="B603" s="69">
        <v>18</v>
      </c>
      <c r="C603" s="59">
        <v>3.89</v>
      </c>
      <c r="D603" s="59">
        <v>3.71</v>
      </c>
      <c r="E603" s="59">
        <v>25.28</v>
      </c>
      <c r="F603" s="59">
        <v>18.27</v>
      </c>
      <c r="G603" s="59">
        <v>4.67</v>
      </c>
    </row>
    <row r="604" spans="1:7" x14ac:dyDescent="0.55000000000000004">
      <c r="A604" s="49">
        <v>2032</v>
      </c>
      <c r="B604" s="69">
        <v>19</v>
      </c>
      <c r="C604" s="58">
        <v>3.62</v>
      </c>
      <c r="D604" s="58">
        <v>3.75</v>
      </c>
      <c r="E604" s="58">
        <v>25.29</v>
      </c>
      <c r="F604" s="58">
        <v>18.28</v>
      </c>
      <c r="G604" s="58">
        <v>4.67</v>
      </c>
    </row>
    <row r="605" spans="1:7" x14ac:dyDescent="0.55000000000000004">
      <c r="A605" s="49">
        <v>2032</v>
      </c>
      <c r="B605" s="69">
        <v>20</v>
      </c>
      <c r="C605" s="59">
        <v>3.63</v>
      </c>
      <c r="D605" s="59">
        <v>3.49</v>
      </c>
      <c r="E605" s="59">
        <v>25.31</v>
      </c>
      <c r="F605" s="59">
        <v>18.3</v>
      </c>
      <c r="G605" s="59">
        <v>4.67</v>
      </c>
    </row>
    <row r="606" spans="1:7" x14ac:dyDescent="0.55000000000000004">
      <c r="A606" s="49">
        <v>2032</v>
      </c>
      <c r="B606" s="69">
        <v>21</v>
      </c>
      <c r="C606" s="58">
        <v>3.49</v>
      </c>
      <c r="D606" s="58">
        <v>3.5</v>
      </c>
      <c r="E606" s="58">
        <v>25.4</v>
      </c>
      <c r="F606" s="58">
        <v>18.350000000000001</v>
      </c>
      <c r="G606" s="58">
        <v>4.67</v>
      </c>
    </row>
    <row r="607" spans="1:7" x14ac:dyDescent="0.55000000000000004">
      <c r="A607" s="49">
        <v>2032</v>
      </c>
      <c r="B607" s="69">
        <v>22</v>
      </c>
      <c r="C607" s="59">
        <v>3.47</v>
      </c>
      <c r="D607" s="59">
        <v>3.5</v>
      </c>
      <c r="E607" s="59">
        <v>25.49</v>
      </c>
      <c r="F607" s="59">
        <v>18.41</v>
      </c>
      <c r="G607" s="59">
        <v>4.67</v>
      </c>
    </row>
    <row r="608" spans="1:7" x14ac:dyDescent="0.55000000000000004">
      <c r="A608" s="49">
        <v>2032</v>
      </c>
      <c r="B608" s="69">
        <v>23</v>
      </c>
      <c r="C608" s="58">
        <v>3.47</v>
      </c>
      <c r="D608" s="58">
        <v>3.43</v>
      </c>
      <c r="E608" s="58">
        <v>25.58</v>
      </c>
      <c r="F608" s="58">
        <v>18.47</v>
      </c>
      <c r="G608" s="58">
        <v>4.67</v>
      </c>
    </row>
    <row r="609" spans="1:7" x14ac:dyDescent="0.55000000000000004">
      <c r="A609" s="49">
        <v>2032</v>
      </c>
      <c r="B609" s="69">
        <v>24</v>
      </c>
      <c r="C609" s="59">
        <v>3.39</v>
      </c>
      <c r="D609" s="59">
        <v>3.56</v>
      </c>
      <c r="E609" s="59">
        <v>25.67</v>
      </c>
      <c r="F609" s="59">
        <v>18.52</v>
      </c>
      <c r="G609" s="59">
        <v>4.67</v>
      </c>
    </row>
    <row r="610" spans="1:7" x14ac:dyDescent="0.55000000000000004">
      <c r="A610" s="49">
        <v>2032</v>
      </c>
      <c r="B610" s="69">
        <v>25</v>
      </c>
      <c r="C610" s="58">
        <v>3.71</v>
      </c>
      <c r="D610" s="58">
        <v>3.68</v>
      </c>
      <c r="E610" s="58">
        <v>25.76</v>
      </c>
      <c r="F610" s="58">
        <v>18.59</v>
      </c>
      <c r="G610" s="58">
        <v>4.67</v>
      </c>
    </row>
    <row r="611" spans="1:7" x14ac:dyDescent="0.55000000000000004">
      <c r="A611" s="49">
        <v>2032</v>
      </c>
      <c r="B611" s="69">
        <v>26</v>
      </c>
      <c r="C611" s="59">
        <v>3.55</v>
      </c>
      <c r="D611" s="59">
        <v>3.63</v>
      </c>
      <c r="E611" s="59">
        <v>25.85</v>
      </c>
      <c r="F611" s="59">
        <v>18.649999999999999</v>
      </c>
      <c r="G611" s="59">
        <v>4.67</v>
      </c>
    </row>
    <row r="612" spans="1:7" x14ac:dyDescent="0.55000000000000004">
      <c r="A612" s="49">
        <v>2032</v>
      </c>
      <c r="B612" s="69">
        <v>27</v>
      </c>
      <c r="C612" s="58">
        <v>3.8</v>
      </c>
      <c r="D612" s="58">
        <v>3.91</v>
      </c>
      <c r="E612" s="58">
        <v>25.94</v>
      </c>
      <c r="F612" s="58">
        <v>18.72</v>
      </c>
      <c r="G612" s="58">
        <v>4.67</v>
      </c>
    </row>
    <row r="613" spans="1:7" x14ac:dyDescent="0.55000000000000004">
      <c r="A613" s="49">
        <v>2032</v>
      </c>
      <c r="B613" s="69">
        <v>28</v>
      </c>
      <c r="C613" s="59">
        <v>3.75</v>
      </c>
      <c r="D613" s="59">
        <v>4.07</v>
      </c>
      <c r="E613" s="59">
        <v>26.03</v>
      </c>
      <c r="F613" s="59">
        <v>18.78</v>
      </c>
      <c r="G613" s="59">
        <v>4.67</v>
      </c>
    </row>
    <row r="614" spans="1:7" x14ac:dyDescent="0.55000000000000004">
      <c r="A614" s="49">
        <v>2032</v>
      </c>
      <c r="B614" s="69">
        <v>29</v>
      </c>
      <c r="C614" s="58">
        <v>4.17</v>
      </c>
      <c r="D614" s="58">
        <v>4.33</v>
      </c>
      <c r="E614" s="58">
        <v>26.12</v>
      </c>
      <c r="F614" s="58">
        <v>18.84</v>
      </c>
      <c r="G614" s="58">
        <v>4.67</v>
      </c>
    </row>
    <row r="615" spans="1:7" x14ac:dyDescent="0.55000000000000004">
      <c r="A615" s="49">
        <v>2032</v>
      </c>
      <c r="B615" s="69">
        <v>30</v>
      </c>
      <c r="C615" s="59">
        <v>3.53</v>
      </c>
      <c r="D615" s="59">
        <v>3.83</v>
      </c>
      <c r="E615" s="59">
        <v>26.22</v>
      </c>
      <c r="F615" s="59">
        <v>18.899999999999999</v>
      </c>
      <c r="G615" s="59">
        <v>4.67</v>
      </c>
    </row>
    <row r="616" spans="1:7" x14ac:dyDescent="0.55000000000000004">
      <c r="A616" s="49">
        <v>2032</v>
      </c>
      <c r="B616" s="69">
        <v>31</v>
      </c>
      <c r="C616" s="58">
        <v>3.8</v>
      </c>
      <c r="D616" s="58">
        <v>3.67</v>
      </c>
      <c r="E616" s="58">
        <v>26.32</v>
      </c>
      <c r="F616" s="58">
        <v>18.95</v>
      </c>
      <c r="G616" s="58">
        <v>4.67</v>
      </c>
    </row>
    <row r="617" spans="1:7" x14ac:dyDescent="0.55000000000000004">
      <c r="A617" s="49">
        <v>2032</v>
      </c>
      <c r="B617" s="69">
        <v>32</v>
      </c>
      <c r="C617" s="59">
        <v>3.71</v>
      </c>
      <c r="D617" s="59">
        <v>3.54</v>
      </c>
      <c r="E617" s="59">
        <v>26.41</v>
      </c>
      <c r="F617" s="59">
        <v>19.010000000000002</v>
      </c>
      <c r="G617" s="59">
        <v>4.67</v>
      </c>
    </row>
    <row r="618" spans="1:7" x14ac:dyDescent="0.55000000000000004">
      <c r="A618" s="49">
        <v>2032</v>
      </c>
      <c r="B618" s="69">
        <v>33</v>
      </c>
      <c r="C618" s="58">
        <v>3.8</v>
      </c>
      <c r="D618" s="58">
        <v>3.79</v>
      </c>
      <c r="E618" s="58">
        <v>26.51</v>
      </c>
      <c r="F618" s="58">
        <v>19.059999999999999</v>
      </c>
      <c r="G618" s="58">
        <v>4.67</v>
      </c>
    </row>
    <row r="619" spans="1:7" x14ac:dyDescent="0.55000000000000004">
      <c r="A619" s="49">
        <v>2032</v>
      </c>
      <c r="B619" s="69">
        <v>34</v>
      </c>
      <c r="C619" s="59">
        <v>3.66</v>
      </c>
      <c r="D619" s="59">
        <v>3.66</v>
      </c>
      <c r="E619" s="59">
        <v>26.63</v>
      </c>
      <c r="F619" s="59">
        <v>19.11</v>
      </c>
      <c r="G619" s="59">
        <v>4.67</v>
      </c>
    </row>
    <row r="620" spans="1:7" x14ac:dyDescent="0.55000000000000004">
      <c r="A620" s="49">
        <v>2032</v>
      </c>
      <c r="B620" s="69">
        <v>35</v>
      </c>
      <c r="C620" s="58">
        <v>3.34</v>
      </c>
      <c r="D620" s="58">
        <v>3.45</v>
      </c>
      <c r="E620" s="58">
        <v>26.75</v>
      </c>
      <c r="F620" s="58">
        <v>19.16</v>
      </c>
      <c r="G620" s="58">
        <v>4.67</v>
      </c>
    </row>
    <row r="621" spans="1:7" x14ac:dyDescent="0.55000000000000004">
      <c r="A621" s="49">
        <v>2032</v>
      </c>
      <c r="B621" s="69">
        <v>36</v>
      </c>
      <c r="C621" s="59">
        <v>3.18</v>
      </c>
      <c r="D621" s="59">
        <v>3.4</v>
      </c>
      <c r="E621" s="59">
        <v>26.87</v>
      </c>
      <c r="F621" s="59">
        <v>19.21</v>
      </c>
      <c r="G621" s="59">
        <v>4.67</v>
      </c>
    </row>
    <row r="622" spans="1:7" x14ac:dyDescent="0.55000000000000004">
      <c r="A622" s="49">
        <v>2032</v>
      </c>
      <c r="B622" s="69">
        <v>37</v>
      </c>
      <c r="C622" s="58">
        <v>3.55</v>
      </c>
      <c r="D622" s="58">
        <v>3.51</v>
      </c>
      <c r="E622" s="58">
        <v>26.99</v>
      </c>
      <c r="F622" s="58">
        <v>19.260000000000002</v>
      </c>
      <c r="G622" s="58">
        <v>4.67</v>
      </c>
    </row>
    <row r="623" spans="1:7" x14ac:dyDescent="0.55000000000000004">
      <c r="A623" s="49">
        <v>2032</v>
      </c>
      <c r="B623" s="69">
        <v>38</v>
      </c>
      <c r="C623" s="59">
        <v>3.59</v>
      </c>
      <c r="D623" s="59">
        <v>3.41</v>
      </c>
      <c r="E623" s="59">
        <v>27.08</v>
      </c>
      <c r="F623" s="59">
        <v>19.29</v>
      </c>
      <c r="G623" s="59">
        <v>4.67</v>
      </c>
    </row>
    <row r="624" spans="1:7" x14ac:dyDescent="0.55000000000000004">
      <c r="A624" s="49">
        <v>2032</v>
      </c>
      <c r="B624" s="69">
        <v>39</v>
      </c>
      <c r="C624" s="58">
        <v>3.48</v>
      </c>
      <c r="D624" s="58">
        <v>3.38</v>
      </c>
      <c r="E624" s="58">
        <v>27.15</v>
      </c>
      <c r="F624" s="58">
        <v>19.329999999999998</v>
      </c>
      <c r="G624" s="58">
        <v>4.67</v>
      </c>
    </row>
    <row r="625" spans="1:7" x14ac:dyDescent="0.55000000000000004">
      <c r="A625" s="49">
        <v>2032</v>
      </c>
      <c r="B625" s="69">
        <v>40</v>
      </c>
      <c r="C625" s="59">
        <v>3.32</v>
      </c>
      <c r="D625" s="59">
        <v>3.03</v>
      </c>
      <c r="E625" s="59">
        <v>27.23</v>
      </c>
      <c r="F625" s="59">
        <v>19.36</v>
      </c>
      <c r="G625" s="59">
        <v>4.67</v>
      </c>
    </row>
    <row r="626" spans="1:7" x14ac:dyDescent="0.55000000000000004">
      <c r="A626" s="49">
        <v>2032</v>
      </c>
      <c r="B626" s="69">
        <v>41</v>
      </c>
      <c r="C626" s="58">
        <v>3.62</v>
      </c>
      <c r="D626" s="58">
        <v>3.53</v>
      </c>
      <c r="E626" s="58">
        <v>27.3</v>
      </c>
      <c r="F626" s="58">
        <v>19.399999999999999</v>
      </c>
      <c r="G626" s="58">
        <v>4.67</v>
      </c>
    </row>
    <row r="627" spans="1:7" x14ac:dyDescent="0.55000000000000004">
      <c r="A627" s="49">
        <v>2032</v>
      </c>
      <c r="B627" s="69">
        <v>42</v>
      </c>
      <c r="C627" s="59">
        <v>3.93</v>
      </c>
      <c r="D627" s="59">
        <v>3.92</v>
      </c>
      <c r="E627" s="59">
        <v>27.34</v>
      </c>
      <c r="F627" s="59">
        <v>19.41</v>
      </c>
      <c r="G627" s="59">
        <v>4.67</v>
      </c>
    </row>
    <row r="628" spans="1:7" x14ac:dyDescent="0.55000000000000004">
      <c r="A628" s="49">
        <v>2032</v>
      </c>
      <c r="B628" s="69">
        <v>43</v>
      </c>
      <c r="C628" s="58">
        <v>4.1100000000000003</v>
      </c>
      <c r="D628" s="58">
        <v>4.05</v>
      </c>
      <c r="E628" s="58">
        <v>27.31</v>
      </c>
      <c r="F628" s="58">
        <v>19.39</v>
      </c>
      <c r="G628" s="58">
        <v>4.67</v>
      </c>
    </row>
    <row r="629" spans="1:7" x14ac:dyDescent="0.55000000000000004">
      <c r="A629" s="49">
        <v>2032</v>
      </c>
      <c r="B629" s="69">
        <v>44</v>
      </c>
      <c r="C629" s="59">
        <v>3.96</v>
      </c>
      <c r="D629" s="59">
        <v>3.87</v>
      </c>
      <c r="E629" s="59">
        <v>27.29</v>
      </c>
      <c r="F629" s="59">
        <v>19.37</v>
      </c>
      <c r="G629" s="59">
        <v>4.67</v>
      </c>
    </row>
    <row r="630" spans="1:7" x14ac:dyDescent="0.55000000000000004">
      <c r="A630" s="49">
        <v>2032</v>
      </c>
      <c r="B630" s="69">
        <v>45</v>
      </c>
      <c r="C630" s="58">
        <v>4.4000000000000004</v>
      </c>
      <c r="D630" s="58">
        <v>4.41</v>
      </c>
      <c r="E630" s="58">
        <v>27.26</v>
      </c>
      <c r="F630" s="58">
        <v>19.350000000000001</v>
      </c>
      <c r="G630" s="58">
        <v>4.67</v>
      </c>
    </row>
    <row r="631" spans="1:7" x14ac:dyDescent="0.55000000000000004">
      <c r="A631" s="49">
        <v>2032</v>
      </c>
      <c r="B631" s="69">
        <v>46</v>
      </c>
      <c r="C631" s="59">
        <v>5.16</v>
      </c>
      <c r="D631" s="59">
        <v>5.27</v>
      </c>
      <c r="E631" s="59">
        <v>27.23</v>
      </c>
      <c r="F631" s="59">
        <v>19.329999999999998</v>
      </c>
      <c r="G631" s="59">
        <v>4.67</v>
      </c>
    </row>
    <row r="632" spans="1:7" x14ac:dyDescent="0.55000000000000004">
      <c r="A632" s="49">
        <v>2032</v>
      </c>
      <c r="B632" s="69">
        <v>47</v>
      </c>
      <c r="C632" s="58">
        <v>5.37</v>
      </c>
      <c r="D632" s="58">
        <v>4.8899999999999997</v>
      </c>
      <c r="E632" s="58">
        <v>27.16</v>
      </c>
      <c r="F632" s="58">
        <v>19.28</v>
      </c>
      <c r="G632" s="58">
        <v>4.67</v>
      </c>
    </row>
    <row r="633" spans="1:7" x14ac:dyDescent="0.55000000000000004">
      <c r="A633" s="49">
        <v>2032</v>
      </c>
      <c r="B633" s="69">
        <v>48</v>
      </c>
      <c r="C633" s="59">
        <v>4.6500000000000004</v>
      </c>
      <c r="D633" s="59">
        <v>4.87</v>
      </c>
      <c r="E633" s="59">
        <v>27.09</v>
      </c>
      <c r="F633" s="59">
        <v>19.239999999999998</v>
      </c>
      <c r="G633" s="59">
        <v>4.67</v>
      </c>
    </row>
    <row r="634" spans="1:7" x14ac:dyDescent="0.55000000000000004">
      <c r="A634" s="49">
        <v>2032</v>
      </c>
      <c r="B634" s="69">
        <v>49</v>
      </c>
      <c r="C634" s="58">
        <v>6.18</v>
      </c>
      <c r="D634" s="58">
        <v>5.89</v>
      </c>
      <c r="E634" s="58">
        <v>27.01</v>
      </c>
      <c r="F634" s="58">
        <v>19.2</v>
      </c>
      <c r="G634" s="58">
        <v>4.67</v>
      </c>
    </row>
    <row r="635" spans="1:7" x14ac:dyDescent="0.55000000000000004">
      <c r="A635" s="49">
        <v>2032</v>
      </c>
      <c r="B635" s="69">
        <v>50</v>
      </c>
      <c r="C635" s="59">
        <v>7.29</v>
      </c>
      <c r="D635" s="59">
        <v>6.89</v>
      </c>
      <c r="E635" s="59">
        <v>26.94</v>
      </c>
      <c r="F635" s="59">
        <v>19.16</v>
      </c>
      <c r="G635" s="59">
        <v>4.67</v>
      </c>
    </row>
    <row r="636" spans="1:7" x14ac:dyDescent="0.55000000000000004">
      <c r="A636" s="49">
        <v>2032</v>
      </c>
      <c r="B636" s="69">
        <v>51</v>
      </c>
      <c r="C636" s="58">
        <v>8.91</v>
      </c>
      <c r="D636" s="58">
        <v>9.19</v>
      </c>
      <c r="E636" s="58">
        <v>26.87</v>
      </c>
      <c r="F636" s="58">
        <v>19.149999999999999</v>
      </c>
      <c r="G636" s="58">
        <v>4.67</v>
      </c>
    </row>
    <row r="637" spans="1:7" x14ac:dyDescent="0.55000000000000004">
      <c r="A637" s="49">
        <v>2032</v>
      </c>
      <c r="B637" s="69">
        <v>52</v>
      </c>
      <c r="C637" s="59">
        <v>7.58</v>
      </c>
      <c r="D637" s="59">
        <v>7.06</v>
      </c>
      <c r="E637" s="59">
        <v>26.77</v>
      </c>
      <c r="F637" s="59">
        <v>19.190000000000001</v>
      </c>
      <c r="G637" s="59">
        <v>4.67</v>
      </c>
    </row>
    <row r="638" spans="1:7" x14ac:dyDescent="0.55000000000000004">
      <c r="A638" s="49">
        <v>2032</v>
      </c>
      <c r="B638" s="69">
        <v>53</v>
      </c>
      <c r="C638" s="58">
        <v>7.58</v>
      </c>
      <c r="D638" s="58">
        <v>7.06</v>
      </c>
      <c r="E638" s="58">
        <v>26.77</v>
      </c>
      <c r="F638" s="58">
        <v>19.190000000000001</v>
      </c>
      <c r="G638" s="58">
        <v>4.67</v>
      </c>
    </row>
    <row r="639" spans="1:7" x14ac:dyDescent="0.55000000000000004">
      <c r="A639" s="49">
        <v>2033</v>
      </c>
      <c r="B639" s="69">
        <v>1</v>
      </c>
      <c r="C639" s="59">
        <v>13.43</v>
      </c>
      <c r="D639" s="59">
        <v>10.51</v>
      </c>
      <c r="E639" s="59">
        <v>27.54</v>
      </c>
      <c r="F639" s="59">
        <v>19.87</v>
      </c>
      <c r="G639" s="59">
        <v>4.76</v>
      </c>
    </row>
    <row r="640" spans="1:7" x14ac:dyDescent="0.55000000000000004">
      <c r="A640" s="49">
        <v>2033</v>
      </c>
      <c r="B640" s="69">
        <v>2</v>
      </c>
      <c r="C640" s="58">
        <v>8.06</v>
      </c>
      <c r="D640" s="58">
        <v>9.19</v>
      </c>
      <c r="E640" s="58">
        <v>27.46</v>
      </c>
      <c r="F640" s="58">
        <v>19.899999999999999</v>
      </c>
      <c r="G640" s="58">
        <v>4.76</v>
      </c>
    </row>
    <row r="641" spans="1:7" x14ac:dyDescent="0.55000000000000004">
      <c r="A641" s="49">
        <v>2033</v>
      </c>
      <c r="B641" s="69">
        <v>3</v>
      </c>
      <c r="C641" s="59">
        <v>12.27</v>
      </c>
      <c r="D641" s="59">
        <v>10.47</v>
      </c>
      <c r="E641" s="59">
        <v>27.34</v>
      </c>
      <c r="F641" s="59">
        <v>19.88</v>
      </c>
      <c r="G641" s="59">
        <v>4.76</v>
      </c>
    </row>
    <row r="642" spans="1:7" x14ac:dyDescent="0.55000000000000004">
      <c r="A642" s="49">
        <v>2033</v>
      </c>
      <c r="B642" s="69">
        <v>4</v>
      </c>
      <c r="C642" s="58">
        <v>7.1</v>
      </c>
      <c r="D642" s="58">
        <v>8.41</v>
      </c>
      <c r="E642" s="58">
        <v>27.17</v>
      </c>
      <c r="F642" s="58">
        <v>19.75</v>
      </c>
      <c r="G642" s="58">
        <v>4.76</v>
      </c>
    </row>
    <row r="643" spans="1:7" x14ac:dyDescent="0.55000000000000004">
      <c r="A643" s="49">
        <v>2033</v>
      </c>
      <c r="B643" s="69">
        <v>5</v>
      </c>
      <c r="C643" s="59">
        <v>8.83</v>
      </c>
      <c r="D643" s="59">
        <v>8.8699999999999992</v>
      </c>
      <c r="E643" s="59">
        <v>26.99</v>
      </c>
      <c r="F643" s="59">
        <v>19.61</v>
      </c>
      <c r="G643" s="59">
        <v>4.76</v>
      </c>
    </row>
    <row r="644" spans="1:7" x14ac:dyDescent="0.55000000000000004">
      <c r="A644" s="49">
        <v>2033</v>
      </c>
      <c r="B644" s="69">
        <v>6</v>
      </c>
      <c r="C644" s="58">
        <v>8.2100000000000009</v>
      </c>
      <c r="D644" s="58">
        <v>6.31</v>
      </c>
      <c r="E644" s="58">
        <v>26.81</v>
      </c>
      <c r="F644" s="58">
        <v>19.47</v>
      </c>
      <c r="G644" s="58">
        <v>4.76</v>
      </c>
    </row>
    <row r="645" spans="1:7" x14ac:dyDescent="0.55000000000000004">
      <c r="A645" s="49">
        <v>2033</v>
      </c>
      <c r="B645" s="69">
        <v>7</v>
      </c>
      <c r="C645" s="59">
        <v>6.19</v>
      </c>
      <c r="D645" s="59">
        <v>5.94</v>
      </c>
      <c r="E645" s="59">
        <v>26.64</v>
      </c>
      <c r="F645" s="59">
        <v>19.329999999999998</v>
      </c>
      <c r="G645" s="59">
        <v>4.76</v>
      </c>
    </row>
    <row r="646" spans="1:7" x14ac:dyDescent="0.55000000000000004">
      <c r="A646" s="49">
        <v>2033</v>
      </c>
      <c r="B646" s="69">
        <v>8</v>
      </c>
      <c r="C646" s="58">
        <v>5.1100000000000003</v>
      </c>
      <c r="D646" s="58">
        <v>4.97</v>
      </c>
      <c r="E646" s="58">
        <v>26.53</v>
      </c>
      <c r="F646" s="58">
        <v>19.25</v>
      </c>
      <c r="G646" s="58">
        <v>4.76</v>
      </c>
    </row>
    <row r="647" spans="1:7" x14ac:dyDescent="0.55000000000000004">
      <c r="A647" s="49">
        <v>2033</v>
      </c>
      <c r="B647" s="69">
        <v>9</v>
      </c>
      <c r="C647" s="59">
        <v>5.88</v>
      </c>
      <c r="D647" s="59">
        <v>5.78</v>
      </c>
      <c r="E647" s="59">
        <v>26.42</v>
      </c>
      <c r="F647" s="59">
        <v>19.16</v>
      </c>
      <c r="G647" s="59">
        <v>4.76</v>
      </c>
    </row>
    <row r="648" spans="1:7" x14ac:dyDescent="0.55000000000000004">
      <c r="A648" s="49">
        <v>2033</v>
      </c>
      <c r="B648" s="69">
        <v>10</v>
      </c>
      <c r="C648" s="58">
        <v>4.9800000000000004</v>
      </c>
      <c r="D648" s="58">
        <v>5.28</v>
      </c>
      <c r="E648" s="58">
        <v>26.31</v>
      </c>
      <c r="F648" s="58">
        <v>19.079999999999998</v>
      </c>
      <c r="G648" s="58">
        <v>4.76</v>
      </c>
    </row>
    <row r="649" spans="1:7" x14ac:dyDescent="0.55000000000000004">
      <c r="A649" s="49">
        <v>2033</v>
      </c>
      <c r="B649" s="69">
        <v>11</v>
      </c>
      <c r="C649" s="59">
        <v>5.59</v>
      </c>
      <c r="D649" s="59">
        <v>5.04</v>
      </c>
      <c r="E649" s="59">
        <v>26.2</v>
      </c>
      <c r="F649" s="59">
        <v>18.989999999999998</v>
      </c>
      <c r="G649" s="59">
        <v>4.76</v>
      </c>
    </row>
    <row r="650" spans="1:7" x14ac:dyDescent="0.55000000000000004">
      <c r="A650" s="49">
        <v>2033</v>
      </c>
      <c r="B650" s="69">
        <v>12</v>
      </c>
      <c r="C650" s="58">
        <v>5.03</v>
      </c>
      <c r="D650" s="58">
        <v>4.25</v>
      </c>
      <c r="E650" s="58">
        <v>26.18</v>
      </c>
      <c r="F650" s="58">
        <v>18.97</v>
      </c>
      <c r="G650" s="58">
        <v>4.76</v>
      </c>
    </row>
    <row r="651" spans="1:7" x14ac:dyDescent="0.55000000000000004">
      <c r="A651" s="49">
        <v>2033</v>
      </c>
      <c r="B651" s="69">
        <v>13</v>
      </c>
      <c r="C651" s="59">
        <v>3.57</v>
      </c>
      <c r="D651" s="59">
        <v>3.88</v>
      </c>
      <c r="E651" s="59">
        <v>26.14</v>
      </c>
      <c r="F651" s="59">
        <v>18.940000000000001</v>
      </c>
      <c r="G651" s="59">
        <v>4.76</v>
      </c>
    </row>
    <row r="652" spans="1:7" x14ac:dyDescent="0.55000000000000004">
      <c r="A652" s="49">
        <v>2033</v>
      </c>
      <c r="B652" s="69">
        <v>14</v>
      </c>
      <c r="C652" s="58">
        <v>4.22</v>
      </c>
      <c r="D652" s="58">
        <v>3.97</v>
      </c>
      <c r="E652" s="58">
        <v>26.11</v>
      </c>
      <c r="F652" s="58">
        <v>18.91</v>
      </c>
      <c r="G652" s="58">
        <v>4.76</v>
      </c>
    </row>
    <row r="653" spans="1:7" x14ac:dyDescent="0.55000000000000004">
      <c r="A653" s="49">
        <v>2033</v>
      </c>
      <c r="B653" s="69">
        <v>15</v>
      </c>
      <c r="C653" s="59">
        <v>4.67</v>
      </c>
      <c r="D653" s="59">
        <v>4.0199999999999996</v>
      </c>
      <c r="E653" s="59">
        <v>26.07</v>
      </c>
      <c r="F653" s="59">
        <v>18.88</v>
      </c>
      <c r="G653" s="59">
        <v>4.76</v>
      </c>
    </row>
    <row r="654" spans="1:7" x14ac:dyDescent="0.55000000000000004">
      <c r="A654" s="49">
        <v>2033</v>
      </c>
      <c r="B654" s="69">
        <v>16</v>
      </c>
      <c r="C654" s="58">
        <v>4.41</v>
      </c>
      <c r="D654" s="58">
        <v>4.28</v>
      </c>
      <c r="E654" s="58">
        <v>26.07</v>
      </c>
      <c r="F654" s="58">
        <v>18.87</v>
      </c>
      <c r="G654" s="58">
        <v>4.76</v>
      </c>
    </row>
    <row r="655" spans="1:7" x14ac:dyDescent="0.55000000000000004">
      <c r="A655" s="49">
        <v>2033</v>
      </c>
      <c r="B655" s="69">
        <v>17</v>
      </c>
      <c r="C655" s="59">
        <v>3.77</v>
      </c>
      <c r="D655" s="59">
        <v>3.93</v>
      </c>
      <c r="E655" s="59">
        <v>26.08</v>
      </c>
      <c r="F655" s="59">
        <v>18.88</v>
      </c>
      <c r="G655" s="59">
        <v>4.76</v>
      </c>
    </row>
    <row r="656" spans="1:7" x14ac:dyDescent="0.55000000000000004">
      <c r="A656" s="49">
        <v>2033</v>
      </c>
      <c r="B656" s="69">
        <v>18</v>
      </c>
      <c r="C656" s="58">
        <v>4.0599999999999996</v>
      </c>
      <c r="D656" s="58">
        <v>3.87</v>
      </c>
      <c r="E656" s="58">
        <v>26.09</v>
      </c>
      <c r="F656" s="58">
        <v>18.89</v>
      </c>
      <c r="G656" s="58">
        <v>4.76</v>
      </c>
    </row>
    <row r="657" spans="1:7" x14ac:dyDescent="0.55000000000000004">
      <c r="A657" s="49">
        <v>2033</v>
      </c>
      <c r="B657" s="69">
        <v>19</v>
      </c>
      <c r="C657" s="59">
        <v>3.77</v>
      </c>
      <c r="D657" s="59">
        <v>3.9</v>
      </c>
      <c r="E657" s="59">
        <v>26.1</v>
      </c>
      <c r="F657" s="59">
        <v>18.899999999999999</v>
      </c>
      <c r="G657" s="59">
        <v>4.76</v>
      </c>
    </row>
    <row r="658" spans="1:7" x14ac:dyDescent="0.55000000000000004">
      <c r="A658" s="49">
        <v>2033</v>
      </c>
      <c r="B658" s="69">
        <v>20</v>
      </c>
      <c r="C658" s="58">
        <v>3.78</v>
      </c>
      <c r="D658" s="58">
        <v>3.64</v>
      </c>
      <c r="E658" s="58">
        <v>26.13</v>
      </c>
      <c r="F658" s="58">
        <v>18.920000000000002</v>
      </c>
      <c r="G658" s="58">
        <v>4.76</v>
      </c>
    </row>
    <row r="659" spans="1:7" x14ac:dyDescent="0.55000000000000004">
      <c r="A659" s="49">
        <v>2033</v>
      </c>
      <c r="B659" s="69">
        <v>21</v>
      </c>
      <c r="C659" s="59">
        <v>3.63</v>
      </c>
      <c r="D659" s="59">
        <v>3.64</v>
      </c>
      <c r="E659" s="59">
        <v>26.22</v>
      </c>
      <c r="F659" s="59">
        <v>18.98</v>
      </c>
      <c r="G659" s="59">
        <v>4.76</v>
      </c>
    </row>
    <row r="660" spans="1:7" x14ac:dyDescent="0.55000000000000004">
      <c r="A660" s="49">
        <v>2033</v>
      </c>
      <c r="B660" s="69">
        <v>22</v>
      </c>
      <c r="C660" s="58">
        <v>3.62</v>
      </c>
      <c r="D660" s="58">
        <v>3.65</v>
      </c>
      <c r="E660" s="58">
        <v>26.31</v>
      </c>
      <c r="F660" s="58">
        <v>19.03</v>
      </c>
      <c r="G660" s="58">
        <v>4.76</v>
      </c>
    </row>
    <row r="661" spans="1:7" x14ac:dyDescent="0.55000000000000004">
      <c r="A661" s="49">
        <v>2033</v>
      </c>
      <c r="B661" s="69">
        <v>23</v>
      </c>
      <c r="C661" s="59">
        <v>3.62</v>
      </c>
      <c r="D661" s="59">
        <v>3.58</v>
      </c>
      <c r="E661" s="59">
        <v>26.4</v>
      </c>
      <c r="F661" s="59">
        <v>19.09</v>
      </c>
      <c r="G661" s="59">
        <v>4.76</v>
      </c>
    </row>
    <row r="662" spans="1:7" x14ac:dyDescent="0.55000000000000004">
      <c r="A662" s="49">
        <v>2033</v>
      </c>
      <c r="B662" s="69">
        <v>24</v>
      </c>
      <c r="C662" s="58">
        <v>3.54</v>
      </c>
      <c r="D662" s="58">
        <v>3.71</v>
      </c>
      <c r="E662" s="58">
        <v>26.49</v>
      </c>
      <c r="F662" s="58">
        <v>19.149999999999999</v>
      </c>
      <c r="G662" s="58">
        <v>4.76</v>
      </c>
    </row>
    <row r="663" spans="1:7" x14ac:dyDescent="0.55000000000000004">
      <c r="A663" s="49">
        <v>2033</v>
      </c>
      <c r="B663" s="69">
        <v>25</v>
      </c>
      <c r="C663" s="59">
        <v>3.87</v>
      </c>
      <c r="D663" s="59">
        <v>3.84</v>
      </c>
      <c r="E663" s="59">
        <v>26.58</v>
      </c>
      <c r="F663" s="59">
        <v>19.22</v>
      </c>
      <c r="G663" s="59">
        <v>4.76</v>
      </c>
    </row>
    <row r="664" spans="1:7" x14ac:dyDescent="0.55000000000000004">
      <c r="A664" s="49">
        <v>2033</v>
      </c>
      <c r="B664" s="69">
        <v>26</v>
      </c>
      <c r="C664" s="58">
        <v>3.7</v>
      </c>
      <c r="D664" s="58">
        <v>3.79</v>
      </c>
      <c r="E664" s="58">
        <v>26.68</v>
      </c>
      <c r="F664" s="58">
        <v>19.28</v>
      </c>
      <c r="G664" s="58">
        <v>4.76</v>
      </c>
    </row>
    <row r="665" spans="1:7" x14ac:dyDescent="0.55000000000000004">
      <c r="A665" s="49">
        <v>2033</v>
      </c>
      <c r="B665" s="69">
        <v>27</v>
      </c>
      <c r="C665" s="59">
        <v>3.96</v>
      </c>
      <c r="D665" s="59">
        <v>4.07</v>
      </c>
      <c r="E665" s="59">
        <v>26.77</v>
      </c>
      <c r="F665" s="59">
        <v>19.350000000000001</v>
      </c>
      <c r="G665" s="59">
        <v>4.76</v>
      </c>
    </row>
    <row r="666" spans="1:7" x14ac:dyDescent="0.55000000000000004">
      <c r="A666" s="49">
        <v>2033</v>
      </c>
      <c r="B666" s="69">
        <v>28</v>
      </c>
      <c r="C666" s="58">
        <v>3.91</v>
      </c>
      <c r="D666" s="58">
        <v>4.24</v>
      </c>
      <c r="E666" s="58">
        <v>26.86</v>
      </c>
      <c r="F666" s="58">
        <v>19.420000000000002</v>
      </c>
      <c r="G666" s="58">
        <v>4.76</v>
      </c>
    </row>
    <row r="667" spans="1:7" x14ac:dyDescent="0.55000000000000004">
      <c r="A667" s="49">
        <v>2033</v>
      </c>
      <c r="B667" s="69">
        <v>29</v>
      </c>
      <c r="C667" s="59">
        <v>4.34</v>
      </c>
      <c r="D667" s="59">
        <v>4.5199999999999996</v>
      </c>
      <c r="E667" s="59">
        <v>26.96</v>
      </c>
      <c r="F667" s="59">
        <v>19.48</v>
      </c>
      <c r="G667" s="59">
        <v>4.76</v>
      </c>
    </row>
    <row r="668" spans="1:7" x14ac:dyDescent="0.55000000000000004">
      <c r="A668" s="49">
        <v>2033</v>
      </c>
      <c r="B668" s="69">
        <v>30</v>
      </c>
      <c r="C668" s="58">
        <v>3.68</v>
      </c>
      <c r="D668" s="58">
        <v>3.99</v>
      </c>
      <c r="E668" s="58">
        <v>27.06</v>
      </c>
      <c r="F668" s="58">
        <v>19.54</v>
      </c>
      <c r="G668" s="58">
        <v>4.76</v>
      </c>
    </row>
    <row r="669" spans="1:7" x14ac:dyDescent="0.55000000000000004">
      <c r="A669" s="49">
        <v>2033</v>
      </c>
      <c r="B669" s="69">
        <v>31</v>
      </c>
      <c r="C669" s="59">
        <v>3.96</v>
      </c>
      <c r="D669" s="59">
        <v>3.82</v>
      </c>
      <c r="E669" s="59">
        <v>27.16</v>
      </c>
      <c r="F669" s="59">
        <v>19.59</v>
      </c>
      <c r="G669" s="59">
        <v>4.76</v>
      </c>
    </row>
    <row r="670" spans="1:7" x14ac:dyDescent="0.55000000000000004">
      <c r="A670" s="49">
        <v>2033</v>
      </c>
      <c r="B670" s="69">
        <v>32</v>
      </c>
      <c r="C670" s="58">
        <v>3.86</v>
      </c>
      <c r="D670" s="58">
        <v>3.69</v>
      </c>
      <c r="E670" s="58">
        <v>27.26</v>
      </c>
      <c r="F670" s="58">
        <v>19.649999999999999</v>
      </c>
      <c r="G670" s="58">
        <v>4.76</v>
      </c>
    </row>
    <row r="671" spans="1:7" x14ac:dyDescent="0.55000000000000004">
      <c r="A671" s="49">
        <v>2033</v>
      </c>
      <c r="B671" s="69">
        <v>33</v>
      </c>
      <c r="C671" s="59">
        <v>3.96</v>
      </c>
      <c r="D671" s="59">
        <v>3.95</v>
      </c>
      <c r="E671" s="59">
        <v>27.36</v>
      </c>
      <c r="F671" s="59">
        <v>19.71</v>
      </c>
      <c r="G671" s="59">
        <v>4.76</v>
      </c>
    </row>
    <row r="672" spans="1:7" x14ac:dyDescent="0.55000000000000004">
      <c r="A672" s="49">
        <v>2033</v>
      </c>
      <c r="B672" s="69">
        <v>34</v>
      </c>
      <c r="C672" s="58">
        <v>3.81</v>
      </c>
      <c r="D672" s="58">
        <v>3.81</v>
      </c>
      <c r="E672" s="58">
        <v>27.48</v>
      </c>
      <c r="F672" s="58">
        <v>19.760000000000002</v>
      </c>
      <c r="G672" s="58">
        <v>4.76</v>
      </c>
    </row>
    <row r="673" spans="1:7" x14ac:dyDescent="0.55000000000000004">
      <c r="A673" s="49">
        <v>2033</v>
      </c>
      <c r="B673" s="69">
        <v>35</v>
      </c>
      <c r="C673" s="59">
        <v>3.48</v>
      </c>
      <c r="D673" s="59">
        <v>3.59</v>
      </c>
      <c r="E673" s="59">
        <v>27.61</v>
      </c>
      <c r="F673" s="59">
        <v>19.809999999999999</v>
      </c>
      <c r="G673" s="59">
        <v>4.76</v>
      </c>
    </row>
    <row r="674" spans="1:7" x14ac:dyDescent="0.55000000000000004">
      <c r="A674" s="49">
        <v>2033</v>
      </c>
      <c r="B674" s="69">
        <v>36</v>
      </c>
      <c r="C674" s="58">
        <v>3.31</v>
      </c>
      <c r="D674" s="58">
        <v>3.54</v>
      </c>
      <c r="E674" s="58">
        <v>27.73</v>
      </c>
      <c r="F674" s="58">
        <v>19.86</v>
      </c>
      <c r="G674" s="58">
        <v>4.76</v>
      </c>
    </row>
    <row r="675" spans="1:7" x14ac:dyDescent="0.55000000000000004">
      <c r="A675" s="49">
        <v>2033</v>
      </c>
      <c r="B675" s="69">
        <v>37</v>
      </c>
      <c r="C675" s="59">
        <v>3.7</v>
      </c>
      <c r="D675" s="59">
        <v>3.66</v>
      </c>
      <c r="E675" s="59">
        <v>27.86</v>
      </c>
      <c r="F675" s="59">
        <v>19.91</v>
      </c>
      <c r="G675" s="59">
        <v>4.76</v>
      </c>
    </row>
    <row r="676" spans="1:7" x14ac:dyDescent="0.55000000000000004">
      <c r="A676" s="49">
        <v>2033</v>
      </c>
      <c r="B676" s="69">
        <v>38</v>
      </c>
      <c r="C676" s="58">
        <v>3.74</v>
      </c>
      <c r="D676" s="58">
        <v>3.55</v>
      </c>
      <c r="E676" s="58">
        <v>27.95</v>
      </c>
      <c r="F676" s="58">
        <v>19.95</v>
      </c>
      <c r="G676" s="58">
        <v>4.76</v>
      </c>
    </row>
    <row r="677" spans="1:7" x14ac:dyDescent="0.55000000000000004">
      <c r="A677" s="49">
        <v>2033</v>
      </c>
      <c r="B677" s="69">
        <v>39</v>
      </c>
      <c r="C677" s="59">
        <v>3.63</v>
      </c>
      <c r="D677" s="59">
        <v>3.52</v>
      </c>
      <c r="E677" s="59">
        <v>28.02</v>
      </c>
      <c r="F677" s="59">
        <v>19.98</v>
      </c>
      <c r="G677" s="59">
        <v>4.76</v>
      </c>
    </row>
    <row r="678" spans="1:7" x14ac:dyDescent="0.55000000000000004">
      <c r="A678" s="49">
        <v>2033</v>
      </c>
      <c r="B678" s="69">
        <v>40</v>
      </c>
      <c r="C678" s="58">
        <v>3.46</v>
      </c>
      <c r="D678" s="58">
        <v>3.16</v>
      </c>
      <c r="E678" s="58">
        <v>28.1</v>
      </c>
      <c r="F678" s="58">
        <v>20.02</v>
      </c>
      <c r="G678" s="58">
        <v>4.76</v>
      </c>
    </row>
    <row r="679" spans="1:7" x14ac:dyDescent="0.55000000000000004">
      <c r="A679" s="49">
        <v>2033</v>
      </c>
      <c r="B679" s="69">
        <v>41</v>
      </c>
      <c r="C679" s="59">
        <v>3.77</v>
      </c>
      <c r="D679" s="59">
        <v>3.68</v>
      </c>
      <c r="E679" s="59">
        <v>28.17</v>
      </c>
      <c r="F679" s="59">
        <v>20.05</v>
      </c>
      <c r="G679" s="59">
        <v>4.76</v>
      </c>
    </row>
    <row r="680" spans="1:7" x14ac:dyDescent="0.55000000000000004">
      <c r="A680" s="49">
        <v>2033</v>
      </c>
      <c r="B680" s="69">
        <v>42</v>
      </c>
      <c r="C680" s="58">
        <v>4.09</v>
      </c>
      <c r="D680" s="58">
        <v>4.09</v>
      </c>
      <c r="E680" s="58">
        <v>28.22</v>
      </c>
      <c r="F680" s="58">
        <v>20.07</v>
      </c>
      <c r="G680" s="58">
        <v>4.76</v>
      </c>
    </row>
    <row r="681" spans="1:7" x14ac:dyDescent="0.55000000000000004">
      <c r="A681" s="49">
        <v>2033</v>
      </c>
      <c r="B681" s="69">
        <v>43</v>
      </c>
      <c r="C681" s="59">
        <v>4.28</v>
      </c>
      <c r="D681" s="59">
        <v>4.22</v>
      </c>
      <c r="E681" s="59">
        <v>28.19</v>
      </c>
      <c r="F681" s="59">
        <v>20.05</v>
      </c>
      <c r="G681" s="59">
        <v>4.76</v>
      </c>
    </row>
    <row r="682" spans="1:7" x14ac:dyDescent="0.55000000000000004">
      <c r="A682" s="49">
        <v>2033</v>
      </c>
      <c r="B682" s="69">
        <v>44</v>
      </c>
      <c r="C682" s="58">
        <v>4.12</v>
      </c>
      <c r="D682" s="58">
        <v>4.03</v>
      </c>
      <c r="E682" s="58">
        <v>28.16</v>
      </c>
      <c r="F682" s="58">
        <v>20.03</v>
      </c>
      <c r="G682" s="58">
        <v>4.76</v>
      </c>
    </row>
    <row r="683" spans="1:7" x14ac:dyDescent="0.55000000000000004">
      <c r="A683" s="49">
        <v>2033</v>
      </c>
      <c r="B683" s="69">
        <v>45</v>
      </c>
      <c r="C683" s="59">
        <v>4.59</v>
      </c>
      <c r="D683" s="59">
        <v>4.5999999999999996</v>
      </c>
      <c r="E683" s="59">
        <v>28.13</v>
      </c>
      <c r="F683" s="59">
        <v>20</v>
      </c>
      <c r="G683" s="59">
        <v>4.76</v>
      </c>
    </row>
    <row r="684" spans="1:7" x14ac:dyDescent="0.55000000000000004">
      <c r="A684" s="49">
        <v>2033</v>
      </c>
      <c r="B684" s="69">
        <v>46</v>
      </c>
      <c r="C684" s="58">
        <v>5.38</v>
      </c>
      <c r="D684" s="58">
        <v>5.49</v>
      </c>
      <c r="E684" s="58">
        <v>28.1</v>
      </c>
      <c r="F684" s="58">
        <v>19.98</v>
      </c>
      <c r="G684" s="58">
        <v>4.76</v>
      </c>
    </row>
    <row r="685" spans="1:7" x14ac:dyDescent="0.55000000000000004">
      <c r="A685" s="49">
        <v>2033</v>
      </c>
      <c r="B685" s="69">
        <v>47</v>
      </c>
      <c r="C685" s="59">
        <v>5.6</v>
      </c>
      <c r="D685" s="59">
        <v>5.0999999999999996</v>
      </c>
      <c r="E685" s="59">
        <v>28.03</v>
      </c>
      <c r="F685" s="59">
        <v>19.940000000000001</v>
      </c>
      <c r="G685" s="59">
        <v>4.76</v>
      </c>
    </row>
    <row r="686" spans="1:7" x14ac:dyDescent="0.55000000000000004">
      <c r="A686" s="49">
        <v>2033</v>
      </c>
      <c r="B686" s="69">
        <v>48</v>
      </c>
      <c r="C686" s="58">
        <v>4.84</v>
      </c>
      <c r="D686" s="58">
        <v>5.08</v>
      </c>
      <c r="E686" s="58">
        <v>27.95</v>
      </c>
      <c r="F686" s="58">
        <v>19.89</v>
      </c>
      <c r="G686" s="58">
        <v>4.76</v>
      </c>
    </row>
    <row r="687" spans="1:7" x14ac:dyDescent="0.55000000000000004">
      <c r="A687" s="49">
        <v>2033</v>
      </c>
      <c r="B687" s="69">
        <v>49</v>
      </c>
      <c r="C687" s="59">
        <v>6.44</v>
      </c>
      <c r="D687" s="59">
        <v>6.14</v>
      </c>
      <c r="E687" s="59">
        <v>27.88</v>
      </c>
      <c r="F687" s="59">
        <v>19.850000000000001</v>
      </c>
      <c r="G687" s="59">
        <v>4.76</v>
      </c>
    </row>
    <row r="688" spans="1:7" x14ac:dyDescent="0.55000000000000004">
      <c r="A688" s="49">
        <v>2033</v>
      </c>
      <c r="B688" s="69">
        <v>50</v>
      </c>
      <c r="C688" s="58">
        <v>7.59</v>
      </c>
      <c r="D688" s="58">
        <v>7.18</v>
      </c>
      <c r="E688" s="58">
        <v>27.81</v>
      </c>
      <c r="F688" s="58">
        <v>19.8</v>
      </c>
      <c r="G688" s="58">
        <v>4.76</v>
      </c>
    </row>
    <row r="689" spans="1:7" x14ac:dyDescent="0.55000000000000004">
      <c r="A689" s="49">
        <v>2033</v>
      </c>
      <c r="B689" s="69">
        <v>51</v>
      </c>
      <c r="C689" s="59">
        <v>9.2899999999999991</v>
      </c>
      <c r="D689" s="59">
        <v>9.57</v>
      </c>
      <c r="E689" s="59">
        <v>27.73</v>
      </c>
      <c r="F689" s="59">
        <v>19.8</v>
      </c>
      <c r="G689" s="59">
        <v>4.76</v>
      </c>
    </row>
    <row r="690" spans="1:7" x14ac:dyDescent="0.55000000000000004">
      <c r="A690" s="49">
        <v>2033</v>
      </c>
      <c r="B690" s="69">
        <v>52</v>
      </c>
      <c r="C690" s="58">
        <v>7.9</v>
      </c>
      <c r="D690" s="58">
        <v>7.36</v>
      </c>
      <c r="E690" s="58">
        <v>27.63</v>
      </c>
      <c r="F690" s="58">
        <v>19.84</v>
      </c>
      <c r="G690" s="58">
        <v>4.76</v>
      </c>
    </row>
    <row r="691" spans="1:7" x14ac:dyDescent="0.55000000000000004">
      <c r="A691" s="49">
        <v>2033</v>
      </c>
      <c r="B691" s="69">
        <v>53</v>
      </c>
      <c r="C691" s="59">
        <v>7.9</v>
      </c>
      <c r="D691" s="59">
        <v>7.36</v>
      </c>
      <c r="E691" s="59">
        <v>27.63</v>
      </c>
      <c r="F691" s="59">
        <v>19.84</v>
      </c>
      <c r="G691" s="59">
        <v>4.76</v>
      </c>
    </row>
    <row r="692" spans="1:7" x14ac:dyDescent="0.55000000000000004">
      <c r="A692" s="49">
        <v>2034</v>
      </c>
      <c r="B692" s="69">
        <v>1</v>
      </c>
      <c r="C692" s="58">
        <v>13.85</v>
      </c>
      <c r="D692" s="58">
        <v>10.84</v>
      </c>
      <c r="E692" s="58">
        <v>28.41</v>
      </c>
      <c r="F692" s="58">
        <v>20.48</v>
      </c>
      <c r="G692" s="58">
        <v>4.87</v>
      </c>
    </row>
    <row r="693" spans="1:7" x14ac:dyDescent="0.55000000000000004">
      <c r="A693" s="49">
        <v>2034</v>
      </c>
      <c r="B693" s="69">
        <v>2</v>
      </c>
      <c r="C693" s="59">
        <v>8.32</v>
      </c>
      <c r="D693" s="59">
        <v>9.48</v>
      </c>
      <c r="E693" s="59">
        <v>28.32</v>
      </c>
      <c r="F693" s="59">
        <v>20.51</v>
      </c>
      <c r="G693" s="59">
        <v>4.87</v>
      </c>
    </row>
    <row r="694" spans="1:7" x14ac:dyDescent="0.55000000000000004">
      <c r="A694" s="49">
        <v>2034</v>
      </c>
      <c r="B694" s="69">
        <v>3</v>
      </c>
      <c r="C694" s="58">
        <v>12.66</v>
      </c>
      <c r="D694" s="58">
        <v>10.8</v>
      </c>
      <c r="E694" s="58">
        <v>28.2</v>
      </c>
      <c r="F694" s="58">
        <v>20.49</v>
      </c>
      <c r="G694" s="58">
        <v>4.87</v>
      </c>
    </row>
    <row r="695" spans="1:7" x14ac:dyDescent="0.55000000000000004">
      <c r="A695" s="49">
        <v>2034</v>
      </c>
      <c r="B695" s="69">
        <v>4</v>
      </c>
      <c r="C695" s="59">
        <v>7.33</v>
      </c>
      <c r="D695" s="59">
        <v>8.67</v>
      </c>
      <c r="E695" s="59">
        <v>28.02</v>
      </c>
      <c r="F695" s="59">
        <v>20.350000000000001</v>
      </c>
      <c r="G695" s="59">
        <v>4.87</v>
      </c>
    </row>
    <row r="696" spans="1:7" x14ac:dyDescent="0.55000000000000004">
      <c r="A696" s="49">
        <v>2034</v>
      </c>
      <c r="B696" s="69">
        <v>5</v>
      </c>
      <c r="C696" s="58">
        <v>9.11</v>
      </c>
      <c r="D696" s="58">
        <v>9.15</v>
      </c>
      <c r="E696" s="58">
        <v>27.84</v>
      </c>
      <c r="F696" s="58">
        <v>20.21</v>
      </c>
      <c r="G696" s="58">
        <v>4.87</v>
      </c>
    </row>
    <row r="697" spans="1:7" x14ac:dyDescent="0.55000000000000004">
      <c r="A697" s="49">
        <v>2034</v>
      </c>
      <c r="B697" s="69">
        <v>6</v>
      </c>
      <c r="C697" s="59">
        <v>8.4700000000000006</v>
      </c>
      <c r="D697" s="59">
        <v>6.51</v>
      </c>
      <c r="E697" s="59">
        <v>27.66</v>
      </c>
      <c r="F697" s="59">
        <v>20.07</v>
      </c>
      <c r="G697" s="59">
        <v>4.87</v>
      </c>
    </row>
    <row r="698" spans="1:7" x14ac:dyDescent="0.55000000000000004">
      <c r="A698" s="49">
        <v>2034</v>
      </c>
      <c r="B698" s="69">
        <v>7</v>
      </c>
      <c r="C698" s="58">
        <v>6.39</v>
      </c>
      <c r="D698" s="58">
        <v>6.13</v>
      </c>
      <c r="E698" s="58">
        <v>27.48</v>
      </c>
      <c r="F698" s="58">
        <v>19.93</v>
      </c>
      <c r="G698" s="58">
        <v>4.87</v>
      </c>
    </row>
    <row r="699" spans="1:7" x14ac:dyDescent="0.55000000000000004">
      <c r="A699" s="49">
        <v>2034</v>
      </c>
      <c r="B699" s="69">
        <v>8</v>
      </c>
      <c r="C699" s="59">
        <v>5.27</v>
      </c>
      <c r="D699" s="59">
        <v>5.13</v>
      </c>
      <c r="E699" s="59">
        <v>27.36</v>
      </c>
      <c r="F699" s="59">
        <v>19.84</v>
      </c>
      <c r="G699" s="59">
        <v>4.87</v>
      </c>
    </row>
    <row r="700" spans="1:7" x14ac:dyDescent="0.55000000000000004">
      <c r="A700" s="49">
        <v>2034</v>
      </c>
      <c r="B700" s="69">
        <v>9</v>
      </c>
      <c r="C700" s="58">
        <v>6.07</v>
      </c>
      <c r="D700" s="58">
        <v>5.96</v>
      </c>
      <c r="E700" s="58">
        <v>27.25</v>
      </c>
      <c r="F700" s="58">
        <v>19.75</v>
      </c>
      <c r="G700" s="58">
        <v>4.87</v>
      </c>
    </row>
    <row r="701" spans="1:7" x14ac:dyDescent="0.55000000000000004">
      <c r="A701" s="49">
        <v>2034</v>
      </c>
      <c r="B701" s="69">
        <v>10</v>
      </c>
      <c r="C701" s="59">
        <v>5.14</v>
      </c>
      <c r="D701" s="59">
        <v>5.45</v>
      </c>
      <c r="E701" s="59">
        <v>27.14</v>
      </c>
      <c r="F701" s="59">
        <v>19.66</v>
      </c>
      <c r="G701" s="59">
        <v>4.87</v>
      </c>
    </row>
    <row r="702" spans="1:7" x14ac:dyDescent="0.55000000000000004">
      <c r="A702" s="49">
        <v>2034</v>
      </c>
      <c r="B702" s="69">
        <v>11</v>
      </c>
      <c r="C702" s="58">
        <v>5.76</v>
      </c>
      <c r="D702" s="58">
        <v>5.2</v>
      </c>
      <c r="E702" s="58">
        <v>27.02</v>
      </c>
      <c r="F702" s="58">
        <v>19.579999999999998</v>
      </c>
      <c r="G702" s="58">
        <v>4.87</v>
      </c>
    </row>
    <row r="703" spans="1:7" x14ac:dyDescent="0.55000000000000004">
      <c r="A703" s="49">
        <v>2034</v>
      </c>
      <c r="B703" s="69">
        <v>12</v>
      </c>
      <c r="C703" s="59">
        <v>5.19</v>
      </c>
      <c r="D703" s="59">
        <v>4.38</v>
      </c>
      <c r="E703" s="59">
        <v>27</v>
      </c>
      <c r="F703" s="59">
        <v>19.559999999999999</v>
      </c>
      <c r="G703" s="59">
        <v>4.87</v>
      </c>
    </row>
    <row r="704" spans="1:7" x14ac:dyDescent="0.55000000000000004">
      <c r="A704" s="49">
        <v>2034</v>
      </c>
      <c r="B704" s="69">
        <v>13</v>
      </c>
      <c r="C704" s="58">
        <v>3.68</v>
      </c>
      <c r="D704" s="58">
        <v>4.01</v>
      </c>
      <c r="E704" s="58">
        <v>26.97</v>
      </c>
      <c r="F704" s="58">
        <v>19.52</v>
      </c>
      <c r="G704" s="58">
        <v>4.87</v>
      </c>
    </row>
    <row r="705" spans="1:7" x14ac:dyDescent="0.55000000000000004">
      <c r="A705" s="49">
        <v>2034</v>
      </c>
      <c r="B705" s="69">
        <v>14</v>
      </c>
      <c r="C705" s="59">
        <v>4.3499999999999996</v>
      </c>
      <c r="D705" s="59">
        <v>4.0999999999999996</v>
      </c>
      <c r="E705" s="59">
        <v>26.93</v>
      </c>
      <c r="F705" s="59">
        <v>19.489999999999998</v>
      </c>
      <c r="G705" s="59">
        <v>4.87</v>
      </c>
    </row>
    <row r="706" spans="1:7" x14ac:dyDescent="0.55000000000000004">
      <c r="A706" s="49">
        <v>2034</v>
      </c>
      <c r="B706" s="69">
        <v>15</v>
      </c>
      <c r="C706" s="58">
        <v>4.8099999999999996</v>
      </c>
      <c r="D706" s="58">
        <v>4.1500000000000004</v>
      </c>
      <c r="E706" s="58">
        <v>26.89</v>
      </c>
      <c r="F706" s="58">
        <v>19.46</v>
      </c>
      <c r="G706" s="58">
        <v>4.87</v>
      </c>
    </row>
    <row r="707" spans="1:7" x14ac:dyDescent="0.55000000000000004">
      <c r="A707" s="49">
        <v>2034</v>
      </c>
      <c r="B707" s="69">
        <v>16</v>
      </c>
      <c r="C707" s="59">
        <v>4.55</v>
      </c>
      <c r="D707" s="59">
        <v>4.42</v>
      </c>
      <c r="E707" s="59">
        <v>26.89</v>
      </c>
      <c r="F707" s="59">
        <v>19.45</v>
      </c>
      <c r="G707" s="59">
        <v>4.87</v>
      </c>
    </row>
    <row r="708" spans="1:7" x14ac:dyDescent="0.55000000000000004">
      <c r="A708" s="49">
        <v>2034</v>
      </c>
      <c r="B708" s="69">
        <v>17</v>
      </c>
      <c r="C708" s="58">
        <v>3.89</v>
      </c>
      <c r="D708" s="58">
        <v>4.05</v>
      </c>
      <c r="E708" s="58">
        <v>26.9</v>
      </c>
      <c r="F708" s="58">
        <v>19.46</v>
      </c>
      <c r="G708" s="58">
        <v>4.87</v>
      </c>
    </row>
    <row r="709" spans="1:7" x14ac:dyDescent="0.55000000000000004">
      <c r="A709" s="49">
        <v>2034</v>
      </c>
      <c r="B709" s="69">
        <v>18</v>
      </c>
      <c r="C709" s="59">
        <v>4.18</v>
      </c>
      <c r="D709" s="59">
        <v>3.99</v>
      </c>
      <c r="E709" s="59">
        <v>26.91</v>
      </c>
      <c r="F709" s="59">
        <v>19.47</v>
      </c>
      <c r="G709" s="59">
        <v>4.87</v>
      </c>
    </row>
    <row r="710" spans="1:7" x14ac:dyDescent="0.55000000000000004">
      <c r="A710" s="49">
        <v>2034</v>
      </c>
      <c r="B710" s="69">
        <v>19</v>
      </c>
      <c r="C710" s="58">
        <v>3.89</v>
      </c>
      <c r="D710" s="58">
        <v>4.03</v>
      </c>
      <c r="E710" s="58">
        <v>26.92</v>
      </c>
      <c r="F710" s="58">
        <v>19.48</v>
      </c>
      <c r="G710" s="58">
        <v>4.87</v>
      </c>
    </row>
    <row r="711" spans="1:7" x14ac:dyDescent="0.55000000000000004">
      <c r="A711" s="49">
        <v>2034</v>
      </c>
      <c r="B711" s="69">
        <v>20</v>
      </c>
      <c r="C711" s="59">
        <v>3.9</v>
      </c>
      <c r="D711" s="59">
        <v>3.75</v>
      </c>
      <c r="E711" s="59">
        <v>26.95</v>
      </c>
      <c r="F711" s="59">
        <v>19.5</v>
      </c>
      <c r="G711" s="59">
        <v>4.87</v>
      </c>
    </row>
    <row r="712" spans="1:7" x14ac:dyDescent="0.55000000000000004">
      <c r="A712" s="49">
        <v>2034</v>
      </c>
      <c r="B712" s="69">
        <v>21</v>
      </c>
      <c r="C712" s="58">
        <v>3.75</v>
      </c>
      <c r="D712" s="58">
        <v>3.76</v>
      </c>
      <c r="E712" s="58">
        <v>27.04</v>
      </c>
      <c r="F712" s="58">
        <v>19.559999999999999</v>
      </c>
      <c r="G712" s="58">
        <v>4.87</v>
      </c>
    </row>
    <row r="713" spans="1:7" x14ac:dyDescent="0.55000000000000004">
      <c r="A713" s="49">
        <v>2034</v>
      </c>
      <c r="B713" s="69">
        <v>22</v>
      </c>
      <c r="C713" s="59">
        <v>3.73</v>
      </c>
      <c r="D713" s="59">
        <v>3.76</v>
      </c>
      <c r="E713" s="59">
        <v>27.14</v>
      </c>
      <c r="F713" s="59">
        <v>19.62</v>
      </c>
      <c r="G713" s="59">
        <v>4.87</v>
      </c>
    </row>
    <row r="714" spans="1:7" x14ac:dyDescent="0.55000000000000004">
      <c r="A714" s="49">
        <v>2034</v>
      </c>
      <c r="B714" s="69">
        <v>23</v>
      </c>
      <c r="C714" s="58">
        <v>3.73</v>
      </c>
      <c r="D714" s="58">
        <v>3.69</v>
      </c>
      <c r="E714" s="58">
        <v>27.23</v>
      </c>
      <c r="F714" s="58">
        <v>19.68</v>
      </c>
      <c r="G714" s="58">
        <v>4.87</v>
      </c>
    </row>
    <row r="715" spans="1:7" x14ac:dyDescent="0.55000000000000004">
      <c r="A715" s="49">
        <v>2034</v>
      </c>
      <c r="B715" s="69">
        <v>24</v>
      </c>
      <c r="C715" s="59">
        <v>3.65</v>
      </c>
      <c r="D715" s="59">
        <v>3.83</v>
      </c>
      <c r="E715" s="59">
        <v>27.32</v>
      </c>
      <c r="F715" s="59">
        <v>19.739999999999998</v>
      </c>
      <c r="G715" s="59">
        <v>4.87</v>
      </c>
    </row>
    <row r="716" spans="1:7" x14ac:dyDescent="0.55000000000000004">
      <c r="A716" s="49">
        <v>2034</v>
      </c>
      <c r="B716" s="69">
        <v>25</v>
      </c>
      <c r="C716" s="58">
        <v>3.99</v>
      </c>
      <c r="D716" s="58">
        <v>3.96</v>
      </c>
      <c r="E716" s="58">
        <v>27.42</v>
      </c>
      <c r="F716" s="58">
        <v>19.8</v>
      </c>
      <c r="G716" s="58">
        <v>4.87</v>
      </c>
    </row>
    <row r="717" spans="1:7" x14ac:dyDescent="0.55000000000000004">
      <c r="A717" s="49">
        <v>2034</v>
      </c>
      <c r="B717" s="69">
        <v>26</v>
      </c>
      <c r="C717" s="59">
        <v>3.82</v>
      </c>
      <c r="D717" s="59">
        <v>3.91</v>
      </c>
      <c r="E717" s="59">
        <v>27.51</v>
      </c>
      <c r="F717" s="59">
        <v>19.87</v>
      </c>
      <c r="G717" s="59">
        <v>4.87</v>
      </c>
    </row>
    <row r="718" spans="1:7" x14ac:dyDescent="0.55000000000000004">
      <c r="A718" s="49">
        <v>2034</v>
      </c>
      <c r="B718" s="69">
        <v>27</v>
      </c>
      <c r="C718" s="58">
        <v>4.08</v>
      </c>
      <c r="D718" s="58">
        <v>4.2</v>
      </c>
      <c r="E718" s="58">
        <v>27.61</v>
      </c>
      <c r="F718" s="58">
        <v>19.940000000000001</v>
      </c>
      <c r="G718" s="58">
        <v>4.87</v>
      </c>
    </row>
    <row r="719" spans="1:7" x14ac:dyDescent="0.55000000000000004">
      <c r="A719" s="49">
        <v>2034</v>
      </c>
      <c r="B719" s="69">
        <v>28</v>
      </c>
      <c r="C719" s="59">
        <v>4.03</v>
      </c>
      <c r="D719" s="59">
        <v>4.38</v>
      </c>
      <c r="E719" s="59">
        <v>27.71</v>
      </c>
      <c r="F719" s="59">
        <v>20.010000000000002</v>
      </c>
      <c r="G719" s="59">
        <v>4.87</v>
      </c>
    </row>
    <row r="720" spans="1:7" x14ac:dyDescent="0.55000000000000004">
      <c r="A720" s="49">
        <v>2034</v>
      </c>
      <c r="B720" s="69">
        <v>29</v>
      </c>
      <c r="C720" s="58">
        <v>4.4800000000000004</v>
      </c>
      <c r="D720" s="58">
        <v>4.66</v>
      </c>
      <c r="E720" s="58">
        <v>27.8</v>
      </c>
      <c r="F720" s="58">
        <v>20.079999999999998</v>
      </c>
      <c r="G720" s="58">
        <v>4.87</v>
      </c>
    </row>
    <row r="721" spans="1:7" x14ac:dyDescent="0.55000000000000004">
      <c r="A721" s="49">
        <v>2034</v>
      </c>
      <c r="B721" s="69">
        <v>30</v>
      </c>
      <c r="C721" s="59">
        <v>3.8</v>
      </c>
      <c r="D721" s="59">
        <v>4.12</v>
      </c>
      <c r="E721" s="59">
        <v>27.91</v>
      </c>
      <c r="F721" s="59">
        <v>20.14</v>
      </c>
      <c r="G721" s="59">
        <v>4.87</v>
      </c>
    </row>
    <row r="722" spans="1:7" x14ac:dyDescent="0.55000000000000004">
      <c r="A722" s="49">
        <v>2034</v>
      </c>
      <c r="B722" s="69">
        <v>31</v>
      </c>
      <c r="C722" s="58">
        <v>4.09</v>
      </c>
      <c r="D722" s="58">
        <v>3.94</v>
      </c>
      <c r="E722" s="58">
        <v>28.01</v>
      </c>
      <c r="F722" s="58">
        <v>20.190000000000001</v>
      </c>
      <c r="G722" s="58">
        <v>4.87</v>
      </c>
    </row>
    <row r="723" spans="1:7" x14ac:dyDescent="0.55000000000000004">
      <c r="A723" s="49">
        <v>2034</v>
      </c>
      <c r="B723" s="69">
        <v>32</v>
      </c>
      <c r="C723" s="59">
        <v>3.98</v>
      </c>
      <c r="D723" s="59">
        <v>3.81</v>
      </c>
      <c r="E723" s="59">
        <v>28.11</v>
      </c>
      <c r="F723" s="59">
        <v>20.25</v>
      </c>
      <c r="G723" s="59">
        <v>4.87</v>
      </c>
    </row>
    <row r="724" spans="1:7" x14ac:dyDescent="0.55000000000000004">
      <c r="A724" s="49">
        <v>2034</v>
      </c>
      <c r="B724" s="69">
        <v>33</v>
      </c>
      <c r="C724" s="58">
        <v>4.09</v>
      </c>
      <c r="D724" s="58">
        <v>4.07</v>
      </c>
      <c r="E724" s="58">
        <v>28.22</v>
      </c>
      <c r="F724" s="58">
        <v>20.309999999999999</v>
      </c>
      <c r="G724" s="58">
        <v>4.87</v>
      </c>
    </row>
    <row r="725" spans="1:7" x14ac:dyDescent="0.55000000000000004">
      <c r="A725" s="49">
        <v>2034</v>
      </c>
      <c r="B725" s="69">
        <v>34</v>
      </c>
      <c r="C725" s="59">
        <v>3.93</v>
      </c>
      <c r="D725" s="59">
        <v>3.93</v>
      </c>
      <c r="E725" s="59">
        <v>28.35</v>
      </c>
      <c r="F725" s="59">
        <v>20.36</v>
      </c>
      <c r="G725" s="59">
        <v>4.87</v>
      </c>
    </row>
    <row r="726" spans="1:7" x14ac:dyDescent="0.55000000000000004">
      <c r="A726" s="49">
        <v>2034</v>
      </c>
      <c r="B726" s="69">
        <v>35</v>
      </c>
      <c r="C726" s="58">
        <v>3.59</v>
      </c>
      <c r="D726" s="58">
        <v>3.71</v>
      </c>
      <c r="E726" s="58">
        <v>28.48</v>
      </c>
      <c r="F726" s="58">
        <v>20.41</v>
      </c>
      <c r="G726" s="58">
        <v>4.87</v>
      </c>
    </row>
    <row r="727" spans="1:7" x14ac:dyDescent="0.55000000000000004">
      <c r="A727" s="49">
        <v>2034</v>
      </c>
      <c r="B727" s="69">
        <v>36</v>
      </c>
      <c r="C727" s="59">
        <v>3.42</v>
      </c>
      <c r="D727" s="59">
        <v>3.66</v>
      </c>
      <c r="E727" s="59">
        <v>28.6</v>
      </c>
      <c r="F727" s="59">
        <v>20.47</v>
      </c>
      <c r="G727" s="59">
        <v>4.87</v>
      </c>
    </row>
    <row r="728" spans="1:7" x14ac:dyDescent="0.55000000000000004">
      <c r="A728" s="49">
        <v>2034</v>
      </c>
      <c r="B728" s="69">
        <v>37</v>
      </c>
      <c r="C728" s="58">
        <v>3.82</v>
      </c>
      <c r="D728" s="58">
        <v>3.77</v>
      </c>
      <c r="E728" s="58">
        <v>28.73</v>
      </c>
      <c r="F728" s="58">
        <v>20.52</v>
      </c>
      <c r="G728" s="58">
        <v>4.87</v>
      </c>
    </row>
    <row r="729" spans="1:7" x14ac:dyDescent="0.55000000000000004">
      <c r="A729" s="49">
        <v>2034</v>
      </c>
      <c r="B729" s="69">
        <v>38</v>
      </c>
      <c r="C729" s="59">
        <v>3.86</v>
      </c>
      <c r="D729" s="59">
        <v>3.66</v>
      </c>
      <c r="E729" s="59">
        <v>28.83</v>
      </c>
      <c r="F729" s="59">
        <v>20.56</v>
      </c>
      <c r="G729" s="59">
        <v>4.87</v>
      </c>
    </row>
    <row r="730" spans="1:7" x14ac:dyDescent="0.55000000000000004">
      <c r="A730" s="49">
        <v>2034</v>
      </c>
      <c r="B730" s="69">
        <v>39</v>
      </c>
      <c r="C730" s="58">
        <v>3.74</v>
      </c>
      <c r="D730" s="58">
        <v>3.63</v>
      </c>
      <c r="E730" s="58">
        <v>28.9</v>
      </c>
      <c r="F730" s="58">
        <v>20.6</v>
      </c>
      <c r="G730" s="58">
        <v>4.87</v>
      </c>
    </row>
    <row r="731" spans="1:7" x14ac:dyDescent="0.55000000000000004">
      <c r="A731" s="49">
        <v>2034</v>
      </c>
      <c r="B731" s="69">
        <v>40</v>
      </c>
      <c r="C731" s="59">
        <v>3.57</v>
      </c>
      <c r="D731" s="59">
        <v>3.26</v>
      </c>
      <c r="E731" s="59">
        <v>28.98</v>
      </c>
      <c r="F731" s="59">
        <v>20.63</v>
      </c>
      <c r="G731" s="59">
        <v>4.87</v>
      </c>
    </row>
    <row r="732" spans="1:7" x14ac:dyDescent="0.55000000000000004">
      <c r="A732" s="49">
        <v>2034</v>
      </c>
      <c r="B732" s="69">
        <v>41</v>
      </c>
      <c r="C732" s="58">
        <v>3.89</v>
      </c>
      <c r="D732" s="58">
        <v>3.79</v>
      </c>
      <c r="E732" s="58">
        <v>29.06</v>
      </c>
      <c r="F732" s="58">
        <v>20.67</v>
      </c>
      <c r="G732" s="58">
        <v>4.87</v>
      </c>
    </row>
    <row r="733" spans="1:7" x14ac:dyDescent="0.55000000000000004">
      <c r="A733" s="49">
        <v>2034</v>
      </c>
      <c r="B733" s="69">
        <v>42</v>
      </c>
      <c r="C733" s="59">
        <v>4.22</v>
      </c>
      <c r="D733" s="59">
        <v>4.22</v>
      </c>
      <c r="E733" s="59">
        <v>29.1</v>
      </c>
      <c r="F733" s="59">
        <v>20.69</v>
      </c>
      <c r="G733" s="59">
        <v>4.87</v>
      </c>
    </row>
    <row r="734" spans="1:7" x14ac:dyDescent="0.55000000000000004">
      <c r="A734" s="49">
        <v>2034</v>
      </c>
      <c r="B734" s="69">
        <v>43</v>
      </c>
      <c r="C734" s="58">
        <v>4.42</v>
      </c>
      <c r="D734" s="58">
        <v>4.3499999999999996</v>
      </c>
      <c r="E734" s="58">
        <v>29.07</v>
      </c>
      <c r="F734" s="58">
        <v>20.66</v>
      </c>
      <c r="G734" s="58">
        <v>4.87</v>
      </c>
    </row>
    <row r="735" spans="1:7" x14ac:dyDescent="0.55000000000000004">
      <c r="A735" s="49">
        <v>2034</v>
      </c>
      <c r="B735" s="69">
        <v>44</v>
      </c>
      <c r="C735" s="59">
        <v>4.25</v>
      </c>
      <c r="D735" s="59">
        <v>4.16</v>
      </c>
      <c r="E735" s="59">
        <v>29.04</v>
      </c>
      <c r="F735" s="59">
        <v>20.64</v>
      </c>
      <c r="G735" s="59">
        <v>4.87</v>
      </c>
    </row>
    <row r="736" spans="1:7" x14ac:dyDescent="0.55000000000000004">
      <c r="A736" s="49">
        <v>2034</v>
      </c>
      <c r="B736" s="69">
        <v>45</v>
      </c>
      <c r="C736" s="58">
        <v>4.7300000000000004</v>
      </c>
      <c r="D736" s="58">
        <v>4.74</v>
      </c>
      <c r="E736" s="58">
        <v>29.01</v>
      </c>
      <c r="F736" s="58">
        <v>20.62</v>
      </c>
      <c r="G736" s="58">
        <v>4.87</v>
      </c>
    </row>
    <row r="737" spans="1:7" x14ac:dyDescent="0.55000000000000004">
      <c r="A737" s="49">
        <v>2034</v>
      </c>
      <c r="B737" s="69">
        <v>46</v>
      </c>
      <c r="C737" s="59">
        <v>5.55</v>
      </c>
      <c r="D737" s="59">
        <v>5.67</v>
      </c>
      <c r="E737" s="59">
        <v>28.98</v>
      </c>
      <c r="F737" s="59">
        <v>20.59</v>
      </c>
      <c r="G737" s="59">
        <v>4.87</v>
      </c>
    </row>
    <row r="738" spans="1:7" x14ac:dyDescent="0.55000000000000004">
      <c r="A738" s="49">
        <v>2034</v>
      </c>
      <c r="B738" s="69">
        <v>47</v>
      </c>
      <c r="C738" s="58">
        <v>5.78</v>
      </c>
      <c r="D738" s="58">
        <v>5.26</v>
      </c>
      <c r="E738" s="58">
        <v>28.91</v>
      </c>
      <c r="F738" s="58">
        <v>20.55</v>
      </c>
      <c r="G738" s="58">
        <v>4.87</v>
      </c>
    </row>
    <row r="739" spans="1:7" x14ac:dyDescent="0.55000000000000004">
      <c r="A739" s="49">
        <v>2034</v>
      </c>
      <c r="B739" s="69">
        <v>48</v>
      </c>
      <c r="C739" s="59">
        <v>5</v>
      </c>
      <c r="D739" s="59">
        <v>5.24</v>
      </c>
      <c r="E739" s="59">
        <v>28.83</v>
      </c>
      <c r="F739" s="59">
        <v>20.5</v>
      </c>
      <c r="G739" s="59">
        <v>4.87</v>
      </c>
    </row>
    <row r="740" spans="1:7" x14ac:dyDescent="0.55000000000000004">
      <c r="A740" s="49">
        <v>2034</v>
      </c>
      <c r="B740" s="69">
        <v>49</v>
      </c>
      <c r="C740" s="58">
        <v>6.64</v>
      </c>
      <c r="D740" s="58">
        <v>6.34</v>
      </c>
      <c r="E740" s="58">
        <v>28.76</v>
      </c>
      <c r="F740" s="58">
        <v>20.46</v>
      </c>
      <c r="G740" s="58">
        <v>4.87</v>
      </c>
    </row>
    <row r="741" spans="1:7" x14ac:dyDescent="0.55000000000000004">
      <c r="A741" s="49">
        <v>2034</v>
      </c>
      <c r="B741" s="69">
        <v>50</v>
      </c>
      <c r="C741" s="59">
        <v>7.83</v>
      </c>
      <c r="D741" s="59">
        <v>7.41</v>
      </c>
      <c r="E741" s="59">
        <v>28.68</v>
      </c>
      <c r="F741" s="59">
        <v>20.41</v>
      </c>
      <c r="G741" s="59">
        <v>4.87</v>
      </c>
    </row>
    <row r="742" spans="1:7" x14ac:dyDescent="0.55000000000000004">
      <c r="A742" s="49">
        <v>2034</v>
      </c>
      <c r="B742" s="69">
        <v>51</v>
      </c>
      <c r="C742" s="58">
        <v>9.58</v>
      </c>
      <c r="D742" s="58">
        <v>9.8800000000000008</v>
      </c>
      <c r="E742" s="58">
        <v>28.6</v>
      </c>
      <c r="F742" s="58">
        <v>20.41</v>
      </c>
      <c r="G742" s="58">
        <v>4.87</v>
      </c>
    </row>
    <row r="743" spans="1:7" x14ac:dyDescent="0.55000000000000004">
      <c r="A743" s="49">
        <v>2034</v>
      </c>
      <c r="B743" s="69">
        <v>52</v>
      </c>
      <c r="C743" s="59">
        <v>8.15</v>
      </c>
      <c r="D743" s="59">
        <v>7.6</v>
      </c>
      <c r="E743" s="59">
        <v>28.5</v>
      </c>
      <c r="F743" s="59">
        <v>20.45</v>
      </c>
      <c r="G743" s="59">
        <v>4.87</v>
      </c>
    </row>
    <row r="744" spans="1:7" x14ac:dyDescent="0.55000000000000004">
      <c r="A744" s="49">
        <v>2034</v>
      </c>
      <c r="B744" s="69">
        <v>53</v>
      </c>
      <c r="C744" s="58">
        <v>8.15</v>
      </c>
      <c r="D744" s="58">
        <v>7.6</v>
      </c>
      <c r="E744" s="58">
        <v>28.5</v>
      </c>
      <c r="F744" s="58">
        <v>20.45</v>
      </c>
      <c r="G744" s="58">
        <v>4.87</v>
      </c>
    </row>
    <row r="745" spans="1:7" x14ac:dyDescent="0.55000000000000004">
      <c r="A745" s="49">
        <v>2035</v>
      </c>
      <c r="B745" s="69">
        <v>1</v>
      </c>
      <c r="C745" s="59">
        <v>14.16</v>
      </c>
      <c r="D745" s="59">
        <v>11.08</v>
      </c>
      <c r="E745" s="59">
        <v>29.23</v>
      </c>
      <c r="F745" s="59">
        <v>21.12</v>
      </c>
      <c r="G745" s="59">
        <v>4.95</v>
      </c>
    </row>
    <row r="746" spans="1:7" x14ac:dyDescent="0.55000000000000004">
      <c r="A746" s="49">
        <v>2035</v>
      </c>
      <c r="B746" s="69">
        <v>2</v>
      </c>
      <c r="C746" s="58">
        <v>8.5</v>
      </c>
      <c r="D746" s="58">
        <v>9.69</v>
      </c>
      <c r="E746" s="58">
        <v>29.13</v>
      </c>
      <c r="F746" s="58">
        <v>21.15</v>
      </c>
      <c r="G746" s="58">
        <v>4.95</v>
      </c>
    </row>
    <row r="747" spans="1:7" x14ac:dyDescent="0.55000000000000004">
      <c r="A747" s="49">
        <v>2035</v>
      </c>
      <c r="B747" s="69">
        <v>3</v>
      </c>
      <c r="C747" s="59">
        <v>12.94</v>
      </c>
      <c r="D747" s="59">
        <v>11.04</v>
      </c>
      <c r="E747" s="59">
        <v>29.02</v>
      </c>
      <c r="F747" s="59">
        <v>21.13</v>
      </c>
      <c r="G747" s="59">
        <v>4.95</v>
      </c>
    </row>
    <row r="748" spans="1:7" x14ac:dyDescent="0.55000000000000004">
      <c r="A748" s="49">
        <v>2035</v>
      </c>
      <c r="B748" s="69">
        <v>4</v>
      </c>
      <c r="C748" s="58">
        <v>7.49</v>
      </c>
      <c r="D748" s="58">
        <v>8.86</v>
      </c>
      <c r="E748" s="58">
        <v>28.83</v>
      </c>
      <c r="F748" s="58">
        <v>20.99</v>
      </c>
      <c r="G748" s="58">
        <v>4.95</v>
      </c>
    </row>
    <row r="749" spans="1:7" x14ac:dyDescent="0.55000000000000004">
      <c r="A749" s="49">
        <v>2035</v>
      </c>
      <c r="B749" s="69">
        <v>5</v>
      </c>
      <c r="C749" s="59">
        <v>9.31</v>
      </c>
      <c r="D749" s="59">
        <v>9.35</v>
      </c>
      <c r="E749" s="59">
        <v>28.64</v>
      </c>
      <c r="F749" s="59">
        <v>20.84</v>
      </c>
      <c r="G749" s="59">
        <v>4.95</v>
      </c>
    </row>
    <row r="750" spans="1:7" x14ac:dyDescent="0.55000000000000004">
      <c r="A750" s="49">
        <v>2035</v>
      </c>
      <c r="B750" s="69">
        <v>6</v>
      </c>
      <c r="C750" s="58">
        <v>8.66</v>
      </c>
      <c r="D750" s="58">
        <v>6.65</v>
      </c>
      <c r="E750" s="58">
        <v>28.45</v>
      </c>
      <c r="F750" s="58">
        <v>20.7</v>
      </c>
      <c r="G750" s="58">
        <v>4.95</v>
      </c>
    </row>
    <row r="751" spans="1:7" x14ac:dyDescent="0.55000000000000004">
      <c r="A751" s="49">
        <v>2035</v>
      </c>
      <c r="B751" s="69">
        <v>7</v>
      </c>
      <c r="C751" s="59">
        <v>6.53</v>
      </c>
      <c r="D751" s="59">
        <v>6.27</v>
      </c>
      <c r="E751" s="59">
        <v>28.27</v>
      </c>
      <c r="F751" s="59">
        <v>20.55</v>
      </c>
      <c r="G751" s="59">
        <v>4.95</v>
      </c>
    </row>
    <row r="752" spans="1:7" x14ac:dyDescent="0.55000000000000004">
      <c r="A752" s="49">
        <v>2035</v>
      </c>
      <c r="B752" s="69">
        <v>8</v>
      </c>
      <c r="C752" s="58">
        <v>5.39</v>
      </c>
      <c r="D752" s="58">
        <v>5.24</v>
      </c>
      <c r="E752" s="58">
        <v>28.15</v>
      </c>
      <c r="F752" s="58">
        <v>20.46</v>
      </c>
      <c r="G752" s="58">
        <v>4.95</v>
      </c>
    </row>
    <row r="753" spans="1:7" x14ac:dyDescent="0.55000000000000004">
      <c r="A753" s="49">
        <v>2035</v>
      </c>
      <c r="B753" s="69">
        <v>9</v>
      </c>
      <c r="C753" s="59">
        <v>6.21</v>
      </c>
      <c r="D753" s="59">
        <v>6.09</v>
      </c>
      <c r="E753" s="59">
        <v>28.03</v>
      </c>
      <c r="F753" s="59">
        <v>20.37</v>
      </c>
      <c r="G753" s="59">
        <v>4.95</v>
      </c>
    </row>
    <row r="754" spans="1:7" x14ac:dyDescent="0.55000000000000004">
      <c r="A754" s="49">
        <v>2035</v>
      </c>
      <c r="B754" s="69">
        <v>10</v>
      </c>
      <c r="C754" s="58">
        <v>5.25</v>
      </c>
      <c r="D754" s="58">
        <v>5.57</v>
      </c>
      <c r="E754" s="58">
        <v>27.92</v>
      </c>
      <c r="F754" s="58">
        <v>20.28</v>
      </c>
      <c r="G754" s="58">
        <v>4.95</v>
      </c>
    </row>
    <row r="755" spans="1:7" x14ac:dyDescent="0.55000000000000004">
      <c r="A755" s="49">
        <v>2035</v>
      </c>
      <c r="B755" s="69">
        <v>11</v>
      </c>
      <c r="C755" s="59">
        <v>5.89</v>
      </c>
      <c r="D755" s="59">
        <v>5.31</v>
      </c>
      <c r="E755" s="59">
        <v>27.8</v>
      </c>
      <c r="F755" s="59">
        <v>20.190000000000001</v>
      </c>
      <c r="G755" s="59">
        <v>4.95</v>
      </c>
    </row>
    <row r="756" spans="1:7" x14ac:dyDescent="0.55000000000000004">
      <c r="A756" s="49">
        <v>2035</v>
      </c>
      <c r="B756" s="69">
        <v>12</v>
      </c>
      <c r="C756" s="58">
        <v>5.3</v>
      </c>
      <c r="D756" s="58">
        <v>4.4800000000000004</v>
      </c>
      <c r="E756" s="58">
        <v>27.78</v>
      </c>
      <c r="F756" s="58">
        <v>20.170000000000002</v>
      </c>
      <c r="G756" s="58">
        <v>4.95</v>
      </c>
    </row>
    <row r="757" spans="1:7" x14ac:dyDescent="0.55000000000000004">
      <c r="A757" s="49">
        <v>2035</v>
      </c>
      <c r="B757" s="69">
        <v>13</v>
      </c>
      <c r="C757" s="59">
        <v>3.76</v>
      </c>
      <c r="D757" s="59">
        <v>4.09</v>
      </c>
      <c r="E757" s="59">
        <v>27.74</v>
      </c>
      <c r="F757" s="59">
        <v>20.13</v>
      </c>
      <c r="G757" s="59">
        <v>4.95</v>
      </c>
    </row>
    <row r="758" spans="1:7" x14ac:dyDescent="0.55000000000000004">
      <c r="A758" s="49">
        <v>2035</v>
      </c>
      <c r="B758" s="69">
        <v>14</v>
      </c>
      <c r="C758" s="58">
        <v>4.45</v>
      </c>
      <c r="D758" s="58">
        <v>4.1900000000000004</v>
      </c>
      <c r="E758" s="58">
        <v>27.71</v>
      </c>
      <c r="F758" s="58">
        <v>20.100000000000001</v>
      </c>
      <c r="G758" s="58">
        <v>4.95</v>
      </c>
    </row>
    <row r="759" spans="1:7" x14ac:dyDescent="0.55000000000000004">
      <c r="A759" s="49">
        <v>2035</v>
      </c>
      <c r="B759" s="69">
        <v>15</v>
      </c>
      <c r="C759" s="59">
        <v>4.92</v>
      </c>
      <c r="D759" s="59">
        <v>4.24</v>
      </c>
      <c r="E759" s="59">
        <v>27.67</v>
      </c>
      <c r="F759" s="59">
        <v>20.059999999999999</v>
      </c>
      <c r="G759" s="59">
        <v>4.95</v>
      </c>
    </row>
    <row r="760" spans="1:7" x14ac:dyDescent="0.55000000000000004">
      <c r="A760" s="49">
        <v>2035</v>
      </c>
      <c r="B760" s="69">
        <v>16</v>
      </c>
      <c r="C760" s="58">
        <v>4.6500000000000004</v>
      </c>
      <c r="D760" s="58">
        <v>4.5199999999999996</v>
      </c>
      <c r="E760" s="58">
        <v>27.66</v>
      </c>
      <c r="F760" s="58">
        <v>20.059999999999999</v>
      </c>
      <c r="G760" s="58">
        <v>4.95</v>
      </c>
    </row>
    <row r="761" spans="1:7" x14ac:dyDescent="0.55000000000000004">
      <c r="A761" s="49">
        <v>2035</v>
      </c>
      <c r="B761" s="69">
        <v>17</v>
      </c>
      <c r="C761" s="59">
        <v>3.98</v>
      </c>
      <c r="D761" s="59">
        <v>4.1399999999999997</v>
      </c>
      <c r="E761" s="59">
        <v>27.67</v>
      </c>
      <c r="F761" s="59">
        <v>20.07</v>
      </c>
      <c r="G761" s="59">
        <v>4.95</v>
      </c>
    </row>
    <row r="762" spans="1:7" x14ac:dyDescent="0.55000000000000004">
      <c r="A762" s="49">
        <v>2035</v>
      </c>
      <c r="B762" s="69">
        <v>18</v>
      </c>
      <c r="C762" s="58">
        <v>4.28</v>
      </c>
      <c r="D762" s="58">
        <v>4.08</v>
      </c>
      <c r="E762" s="58">
        <v>27.69</v>
      </c>
      <c r="F762" s="58">
        <v>20.079999999999998</v>
      </c>
      <c r="G762" s="58">
        <v>4.95</v>
      </c>
    </row>
    <row r="763" spans="1:7" x14ac:dyDescent="0.55000000000000004">
      <c r="A763" s="49">
        <v>2035</v>
      </c>
      <c r="B763" s="69">
        <v>19</v>
      </c>
      <c r="C763" s="59">
        <v>3.97</v>
      </c>
      <c r="D763" s="59">
        <v>4.12</v>
      </c>
      <c r="E763" s="59">
        <v>27.7</v>
      </c>
      <c r="F763" s="59">
        <v>20.09</v>
      </c>
      <c r="G763" s="59">
        <v>4.95</v>
      </c>
    </row>
    <row r="764" spans="1:7" x14ac:dyDescent="0.55000000000000004">
      <c r="A764" s="49">
        <v>2035</v>
      </c>
      <c r="B764" s="69">
        <v>20</v>
      </c>
      <c r="C764" s="58">
        <v>3.99</v>
      </c>
      <c r="D764" s="58">
        <v>3.84</v>
      </c>
      <c r="E764" s="58">
        <v>27.72</v>
      </c>
      <c r="F764" s="58">
        <v>20.11</v>
      </c>
      <c r="G764" s="58">
        <v>4.95</v>
      </c>
    </row>
    <row r="765" spans="1:7" x14ac:dyDescent="0.55000000000000004">
      <c r="A765" s="49">
        <v>2035</v>
      </c>
      <c r="B765" s="69">
        <v>21</v>
      </c>
      <c r="C765" s="59">
        <v>3.83</v>
      </c>
      <c r="D765" s="59">
        <v>3.84</v>
      </c>
      <c r="E765" s="59">
        <v>27.82</v>
      </c>
      <c r="F765" s="59">
        <v>20.170000000000002</v>
      </c>
      <c r="G765" s="59">
        <v>4.95</v>
      </c>
    </row>
    <row r="766" spans="1:7" x14ac:dyDescent="0.55000000000000004">
      <c r="A766" s="49">
        <v>2035</v>
      </c>
      <c r="B766" s="69">
        <v>22</v>
      </c>
      <c r="C766" s="58">
        <v>3.82</v>
      </c>
      <c r="D766" s="58">
        <v>3.85</v>
      </c>
      <c r="E766" s="58">
        <v>27.92</v>
      </c>
      <c r="F766" s="58">
        <v>20.23</v>
      </c>
      <c r="G766" s="58">
        <v>4.95</v>
      </c>
    </row>
    <row r="767" spans="1:7" x14ac:dyDescent="0.55000000000000004">
      <c r="A767" s="49">
        <v>2035</v>
      </c>
      <c r="B767" s="69">
        <v>23</v>
      </c>
      <c r="C767" s="59">
        <v>3.82</v>
      </c>
      <c r="D767" s="59">
        <v>3.77</v>
      </c>
      <c r="E767" s="59">
        <v>28.01</v>
      </c>
      <c r="F767" s="59">
        <v>20.29</v>
      </c>
      <c r="G767" s="59">
        <v>4.95</v>
      </c>
    </row>
    <row r="768" spans="1:7" x14ac:dyDescent="0.55000000000000004">
      <c r="A768" s="49">
        <v>2035</v>
      </c>
      <c r="B768" s="69">
        <v>24</v>
      </c>
      <c r="C768" s="58">
        <v>3.73</v>
      </c>
      <c r="D768" s="58">
        <v>3.91</v>
      </c>
      <c r="E768" s="58">
        <v>28.11</v>
      </c>
      <c r="F768" s="58">
        <v>20.350000000000001</v>
      </c>
      <c r="G768" s="58">
        <v>4.95</v>
      </c>
    </row>
    <row r="769" spans="1:7" x14ac:dyDescent="0.55000000000000004">
      <c r="A769" s="49">
        <v>2035</v>
      </c>
      <c r="B769" s="69">
        <v>25</v>
      </c>
      <c r="C769" s="59">
        <v>4.08</v>
      </c>
      <c r="D769" s="59">
        <v>4.05</v>
      </c>
      <c r="E769" s="59">
        <v>28.21</v>
      </c>
      <c r="F769" s="59">
        <v>20.420000000000002</v>
      </c>
      <c r="G769" s="59">
        <v>4.95</v>
      </c>
    </row>
    <row r="770" spans="1:7" x14ac:dyDescent="0.55000000000000004">
      <c r="A770" s="49">
        <v>2035</v>
      </c>
      <c r="B770" s="69">
        <v>26</v>
      </c>
      <c r="C770" s="58">
        <v>3.9</v>
      </c>
      <c r="D770" s="58">
        <v>3.99</v>
      </c>
      <c r="E770" s="58">
        <v>28.31</v>
      </c>
      <c r="F770" s="58">
        <v>20.49</v>
      </c>
      <c r="G770" s="58">
        <v>4.95</v>
      </c>
    </row>
    <row r="771" spans="1:7" x14ac:dyDescent="0.55000000000000004">
      <c r="A771" s="49">
        <v>2035</v>
      </c>
      <c r="B771" s="69">
        <v>27</v>
      </c>
      <c r="C771" s="59">
        <v>4.17</v>
      </c>
      <c r="D771" s="59">
        <v>4.29</v>
      </c>
      <c r="E771" s="59">
        <v>28.4</v>
      </c>
      <c r="F771" s="59">
        <v>20.57</v>
      </c>
      <c r="G771" s="59">
        <v>4.95</v>
      </c>
    </row>
    <row r="772" spans="1:7" x14ac:dyDescent="0.55000000000000004">
      <c r="A772" s="49">
        <v>2035</v>
      </c>
      <c r="B772" s="69">
        <v>28</v>
      </c>
      <c r="C772" s="58">
        <v>4.12</v>
      </c>
      <c r="D772" s="58">
        <v>4.4800000000000004</v>
      </c>
      <c r="E772" s="58">
        <v>28.5</v>
      </c>
      <c r="F772" s="58">
        <v>20.64</v>
      </c>
      <c r="G772" s="58">
        <v>4.95</v>
      </c>
    </row>
    <row r="773" spans="1:7" x14ac:dyDescent="0.55000000000000004">
      <c r="A773" s="49">
        <v>2035</v>
      </c>
      <c r="B773" s="69">
        <v>29</v>
      </c>
      <c r="C773" s="59">
        <v>4.58</v>
      </c>
      <c r="D773" s="59">
        <v>4.76</v>
      </c>
      <c r="E773" s="59">
        <v>28.6</v>
      </c>
      <c r="F773" s="59">
        <v>20.7</v>
      </c>
      <c r="G773" s="59">
        <v>4.95</v>
      </c>
    </row>
    <row r="774" spans="1:7" x14ac:dyDescent="0.55000000000000004">
      <c r="A774" s="49">
        <v>2035</v>
      </c>
      <c r="B774" s="69">
        <v>30</v>
      </c>
      <c r="C774" s="58">
        <v>3.88</v>
      </c>
      <c r="D774" s="58">
        <v>4.21</v>
      </c>
      <c r="E774" s="58">
        <v>28.71</v>
      </c>
      <c r="F774" s="58">
        <v>20.76</v>
      </c>
      <c r="G774" s="58">
        <v>4.95</v>
      </c>
    </row>
    <row r="775" spans="1:7" x14ac:dyDescent="0.55000000000000004">
      <c r="A775" s="49">
        <v>2035</v>
      </c>
      <c r="B775" s="69">
        <v>31</v>
      </c>
      <c r="C775" s="59">
        <v>4.18</v>
      </c>
      <c r="D775" s="59">
        <v>4.03</v>
      </c>
      <c r="E775" s="59">
        <v>28.82</v>
      </c>
      <c r="F775" s="59">
        <v>20.83</v>
      </c>
      <c r="G775" s="59">
        <v>4.95</v>
      </c>
    </row>
    <row r="776" spans="1:7" x14ac:dyDescent="0.55000000000000004">
      <c r="A776" s="49">
        <v>2035</v>
      </c>
      <c r="B776" s="69">
        <v>32</v>
      </c>
      <c r="C776" s="58">
        <v>4.07</v>
      </c>
      <c r="D776" s="58">
        <v>3.89</v>
      </c>
      <c r="E776" s="58">
        <v>28.92</v>
      </c>
      <c r="F776" s="58">
        <v>20.89</v>
      </c>
      <c r="G776" s="58">
        <v>4.95</v>
      </c>
    </row>
    <row r="777" spans="1:7" x14ac:dyDescent="0.55000000000000004">
      <c r="A777" s="49">
        <v>2035</v>
      </c>
      <c r="B777" s="69">
        <v>33</v>
      </c>
      <c r="C777" s="59">
        <v>4.18</v>
      </c>
      <c r="D777" s="59">
        <v>4.17</v>
      </c>
      <c r="E777" s="59">
        <v>29.03</v>
      </c>
      <c r="F777" s="59">
        <v>20.95</v>
      </c>
      <c r="G777" s="59">
        <v>4.95</v>
      </c>
    </row>
    <row r="778" spans="1:7" x14ac:dyDescent="0.55000000000000004">
      <c r="A778" s="49">
        <v>2035</v>
      </c>
      <c r="B778" s="69">
        <v>34</v>
      </c>
      <c r="C778" s="58">
        <v>4.0199999999999996</v>
      </c>
      <c r="D778" s="58">
        <v>4.0199999999999996</v>
      </c>
      <c r="E778" s="58">
        <v>29.16</v>
      </c>
      <c r="F778" s="58">
        <v>21</v>
      </c>
      <c r="G778" s="58">
        <v>4.95</v>
      </c>
    </row>
    <row r="779" spans="1:7" x14ac:dyDescent="0.55000000000000004">
      <c r="A779" s="49">
        <v>2035</v>
      </c>
      <c r="B779" s="69">
        <v>35</v>
      </c>
      <c r="C779" s="59">
        <v>3.67</v>
      </c>
      <c r="D779" s="59">
        <v>3.79</v>
      </c>
      <c r="E779" s="59">
        <v>29.3</v>
      </c>
      <c r="F779" s="59">
        <v>21.05</v>
      </c>
      <c r="G779" s="59">
        <v>4.95</v>
      </c>
    </row>
    <row r="780" spans="1:7" x14ac:dyDescent="0.55000000000000004">
      <c r="A780" s="49">
        <v>2035</v>
      </c>
      <c r="B780" s="69">
        <v>36</v>
      </c>
      <c r="C780" s="58">
        <v>3.49</v>
      </c>
      <c r="D780" s="58">
        <v>3.74</v>
      </c>
      <c r="E780" s="58">
        <v>29.43</v>
      </c>
      <c r="F780" s="58">
        <v>21.11</v>
      </c>
      <c r="G780" s="58">
        <v>4.95</v>
      </c>
    </row>
    <row r="781" spans="1:7" x14ac:dyDescent="0.55000000000000004">
      <c r="A781" s="49">
        <v>2035</v>
      </c>
      <c r="B781" s="69">
        <v>37</v>
      </c>
      <c r="C781" s="59">
        <v>3.91</v>
      </c>
      <c r="D781" s="59">
        <v>3.86</v>
      </c>
      <c r="E781" s="59">
        <v>29.56</v>
      </c>
      <c r="F781" s="59">
        <v>21.16</v>
      </c>
      <c r="G781" s="59">
        <v>4.95</v>
      </c>
    </row>
    <row r="782" spans="1:7" x14ac:dyDescent="0.55000000000000004">
      <c r="A782" s="49">
        <v>2035</v>
      </c>
      <c r="B782" s="69">
        <v>38</v>
      </c>
      <c r="C782" s="58">
        <v>3.94</v>
      </c>
      <c r="D782" s="58">
        <v>3.74</v>
      </c>
      <c r="E782" s="58">
        <v>29.66</v>
      </c>
      <c r="F782" s="58">
        <v>21.2</v>
      </c>
      <c r="G782" s="58">
        <v>4.95</v>
      </c>
    </row>
    <row r="783" spans="1:7" x14ac:dyDescent="0.55000000000000004">
      <c r="A783" s="49">
        <v>2035</v>
      </c>
      <c r="B783" s="69">
        <v>39</v>
      </c>
      <c r="C783" s="59">
        <v>3.82</v>
      </c>
      <c r="D783" s="59">
        <v>3.71</v>
      </c>
      <c r="E783" s="59">
        <v>29.74</v>
      </c>
      <c r="F783" s="59">
        <v>21.24</v>
      </c>
      <c r="G783" s="59">
        <v>4.95</v>
      </c>
    </row>
    <row r="784" spans="1:7" x14ac:dyDescent="0.55000000000000004">
      <c r="A784" s="49">
        <v>2035</v>
      </c>
      <c r="B784" s="69">
        <v>40</v>
      </c>
      <c r="C784" s="58">
        <v>3.65</v>
      </c>
      <c r="D784" s="58">
        <v>3.33</v>
      </c>
      <c r="E784" s="58">
        <v>29.82</v>
      </c>
      <c r="F784" s="58">
        <v>21.28</v>
      </c>
      <c r="G784" s="58">
        <v>4.95</v>
      </c>
    </row>
    <row r="785" spans="1:7" x14ac:dyDescent="0.55000000000000004">
      <c r="A785" s="49">
        <v>2035</v>
      </c>
      <c r="B785" s="69">
        <v>41</v>
      </c>
      <c r="C785" s="59">
        <v>3.98</v>
      </c>
      <c r="D785" s="59">
        <v>3.88</v>
      </c>
      <c r="E785" s="59">
        <v>29.9</v>
      </c>
      <c r="F785" s="59">
        <v>21.31</v>
      </c>
      <c r="G785" s="59">
        <v>4.95</v>
      </c>
    </row>
    <row r="786" spans="1:7" x14ac:dyDescent="0.55000000000000004">
      <c r="A786" s="49">
        <v>2035</v>
      </c>
      <c r="B786" s="69">
        <v>42</v>
      </c>
      <c r="C786" s="58">
        <v>4.32</v>
      </c>
      <c r="D786" s="58">
        <v>4.3099999999999996</v>
      </c>
      <c r="E786" s="58">
        <v>29.94</v>
      </c>
      <c r="F786" s="58">
        <v>21.33</v>
      </c>
      <c r="G786" s="58">
        <v>4.95</v>
      </c>
    </row>
    <row r="787" spans="1:7" x14ac:dyDescent="0.55000000000000004">
      <c r="A787" s="49">
        <v>2035</v>
      </c>
      <c r="B787" s="69">
        <v>43</v>
      </c>
      <c r="C787" s="59">
        <v>4.5199999999999996</v>
      </c>
      <c r="D787" s="59">
        <v>4.45</v>
      </c>
      <c r="E787" s="59">
        <v>29.91</v>
      </c>
      <c r="F787" s="59">
        <v>21.31</v>
      </c>
      <c r="G787" s="59">
        <v>4.95</v>
      </c>
    </row>
    <row r="788" spans="1:7" x14ac:dyDescent="0.55000000000000004">
      <c r="A788" s="49">
        <v>2035</v>
      </c>
      <c r="B788" s="69">
        <v>44</v>
      </c>
      <c r="C788" s="58">
        <v>4.3499999999999996</v>
      </c>
      <c r="D788" s="58">
        <v>4.25</v>
      </c>
      <c r="E788" s="58">
        <v>29.88</v>
      </c>
      <c r="F788" s="58">
        <v>21.28</v>
      </c>
      <c r="G788" s="58">
        <v>4.95</v>
      </c>
    </row>
    <row r="789" spans="1:7" x14ac:dyDescent="0.55000000000000004">
      <c r="A789" s="49">
        <v>2035</v>
      </c>
      <c r="B789" s="69">
        <v>45</v>
      </c>
      <c r="C789" s="59">
        <v>4.84</v>
      </c>
      <c r="D789" s="59">
        <v>4.8499999999999996</v>
      </c>
      <c r="E789" s="59">
        <v>29.85</v>
      </c>
      <c r="F789" s="59">
        <v>21.26</v>
      </c>
      <c r="G789" s="59">
        <v>4.95</v>
      </c>
    </row>
    <row r="790" spans="1:7" x14ac:dyDescent="0.55000000000000004">
      <c r="A790" s="49">
        <v>2035</v>
      </c>
      <c r="B790" s="69">
        <v>46</v>
      </c>
      <c r="C790" s="58">
        <v>5.67</v>
      </c>
      <c r="D790" s="58">
        <v>5.79</v>
      </c>
      <c r="E790" s="58">
        <v>29.82</v>
      </c>
      <c r="F790" s="58">
        <v>21.24</v>
      </c>
      <c r="G790" s="58">
        <v>4.95</v>
      </c>
    </row>
    <row r="791" spans="1:7" x14ac:dyDescent="0.55000000000000004">
      <c r="A791" s="49">
        <v>2035</v>
      </c>
      <c r="B791" s="69">
        <v>47</v>
      </c>
      <c r="C791" s="59">
        <v>5.91</v>
      </c>
      <c r="D791" s="59">
        <v>5.38</v>
      </c>
      <c r="E791" s="59">
        <v>29.74</v>
      </c>
      <c r="F791" s="59">
        <v>21.19</v>
      </c>
      <c r="G791" s="59">
        <v>4.95</v>
      </c>
    </row>
    <row r="792" spans="1:7" x14ac:dyDescent="0.55000000000000004">
      <c r="A792" s="49">
        <v>2035</v>
      </c>
      <c r="B792" s="69">
        <v>48</v>
      </c>
      <c r="C792" s="58">
        <v>5.1100000000000003</v>
      </c>
      <c r="D792" s="58">
        <v>5.35</v>
      </c>
      <c r="E792" s="58">
        <v>29.66</v>
      </c>
      <c r="F792" s="58">
        <v>21.14</v>
      </c>
      <c r="G792" s="58">
        <v>4.95</v>
      </c>
    </row>
    <row r="793" spans="1:7" x14ac:dyDescent="0.55000000000000004">
      <c r="A793" s="49">
        <v>2035</v>
      </c>
      <c r="B793" s="69">
        <v>49</v>
      </c>
      <c r="C793" s="59">
        <v>6.79</v>
      </c>
      <c r="D793" s="59">
        <v>6.48</v>
      </c>
      <c r="E793" s="59">
        <v>29.58</v>
      </c>
      <c r="F793" s="59">
        <v>21.1</v>
      </c>
      <c r="G793" s="59">
        <v>4.95</v>
      </c>
    </row>
    <row r="794" spans="1:7" x14ac:dyDescent="0.55000000000000004">
      <c r="A794" s="49">
        <v>2035</v>
      </c>
      <c r="B794" s="69">
        <v>50</v>
      </c>
      <c r="C794" s="58">
        <v>8.01</v>
      </c>
      <c r="D794" s="58">
        <v>7.57</v>
      </c>
      <c r="E794" s="58">
        <v>29.51</v>
      </c>
      <c r="F794" s="58">
        <v>21.05</v>
      </c>
      <c r="G794" s="58">
        <v>4.95</v>
      </c>
    </row>
    <row r="795" spans="1:7" x14ac:dyDescent="0.55000000000000004">
      <c r="A795" s="49">
        <v>2035</v>
      </c>
      <c r="B795" s="69">
        <v>51</v>
      </c>
      <c r="C795" s="59">
        <v>9.8000000000000007</v>
      </c>
      <c r="D795" s="59">
        <v>10.1</v>
      </c>
      <c r="E795" s="59">
        <v>29.42</v>
      </c>
      <c r="F795" s="59">
        <v>21.05</v>
      </c>
      <c r="G795" s="59">
        <v>4.95</v>
      </c>
    </row>
    <row r="796" spans="1:7" x14ac:dyDescent="0.55000000000000004">
      <c r="A796" s="49">
        <v>2035</v>
      </c>
      <c r="B796" s="69">
        <v>52</v>
      </c>
      <c r="C796" s="58">
        <v>8.33</v>
      </c>
      <c r="D796" s="58">
        <v>7.76</v>
      </c>
      <c r="E796" s="58">
        <v>29.32</v>
      </c>
      <c r="F796" s="58">
        <v>21.09</v>
      </c>
      <c r="G796" s="58">
        <v>4.95</v>
      </c>
    </row>
    <row r="797" spans="1:7" x14ac:dyDescent="0.55000000000000004">
      <c r="A797" s="49">
        <v>2035</v>
      </c>
      <c r="B797" s="69">
        <v>53</v>
      </c>
      <c r="C797" s="59">
        <v>8.33</v>
      </c>
      <c r="D797" s="59">
        <v>7.76</v>
      </c>
      <c r="E797" s="59">
        <v>29.32</v>
      </c>
      <c r="F797" s="59">
        <v>21.09</v>
      </c>
      <c r="G797" s="59">
        <v>4.95</v>
      </c>
    </row>
    <row r="798" spans="1:7" x14ac:dyDescent="0.55000000000000004">
      <c r="A798" s="49">
        <v>2036</v>
      </c>
      <c r="B798" s="69">
        <v>1</v>
      </c>
      <c r="C798" s="58">
        <v>14.47</v>
      </c>
      <c r="D798" s="58">
        <v>11.33</v>
      </c>
      <c r="E798" s="58">
        <v>30.08</v>
      </c>
      <c r="F798" s="58">
        <v>21.69</v>
      </c>
      <c r="G798" s="58">
        <v>5.05</v>
      </c>
    </row>
    <row r="799" spans="1:7" x14ac:dyDescent="0.55000000000000004">
      <c r="A799" s="49">
        <v>2036</v>
      </c>
      <c r="B799" s="69">
        <v>2</v>
      </c>
      <c r="C799" s="59">
        <v>8.69</v>
      </c>
      <c r="D799" s="59">
        <v>9.91</v>
      </c>
      <c r="E799" s="59">
        <v>29.98</v>
      </c>
      <c r="F799" s="59">
        <v>21.72</v>
      </c>
      <c r="G799" s="59">
        <v>5.05</v>
      </c>
    </row>
    <row r="800" spans="1:7" x14ac:dyDescent="0.55000000000000004">
      <c r="A800" s="49">
        <v>2036</v>
      </c>
      <c r="B800" s="69">
        <v>3</v>
      </c>
      <c r="C800" s="58">
        <v>13.22</v>
      </c>
      <c r="D800" s="58">
        <v>11.28</v>
      </c>
      <c r="E800" s="58">
        <v>29.86</v>
      </c>
      <c r="F800" s="58">
        <v>21.7</v>
      </c>
      <c r="G800" s="58">
        <v>5.05</v>
      </c>
    </row>
    <row r="801" spans="1:7" x14ac:dyDescent="0.55000000000000004">
      <c r="A801" s="49">
        <v>2036</v>
      </c>
      <c r="B801" s="69">
        <v>4</v>
      </c>
      <c r="C801" s="59">
        <v>7.66</v>
      </c>
      <c r="D801" s="59">
        <v>9.06</v>
      </c>
      <c r="E801" s="59">
        <v>29.67</v>
      </c>
      <c r="F801" s="59">
        <v>21.55</v>
      </c>
      <c r="G801" s="59">
        <v>5.05</v>
      </c>
    </row>
    <row r="802" spans="1:7" x14ac:dyDescent="0.55000000000000004">
      <c r="A802" s="49">
        <v>2036</v>
      </c>
      <c r="B802" s="69">
        <v>5</v>
      </c>
      <c r="C802" s="58">
        <v>9.52</v>
      </c>
      <c r="D802" s="58">
        <v>9.56</v>
      </c>
      <c r="E802" s="58">
        <v>29.48</v>
      </c>
      <c r="F802" s="58">
        <v>21.4</v>
      </c>
      <c r="G802" s="58">
        <v>5.05</v>
      </c>
    </row>
    <row r="803" spans="1:7" x14ac:dyDescent="0.55000000000000004">
      <c r="A803" s="49">
        <v>2036</v>
      </c>
      <c r="B803" s="69">
        <v>6</v>
      </c>
      <c r="C803" s="59">
        <v>8.85</v>
      </c>
      <c r="D803" s="59">
        <v>6.8</v>
      </c>
      <c r="E803" s="59">
        <v>29.29</v>
      </c>
      <c r="F803" s="59">
        <v>21.25</v>
      </c>
      <c r="G803" s="59">
        <v>5.05</v>
      </c>
    </row>
    <row r="804" spans="1:7" x14ac:dyDescent="0.55000000000000004">
      <c r="A804" s="49">
        <v>2036</v>
      </c>
      <c r="B804" s="69">
        <v>7</v>
      </c>
      <c r="C804" s="58">
        <v>6.67</v>
      </c>
      <c r="D804" s="58">
        <v>6.41</v>
      </c>
      <c r="E804" s="58">
        <v>29.09</v>
      </c>
      <c r="F804" s="58">
        <v>21.1</v>
      </c>
      <c r="G804" s="58">
        <v>5.05</v>
      </c>
    </row>
    <row r="805" spans="1:7" x14ac:dyDescent="0.55000000000000004">
      <c r="A805" s="49">
        <v>2036</v>
      </c>
      <c r="B805" s="69">
        <v>8</v>
      </c>
      <c r="C805" s="59">
        <v>5.5</v>
      </c>
      <c r="D805" s="59">
        <v>5.36</v>
      </c>
      <c r="E805" s="59">
        <v>28.97</v>
      </c>
      <c r="F805" s="59">
        <v>21.01</v>
      </c>
      <c r="G805" s="59">
        <v>5.05</v>
      </c>
    </row>
    <row r="806" spans="1:7" x14ac:dyDescent="0.55000000000000004">
      <c r="A806" s="49">
        <v>2036</v>
      </c>
      <c r="B806" s="69">
        <v>9</v>
      </c>
      <c r="C806" s="58">
        <v>6.34</v>
      </c>
      <c r="D806" s="58">
        <v>6.23</v>
      </c>
      <c r="E806" s="58">
        <v>28.85</v>
      </c>
      <c r="F806" s="58">
        <v>20.92</v>
      </c>
      <c r="G806" s="58">
        <v>5.05</v>
      </c>
    </row>
    <row r="807" spans="1:7" x14ac:dyDescent="0.55000000000000004">
      <c r="A807" s="49">
        <v>2036</v>
      </c>
      <c r="B807" s="69">
        <v>10</v>
      </c>
      <c r="C807" s="59">
        <v>5.37</v>
      </c>
      <c r="D807" s="59">
        <v>5.69</v>
      </c>
      <c r="E807" s="59">
        <v>28.73</v>
      </c>
      <c r="F807" s="59">
        <v>20.82</v>
      </c>
      <c r="G807" s="59">
        <v>5.05</v>
      </c>
    </row>
    <row r="808" spans="1:7" x14ac:dyDescent="0.55000000000000004">
      <c r="A808" s="49">
        <v>2036</v>
      </c>
      <c r="B808" s="69">
        <v>11</v>
      </c>
      <c r="C808" s="58">
        <v>6.02</v>
      </c>
      <c r="D808" s="58">
        <v>5.43</v>
      </c>
      <c r="E808" s="58">
        <v>28.61</v>
      </c>
      <c r="F808" s="58">
        <v>20.73</v>
      </c>
      <c r="G808" s="58">
        <v>5.05</v>
      </c>
    </row>
    <row r="809" spans="1:7" x14ac:dyDescent="0.55000000000000004">
      <c r="A809" s="49">
        <v>2036</v>
      </c>
      <c r="B809" s="69">
        <v>12</v>
      </c>
      <c r="C809" s="59">
        <v>5.42</v>
      </c>
      <c r="D809" s="59">
        <v>4.58</v>
      </c>
      <c r="E809" s="59">
        <v>28.59</v>
      </c>
      <c r="F809" s="59">
        <v>20.71</v>
      </c>
      <c r="G809" s="59">
        <v>5.05</v>
      </c>
    </row>
    <row r="810" spans="1:7" x14ac:dyDescent="0.55000000000000004">
      <c r="A810" s="49">
        <v>2036</v>
      </c>
      <c r="B810" s="69">
        <v>13</v>
      </c>
      <c r="C810" s="58">
        <v>3.85</v>
      </c>
      <c r="D810" s="58">
        <v>4.1900000000000004</v>
      </c>
      <c r="E810" s="58">
        <v>28.55</v>
      </c>
      <c r="F810" s="58">
        <v>20.67</v>
      </c>
      <c r="G810" s="58">
        <v>5.05</v>
      </c>
    </row>
    <row r="811" spans="1:7" x14ac:dyDescent="0.55000000000000004">
      <c r="A811" s="49">
        <v>2036</v>
      </c>
      <c r="B811" s="69">
        <v>14</v>
      </c>
      <c r="C811" s="59">
        <v>4.55</v>
      </c>
      <c r="D811" s="59">
        <v>4.28</v>
      </c>
      <c r="E811" s="59">
        <v>28.51</v>
      </c>
      <c r="F811" s="59">
        <v>20.64</v>
      </c>
      <c r="G811" s="59">
        <v>5.05</v>
      </c>
    </row>
    <row r="812" spans="1:7" x14ac:dyDescent="0.55000000000000004">
      <c r="A812" s="49">
        <v>2036</v>
      </c>
      <c r="B812" s="69">
        <v>15</v>
      </c>
      <c r="C812" s="58">
        <v>5.03</v>
      </c>
      <c r="D812" s="58">
        <v>4.33</v>
      </c>
      <c r="E812" s="58">
        <v>28.48</v>
      </c>
      <c r="F812" s="58">
        <v>20.6</v>
      </c>
      <c r="G812" s="58">
        <v>5.05</v>
      </c>
    </row>
    <row r="813" spans="1:7" x14ac:dyDescent="0.55000000000000004">
      <c r="A813" s="49">
        <v>2036</v>
      </c>
      <c r="B813" s="69">
        <v>16</v>
      </c>
      <c r="C813" s="59">
        <v>4.75</v>
      </c>
      <c r="D813" s="59">
        <v>4.62</v>
      </c>
      <c r="E813" s="59">
        <v>28.47</v>
      </c>
      <c r="F813" s="59">
        <v>20.59</v>
      </c>
      <c r="G813" s="59">
        <v>5.05</v>
      </c>
    </row>
    <row r="814" spans="1:7" x14ac:dyDescent="0.55000000000000004">
      <c r="A814" s="49">
        <v>2036</v>
      </c>
      <c r="B814" s="69">
        <v>17</v>
      </c>
      <c r="C814" s="58">
        <v>4.0599999999999996</v>
      </c>
      <c r="D814" s="58">
        <v>4.2300000000000004</v>
      </c>
      <c r="E814" s="58">
        <v>28.48</v>
      </c>
      <c r="F814" s="58">
        <v>20.6</v>
      </c>
      <c r="G814" s="58">
        <v>5.05</v>
      </c>
    </row>
    <row r="815" spans="1:7" x14ac:dyDescent="0.55000000000000004">
      <c r="A815" s="49">
        <v>2036</v>
      </c>
      <c r="B815" s="69">
        <v>18</v>
      </c>
      <c r="C815" s="59">
        <v>4.37</v>
      </c>
      <c r="D815" s="59">
        <v>4.17</v>
      </c>
      <c r="E815" s="59">
        <v>28.49</v>
      </c>
      <c r="F815" s="59">
        <v>20.62</v>
      </c>
      <c r="G815" s="59">
        <v>5.05</v>
      </c>
    </row>
    <row r="816" spans="1:7" x14ac:dyDescent="0.55000000000000004">
      <c r="A816" s="49">
        <v>2036</v>
      </c>
      <c r="B816" s="69">
        <v>19</v>
      </c>
      <c r="C816" s="58">
        <v>4.0599999999999996</v>
      </c>
      <c r="D816" s="58">
        <v>4.21</v>
      </c>
      <c r="E816" s="58">
        <v>28.51</v>
      </c>
      <c r="F816" s="58">
        <v>20.63</v>
      </c>
      <c r="G816" s="58">
        <v>5.05</v>
      </c>
    </row>
    <row r="817" spans="1:7" x14ac:dyDescent="0.55000000000000004">
      <c r="A817" s="49">
        <v>2036</v>
      </c>
      <c r="B817" s="69">
        <v>20</v>
      </c>
      <c r="C817" s="59">
        <v>4.08</v>
      </c>
      <c r="D817" s="59">
        <v>3.92</v>
      </c>
      <c r="E817" s="59">
        <v>28.53</v>
      </c>
      <c r="F817" s="59">
        <v>20.65</v>
      </c>
      <c r="G817" s="59">
        <v>5.05</v>
      </c>
    </row>
    <row r="818" spans="1:7" x14ac:dyDescent="0.55000000000000004">
      <c r="A818" s="49">
        <v>2036</v>
      </c>
      <c r="B818" s="69">
        <v>21</v>
      </c>
      <c r="C818" s="58">
        <v>3.92</v>
      </c>
      <c r="D818" s="58">
        <v>3.93</v>
      </c>
      <c r="E818" s="58">
        <v>28.63</v>
      </c>
      <c r="F818" s="58">
        <v>20.71</v>
      </c>
      <c r="G818" s="58">
        <v>5.05</v>
      </c>
    </row>
    <row r="819" spans="1:7" x14ac:dyDescent="0.55000000000000004">
      <c r="A819" s="49">
        <v>2036</v>
      </c>
      <c r="B819" s="69">
        <v>22</v>
      </c>
      <c r="C819" s="59">
        <v>3.9</v>
      </c>
      <c r="D819" s="59">
        <v>3.93</v>
      </c>
      <c r="E819" s="59">
        <v>28.73</v>
      </c>
      <c r="F819" s="59">
        <v>20.77</v>
      </c>
      <c r="G819" s="59">
        <v>5.05</v>
      </c>
    </row>
    <row r="820" spans="1:7" x14ac:dyDescent="0.55000000000000004">
      <c r="A820" s="49">
        <v>2036</v>
      </c>
      <c r="B820" s="69">
        <v>23</v>
      </c>
      <c r="C820" s="58">
        <v>3.9</v>
      </c>
      <c r="D820" s="58">
        <v>3.85</v>
      </c>
      <c r="E820" s="58">
        <v>28.83</v>
      </c>
      <c r="F820" s="58">
        <v>20.84</v>
      </c>
      <c r="G820" s="58">
        <v>5.05</v>
      </c>
    </row>
    <row r="821" spans="1:7" x14ac:dyDescent="0.55000000000000004">
      <c r="A821" s="49">
        <v>2036</v>
      </c>
      <c r="B821" s="69">
        <v>24</v>
      </c>
      <c r="C821" s="59">
        <v>3.81</v>
      </c>
      <c r="D821" s="59">
        <v>4</v>
      </c>
      <c r="E821" s="59">
        <v>28.93</v>
      </c>
      <c r="F821" s="59">
        <v>20.9</v>
      </c>
      <c r="G821" s="59">
        <v>5.05</v>
      </c>
    </row>
    <row r="822" spans="1:7" x14ac:dyDescent="0.55000000000000004">
      <c r="A822" s="49">
        <v>2036</v>
      </c>
      <c r="B822" s="69">
        <v>25</v>
      </c>
      <c r="C822" s="58">
        <v>4.17</v>
      </c>
      <c r="D822" s="58">
        <v>4.1399999999999997</v>
      </c>
      <c r="E822" s="58">
        <v>29.03</v>
      </c>
      <c r="F822" s="58">
        <v>20.97</v>
      </c>
      <c r="G822" s="58">
        <v>5.05</v>
      </c>
    </row>
    <row r="823" spans="1:7" x14ac:dyDescent="0.55000000000000004">
      <c r="A823" s="49">
        <v>2036</v>
      </c>
      <c r="B823" s="69">
        <v>26</v>
      </c>
      <c r="C823" s="59">
        <v>3.99</v>
      </c>
      <c r="D823" s="59">
        <v>4.08</v>
      </c>
      <c r="E823" s="59">
        <v>29.13</v>
      </c>
      <c r="F823" s="59">
        <v>21.04</v>
      </c>
      <c r="G823" s="59">
        <v>5.05</v>
      </c>
    </row>
    <row r="824" spans="1:7" x14ac:dyDescent="0.55000000000000004">
      <c r="A824" s="49">
        <v>2036</v>
      </c>
      <c r="B824" s="69">
        <v>27</v>
      </c>
      <c r="C824" s="58">
        <v>4.26</v>
      </c>
      <c r="D824" s="58">
        <v>4.3899999999999997</v>
      </c>
      <c r="E824" s="58">
        <v>29.23</v>
      </c>
      <c r="F824" s="58">
        <v>21.12</v>
      </c>
      <c r="G824" s="58">
        <v>5.05</v>
      </c>
    </row>
    <row r="825" spans="1:7" x14ac:dyDescent="0.55000000000000004">
      <c r="A825" s="49">
        <v>2036</v>
      </c>
      <c r="B825" s="69">
        <v>28</v>
      </c>
      <c r="C825" s="59">
        <v>4.21</v>
      </c>
      <c r="D825" s="59">
        <v>4.58</v>
      </c>
      <c r="E825" s="59">
        <v>29.34</v>
      </c>
      <c r="F825" s="59">
        <v>21.19</v>
      </c>
      <c r="G825" s="59">
        <v>5.05</v>
      </c>
    </row>
    <row r="826" spans="1:7" x14ac:dyDescent="0.55000000000000004">
      <c r="A826" s="49">
        <v>2036</v>
      </c>
      <c r="B826" s="69">
        <v>29</v>
      </c>
      <c r="C826" s="58">
        <v>4.68</v>
      </c>
      <c r="D826" s="58">
        <v>4.87</v>
      </c>
      <c r="E826" s="58">
        <v>29.44</v>
      </c>
      <c r="F826" s="58">
        <v>21.26</v>
      </c>
      <c r="G826" s="58">
        <v>5.05</v>
      </c>
    </row>
    <row r="827" spans="1:7" x14ac:dyDescent="0.55000000000000004">
      <c r="A827" s="49">
        <v>2036</v>
      </c>
      <c r="B827" s="69">
        <v>30</v>
      </c>
      <c r="C827" s="59">
        <v>3.97</v>
      </c>
      <c r="D827" s="59">
        <v>4.3099999999999996</v>
      </c>
      <c r="E827" s="59">
        <v>29.55</v>
      </c>
      <c r="F827" s="59">
        <v>21.32</v>
      </c>
      <c r="G827" s="59">
        <v>5.05</v>
      </c>
    </row>
    <row r="828" spans="1:7" x14ac:dyDescent="0.55000000000000004">
      <c r="A828" s="49">
        <v>2036</v>
      </c>
      <c r="B828" s="69">
        <v>31</v>
      </c>
      <c r="C828" s="58">
        <v>4.2699999999999996</v>
      </c>
      <c r="D828" s="58">
        <v>4.12</v>
      </c>
      <c r="E828" s="58">
        <v>29.66</v>
      </c>
      <c r="F828" s="58">
        <v>21.38</v>
      </c>
      <c r="G828" s="58">
        <v>5.05</v>
      </c>
    </row>
    <row r="829" spans="1:7" x14ac:dyDescent="0.55000000000000004">
      <c r="A829" s="49">
        <v>2036</v>
      </c>
      <c r="B829" s="69">
        <v>32</v>
      </c>
      <c r="C829" s="59">
        <v>4.16</v>
      </c>
      <c r="D829" s="59">
        <v>3.98</v>
      </c>
      <c r="E829" s="59">
        <v>29.77</v>
      </c>
      <c r="F829" s="59">
        <v>21.45</v>
      </c>
      <c r="G829" s="59">
        <v>5.05</v>
      </c>
    </row>
    <row r="830" spans="1:7" x14ac:dyDescent="0.55000000000000004">
      <c r="A830" s="49">
        <v>2036</v>
      </c>
      <c r="B830" s="69">
        <v>33</v>
      </c>
      <c r="C830" s="58">
        <v>4.2699999999999996</v>
      </c>
      <c r="D830" s="58">
        <v>4.26</v>
      </c>
      <c r="E830" s="58">
        <v>29.88</v>
      </c>
      <c r="F830" s="58">
        <v>21.51</v>
      </c>
      <c r="G830" s="58">
        <v>5.05</v>
      </c>
    </row>
    <row r="831" spans="1:7" x14ac:dyDescent="0.55000000000000004">
      <c r="A831" s="49">
        <v>2036</v>
      </c>
      <c r="B831" s="69">
        <v>34</v>
      </c>
      <c r="C831" s="59">
        <v>4.1100000000000003</v>
      </c>
      <c r="D831" s="59">
        <v>4.1100000000000003</v>
      </c>
      <c r="E831" s="59">
        <v>30.02</v>
      </c>
      <c r="F831" s="59">
        <v>21.56</v>
      </c>
      <c r="G831" s="59">
        <v>5.05</v>
      </c>
    </row>
    <row r="832" spans="1:7" x14ac:dyDescent="0.55000000000000004">
      <c r="A832" s="49">
        <v>2036</v>
      </c>
      <c r="B832" s="69">
        <v>35</v>
      </c>
      <c r="C832" s="58">
        <v>3.75</v>
      </c>
      <c r="D832" s="58">
        <v>3.87</v>
      </c>
      <c r="E832" s="58">
        <v>30.15</v>
      </c>
      <c r="F832" s="58">
        <v>21.62</v>
      </c>
      <c r="G832" s="58">
        <v>5.05</v>
      </c>
    </row>
    <row r="833" spans="1:7" x14ac:dyDescent="0.55000000000000004">
      <c r="A833" s="49">
        <v>2036</v>
      </c>
      <c r="B833" s="69">
        <v>36</v>
      </c>
      <c r="C833" s="59">
        <v>3.57</v>
      </c>
      <c r="D833" s="59">
        <v>3.82</v>
      </c>
      <c r="E833" s="59">
        <v>30.29</v>
      </c>
      <c r="F833" s="59">
        <v>21.67</v>
      </c>
      <c r="G833" s="59">
        <v>5.05</v>
      </c>
    </row>
    <row r="834" spans="1:7" x14ac:dyDescent="0.55000000000000004">
      <c r="A834" s="49">
        <v>2036</v>
      </c>
      <c r="B834" s="69">
        <v>37</v>
      </c>
      <c r="C834" s="58">
        <v>3.99</v>
      </c>
      <c r="D834" s="58">
        <v>3.94</v>
      </c>
      <c r="E834" s="58">
        <v>30.42</v>
      </c>
      <c r="F834" s="58">
        <v>21.73</v>
      </c>
      <c r="G834" s="58">
        <v>5.05</v>
      </c>
    </row>
    <row r="835" spans="1:7" x14ac:dyDescent="0.55000000000000004">
      <c r="A835" s="49">
        <v>2036</v>
      </c>
      <c r="B835" s="69">
        <v>38</v>
      </c>
      <c r="C835" s="59">
        <v>4.03</v>
      </c>
      <c r="D835" s="59">
        <v>3.83</v>
      </c>
      <c r="E835" s="59">
        <v>30.52</v>
      </c>
      <c r="F835" s="59">
        <v>21.77</v>
      </c>
      <c r="G835" s="59">
        <v>5.05</v>
      </c>
    </row>
    <row r="836" spans="1:7" x14ac:dyDescent="0.55000000000000004">
      <c r="A836" s="49">
        <v>2036</v>
      </c>
      <c r="B836" s="69">
        <v>39</v>
      </c>
      <c r="C836" s="58">
        <v>3.91</v>
      </c>
      <c r="D836" s="58">
        <v>3.79</v>
      </c>
      <c r="E836" s="58">
        <v>30.6</v>
      </c>
      <c r="F836" s="58">
        <v>21.81</v>
      </c>
      <c r="G836" s="58">
        <v>5.05</v>
      </c>
    </row>
    <row r="837" spans="1:7" x14ac:dyDescent="0.55000000000000004">
      <c r="A837" s="49">
        <v>2036</v>
      </c>
      <c r="B837" s="69">
        <v>40</v>
      </c>
      <c r="C837" s="59">
        <v>3.73</v>
      </c>
      <c r="D837" s="59">
        <v>3.4</v>
      </c>
      <c r="E837" s="59">
        <v>30.69</v>
      </c>
      <c r="F837" s="59">
        <v>21.85</v>
      </c>
      <c r="G837" s="59">
        <v>5.05</v>
      </c>
    </row>
    <row r="838" spans="1:7" x14ac:dyDescent="0.55000000000000004">
      <c r="A838" s="49">
        <v>2036</v>
      </c>
      <c r="B838" s="69">
        <v>41</v>
      </c>
      <c r="C838" s="58">
        <v>4.0599999999999996</v>
      </c>
      <c r="D838" s="58">
        <v>3.96</v>
      </c>
      <c r="E838" s="58">
        <v>30.77</v>
      </c>
      <c r="F838" s="58">
        <v>21.89</v>
      </c>
      <c r="G838" s="58">
        <v>5.05</v>
      </c>
    </row>
    <row r="839" spans="1:7" x14ac:dyDescent="0.55000000000000004">
      <c r="A839" s="49">
        <v>2036</v>
      </c>
      <c r="B839" s="69">
        <v>42</v>
      </c>
      <c r="C839" s="59">
        <v>4.41</v>
      </c>
      <c r="D839" s="59">
        <v>4.41</v>
      </c>
      <c r="E839" s="59">
        <v>30.82</v>
      </c>
      <c r="F839" s="59">
        <v>21.91</v>
      </c>
      <c r="G839" s="59">
        <v>5.05</v>
      </c>
    </row>
    <row r="840" spans="1:7" x14ac:dyDescent="0.55000000000000004">
      <c r="A840" s="49">
        <v>2036</v>
      </c>
      <c r="B840" s="69">
        <v>43</v>
      </c>
      <c r="C840" s="58">
        <v>4.62</v>
      </c>
      <c r="D840" s="58">
        <v>4.54</v>
      </c>
      <c r="E840" s="58">
        <v>30.79</v>
      </c>
      <c r="F840" s="58">
        <v>21.88</v>
      </c>
      <c r="G840" s="58">
        <v>5.05</v>
      </c>
    </row>
    <row r="841" spans="1:7" x14ac:dyDescent="0.55000000000000004">
      <c r="A841" s="49">
        <v>2036</v>
      </c>
      <c r="B841" s="69">
        <v>44</v>
      </c>
      <c r="C841" s="59">
        <v>4.4400000000000004</v>
      </c>
      <c r="D841" s="59">
        <v>4.3499999999999996</v>
      </c>
      <c r="E841" s="59">
        <v>30.75</v>
      </c>
      <c r="F841" s="59">
        <v>21.86</v>
      </c>
      <c r="G841" s="59">
        <v>5.05</v>
      </c>
    </row>
    <row r="842" spans="1:7" x14ac:dyDescent="0.55000000000000004">
      <c r="A842" s="49">
        <v>2036</v>
      </c>
      <c r="B842" s="69">
        <v>45</v>
      </c>
      <c r="C842" s="58">
        <v>4.95</v>
      </c>
      <c r="D842" s="58">
        <v>4.95</v>
      </c>
      <c r="E842" s="58">
        <v>30.72</v>
      </c>
      <c r="F842" s="58">
        <v>21.83</v>
      </c>
      <c r="G842" s="58">
        <v>5.05</v>
      </c>
    </row>
    <row r="843" spans="1:7" x14ac:dyDescent="0.55000000000000004">
      <c r="A843" s="49">
        <v>2036</v>
      </c>
      <c r="B843" s="69">
        <v>46</v>
      </c>
      <c r="C843" s="59">
        <v>5.8</v>
      </c>
      <c r="D843" s="59">
        <v>5.92</v>
      </c>
      <c r="E843" s="59">
        <v>30.69</v>
      </c>
      <c r="F843" s="59">
        <v>21.81</v>
      </c>
      <c r="G843" s="59">
        <v>5.05</v>
      </c>
    </row>
    <row r="844" spans="1:7" x14ac:dyDescent="0.55000000000000004">
      <c r="A844" s="49">
        <v>2036</v>
      </c>
      <c r="B844" s="69">
        <v>47</v>
      </c>
      <c r="C844" s="58">
        <v>6.04</v>
      </c>
      <c r="D844" s="58">
        <v>5.5</v>
      </c>
      <c r="E844" s="58">
        <v>30.61</v>
      </c>
      <c r="F844" s="58">
        <v>21.76</v>
      </c>
      <c r="G844" s="58">
        <v>5.05</v>
      </c>
    </row>
    <row r="845" spans="1:7" x14ac:dyDescent="0.55000000000000004">
      <c r="A845" s="49">
        <v>2036</v>
      </c>
      <c r="B845" s="69">
        <v>48</v>
      </c>
      <c r="C845" s="59">
        <v>5.22</v>
      </c>
      <c r="D845" s="59">
        <v>5.47</v>
      </c>
      <c r="E845" s="59">
        <v>30.53</v>
      </c>
      <c r="F845" s="59">
        <v>21.71</v>
      </c>
      <c r="G845" s="59">
        <v>5.05</v>
      </c>
    </row>
    <row r="846" spans="1:7" x14ac:dyDescent="0.55000000000000004">
      <c r="A846" s="49">
        <v>2036</v>
      </c>
      <c r="B846" s="69">
        <v>49</v>
      </c>
      <c r="C846" s="58">
        <v>6.94</v>
      </c>
      <c r="D846" s="58">
        <v>6.62</v>
      </c>
      <c r="E846" s="58">
        <v>30.45</v>
      </c>
      <c r="F846" s="58">
        <v>21.66</v>
      </c>
      <c r="G846" s="58">
        <v>5.05</v>
      </c>
    </row>
    <row r="847" spans="1:7" x14ac:dyDescent="0.55000000000000004">
      <c r="A847" s="49">
        <v>2036</v>
      </c>
      <c r="B847" s="69">
        <v>50</v>
      </c>
      <c r="C847" s="59">
        <v>8.18</v>
      </c>
      <c r="D847" s="59">
        <v>7.74</v>
      </c>
      <c r="E847" s="59">
        <v>30.37</v>
      </c>
      <c r="F847" s="59">
        <v>21.61</v>
      </c>
      <c r="G847" s="59">
        <v>5.05</v>
      </c>
    </row>
    <row r="848" spans="1:7" x14ac:dyDescent="0.55000000000000004">
      <c r="A848" s="49">
        <v>2036</v>
      </c>
      <c r="B848" s="69">
        <v>51</v>
      </c>
      <c r="C848" s="58">
        <v>10.01</v>
      </c>
      <c r="D848" s="58">
        <v>10.32</v>
      </c>
      <c r="E848" s="58">
        <v>30.28</v>
      </c>
      <c r="F848" s="58">
        <v>21.61</v>
      </c>
      <c r="G848" s="58">
        <v>5.05</v>
      </c>
    </row>
    <row r="849" spans="1:7" x14ac:dyDescent="0.55000000000000004">
      <c r="A849" s="49">
        <v>2036</v>
      </c>
      <c r="B849" s="69">
        <v>52</v>
      </c>
      <c r="C849" s="59">
        <v>8.51</v>
      </c>
      <c r="D849" s="59">
        <v>7.94</v>
      </c>
      <c r="E849" s="59">
        <v>30.17</v>
      </c>
      <c r="F849" s="59">
        <v>21.65</v>
      </c>
      <c r="G849" s="59">
        <v>5.05</v>
      </c>
    </row>
    <row r="850" spans="1:7" x14ac:dyDescent="0.55000000000000004">
      <c r="A850" s="49">
        <v>2036</v>
      </c>
      <c r="B850" s="69">
        <v>53</v>
      </c>
      <c r="C850" s="58">
        <v>8.51</v>
      </c>
      <c r="D850" s="58">
        <v>7.94</v>
      </c>
      <c r="E850" s="58">
        <v>30.17</v>
      </c>
      <c r="F850" s="58">
        <v>21.65</v>
      </c>
      <c r="G850" s="58">
        <v>5.05</v>
      </c>
    </row>
    <row r="851" spans="1:7" x14ac:dyDescent="0.55000000000000004">
      <c r="A851" s="49">
        <v>2037</v>
      </c>
      <c r="B851" s="69">
        <v>1</v>
      </c>
      <c r="C851" s="59">
        <v>14.7</v>
      </c>
      <c r="D851" s="59">
        <v>11.5</v>
      </c>
      <c r="E851" s="59">
        <v>31.13</v>
      </c>
      <c r="F851" s="59">
        <v>22.25</v>
      </c>
      <c r="G851" s="59">
        <v>5.15</v>
      </c>
    </row>
    <row r="852" spans="1:7" x14ac:dyDescent="0.55000000000000004">
      <c r="A852" s="49">
        <v>2037</v>
      </c>
      <c r="B852" s="69">
        <v>2</v>
      </c>
      <c r="C852" s="58">
        <v>8.83</v>
      </c>
      <c r="D852" s="58">
        <v>10.06</v>
      </c>
      <c r="E852" s="58">
        <v>31.04</v>
      </c>
      <c r="F852" s="58">
        <v>22.29</v>
      </c>
      <c r="G852" s="58">
        <v>5.15</v>
      </c>
    </row>
    <row r="853" spans="1:7" x14ac:dyDescent="0.55000000000000004">
      <c r="A853" s="49">
        <v>2037</v>
      </c>
      <c r="B853" s="69">
        <v>3</v>
      </c>
      <c r="C853" s="59">
        <v>13.43</v>
      </c>
      <c r="D853" s="59">
        <v>11.46</v>
      </c>
      <c r="E853" s="59">
        <v>30.91</v>
      </c>
      <c r="F853" s="59">
        <v>22.27</v>
      </c>
      <c r="G853" s="59">
        <v>5.15</v>
      </c>
    </row>
    <row r="854" spans="1:7" x14ac:dyDescent="0.55000000000000004">
      <c r="A854" s="49">
        <v>2037</v>
      </c>
      <c r="B854" s="69">
        <v>4</v>
      </c>
      <c r="C854" s="58">
        <v>7.77</v>
      </c>
      <c r="D854" s="58">
        <v>9.1999999999999993</v>
      </c>
      <c r="E854" s="58">
        <v>30.71</v>
      </c>
      <c r="F854" s="58">
        <v>22.11</v>
      </c>
      <c r="G854" s="58">
        <v>5.15</v>
      </c>
    </row>
    <row r="855" spans="1:7" x14ac:dyDescent="0.55000000000000004">
      <c r="A855" s="49">
        <v>2037</v>
      </c>
      <c r="B855" s="69">
        <v>5</v>
      </c>
      <c r="C855" s="59">
        <v>9.67</v>
      </c>
      <c r="D855" s="59">
        <v>9.6999999999999993</v>
      </c>
      <c r="E855" s="59">
        <v>30.51</v>
      </c>
      <c r="F855" s="59">
        <v>21.96</v>
      </c>
      <c r="G855" s="59">
        <v>5.15</v>
      </c>
    </row>
    <row r="856" spans="1:7" x14ac:dyDescent="0.55000000000000004">
      <c r="A856" s="49">
        <v>2037</v>
      </c>
      <c r="B856" s="69">
        <v>6</v>
      </c>
      <c r="C856" s="58">
        <v>8.99</v>
      </c>
      <c r="D856" s="58">
        <v>6.91</v>
      </c>
      <c r="E856" s="58">
        <v>30.31</v>
      </c>
      <c r="F856" s="58">
        <v>21.81</v>
      </c>
      <c r="G856" s="58">
        <v>5.15</v>
      </c>
    </row>
    <row r="857" spans="1:7" x14ac:dyDescent="0.55000000000000004">
      <c r="A857" s="49">
        <v>2037</v>
      </c>
      <c r="B857" s="69">
        <v>7</v>
      </c>
      <c r="C857" s="59">
        <v>6.78</v>
      </c>
      <c r="D857" s="59">
        <v>6.51</v>
      </c>
      <c r="E857" s="59">
        <v>30.11</v>
      </c>
      <c r="F857" s="59">
        <v>21.65</v>
      </c>
      <c r="G857" s="59">
        <v>5.15</v>
      </c>
    </row>
    <row r="858" spans="1:7" x14ac:dyDescent="0.55000000000000004">
      <c r="A858" s="49">
        <v>2037</v>
      </c>
      <c r="B858" s="69">
        <v>8</v>
      </c>
      <c r="C858" s="58">
        <v>5.59</v>
      </c>
      <c r="D858" s="58">
        <v>5.44</v>
      </c>
      <c r="E858" s="58">
        <v>29.99</v>
      </c>
      <c r="F858" s="58">
        <v>21.56</v>
      </c>
      <c r="G858" s="58">
        <v>5.15</v>
      </c>
    </row>
    <row r="859" spans="1:7" x14ac:dyDescent="0.55000000000000004">
      <c r="A859" s="49">
        <v>2037</v>
      </c>
      <c r="B859" s="69">
        <v>9</v>
      </c>
      <c r="C859" s="59">
        <v>6.44</v>
      </c>
      <c r="D859" s="59">
        <v>6.33</v>
      </c>
      <c r="E859" s="59">
        <v>29.86</v>
      </c>
      <c r="F859" s="59">
        <v>21.46</v>
      </c>
      <c r="G859" s="59">
        <v>5.15</v>
      </c>
    </row>
    <row r="860" spans="1:7" x14ac:dyDescent="0.55000000000000004">
      <c r="A860" s="49">
        <v>2037</v>
      </c>
      <c r="B860" s="69">
        <v>10</v>
      </c>
      <c r="C860" s="58">
        <v>5.45</v>
      </c>
      <c r="D860" s="58">
        <v>5.78</v>
      </c>
      <c r="E860" s="58">
        <v>29.74</v>
      </c>
      <c r="F860" s="58">
        <v>21.37</v>
      </c>
      <c r="G860" s="58">
        <v>5.15</v>
      </c>
    </row>
    <row r="861" spans="1:7" x14ac:dyDescent="0.55000000000000004">
      <c r="A861" s="49">
        <v>2037</v>
      </c>
      <c r="B861" s="69">
        <v>11</v>
      </c>
      <c r="C861" s="59">
        <v>6.12</v>
      </c>
      <c r="D861" s="59">
        <v>5.52</v>
      </c>
      <c r="E861" s="59">
        <v>29.62</v>
      </c>
      <c r="F861" s="59">
        <v>21.27</v>
      </c>
      <c r="G861" s="59">
        <v>5.15</v>
      </c>
    </row>
    <row r="862" spans="1:7" x14ac:dyDescent="0.55000000000000004">
      <c r="A862" s="49">
        <v>2037</v>
      </c>
      <c r="B862" s="69">
        <v>12</v>
      </c>
      <c r="C862" s="58">
        <v>5.51</v>
      </c>
      <c r="D862" s="58">
        <v>4.6500000000000004</v>
      </c>
      <c r="E862" s="58">
        <v>29.59</v>
      </c>
      <c r="F862" s="58">
        <v>21.25</v>
      </c>
      <c r="G862" s="58">
        <v>5.15</v>
      </c>
    </row>
    <row r="863" spans="1:7" x14ac:dyDescent="0.55000000000000004">
      <c r="A863" s="49">
        <v>2037</v>
      </c>
      <c r="B863" s="69">
        <v>13</v>
      </c>
      <c r="C863" s="59">
        <v>3.91</v>
      </c>
      <c r="D863" s="59">
        <v>4.25</v>
      </c>
      <c r="E863" s="59">
        <v>29.55</v>
      </c>
      <c r="F863" s="59">
        <v>21.21</v>
      </c>
      <c r="G863" s="59">
        <v>5.15</v>
      </c>
    </row>
    <row r="864" spans="1:7" x14ac:dyDescent="0.55000000000000004">
      <c r="A864" s="49">
        <v>2037</v>
      </c>
      <c r="B864" s="69">
        <v>14</v>
      </c>
      <c r="C864" s="58">
        <v>4.62</v>
      </c>
      <c r="D864" s="58">
        <v>4.3499999999999996</v>
      </c>
      <c r="E864" s="58">
        <v>29.51</v>
      </c>
      <c r="F864" s="58">
        <v>21.18</v>
      </c>
      <c r="G864" s="58">
        <v>5.15</v>
      </c>
    </row>
    <row r="865" spans="1:7" x14ac:dyDescent="0.55000000000000004">
      <c r="A865" s="49">
        <v>2037</v>
      </c>
      <c r="B865" s="69">
        <v>15</v>
      </c>
      <c r="C865" s="59">
        <v>5.1100000000000003</v>
      </c>
      <c r="D865" s="59">
        <v>4.4000000000000004</v>
      </c>
      <c r="E865" s="59">
        <v>29.48</v>
      </c>
      <c r="F865" s="59">
        <v>21.14</v>
      </c>
      <c r="G865" s="59">
        <v>5.15</v>
      </c>
    </row>
    <row r="866" spans="1:7" x14ac:dyDescent="0.55000000000000004">
      <c r="A866" s="49">
        <v>2037</v>
      </c>
      <c r="B866" s="69">
        <v>16</v>
      </c>
      <c r="C866" s="58">
        <v>4.83</v>
      </c>
      <c r="D866" s="58">
        <v>4.6900000000000004</v>
      </c>
      <c r="E866" s="58">
        <v>29.47</v>
      </c>
      <c r="F866" s="58">
        <v>21.13</v>
      </c>
      <c r="G866" s="58">
        <v>5.15</v>
      </c>
    </row>
    <row r="867" spans="1:7" x14ac:dyDescent="0.55000000000000004">
      <c r="A867" s="49">
        <v>2037</v>
      </c>
      <c r="B867" s="69">
        <v>17</v>
      </c>
      <c r="C867" s="59">
        <v>4.13</v>
      </c>
      <c r="D867" s="59">
        <v>4.3</v>
      </c>
      <c r="E867" s="59">
        <v>29.48</v>
      </c>
      <c r="F867" s="59">
        <v>21.14</v>
      </c>
      <c r="G867" s="59">
        <v>5.15</v>
      </c>
    </row>
    <row r="868" spans="1:7" x14ac:dyDescent="0.55000000000000004">
      <c r="A868" s="49">
        <v>2037</v>
      </c>
      <c r="B868" s="69">
        <v>18</v>
      </c>
      <c r="C868" s="58">
        <v>4.4400000000000004</v>
      </c>
      <c r="D868" s="58">
        <v>4.2300000000000004</v>
      </c>
      <c r="E868" s="58">
        <v>29.49</v>
      </c>
      <c r="F868" s="58">
        <v>21.15</v>
      </c>
      <c r="G868" s="58">
        <v>5.15</v>
      </c>
    </row>
    <row r="869" spans="1:7" x14ac:dyDescent="0.55000000000000004">
      <c r="A869" s="49">
        <v>2037</v>
      </c>
      <c r="B869" s="69">
        <v>19</v>
      </c>
      <c r="C869" s="59">
        <v>4.12</v>
      </c>
      <c r="D869" s="59">
        <v>4.2699999999999996</v>
      </c>
      <c r="E869" s="59">
        <v>29.51</v>
      </c>
      <c r="F869" s="59">
        <v>21.16</v>
      </c>
      <c r="G869" s="59">
        <v>5.15</v>
      </c>
    </row>
    <row r="870" spans="1:7" x14ac:dyDescent="0.55000000000000004">
      <c r="A870" s="49">
        <v>2037</v>
      </c>
      <c r="B870" s="69">
        <v>20</v>
      </c>
      <c r="C870" s="58">
        <v>4.1399999999999997</v>
      </c>
      <c r="D870" s="58">
        <v>3.98</v>
      </c>
      <c r="E870" s="58">
        <v>29.53</v>
      </c>
      <c r="F870" s="58">
        <v>21.18</v>
      </c>
      <c r="G870" s="58">
        <v>5.15</v>
      </c>
    </row>
    <row r="871" spans="1:7" x14ac:dyDescent="0.55000000000000004">
      <c r="A871" s="49">
        <v>2037</v>
      </c>
      <c r="B871" s="69">
        <v>21</v>
      </c>
      <c r="C871" s="59">
        <v>3.98</v>
      </c>
      <c r="D871" s="59">
        <v>3.99</v>
      </c>
      <c r="E871" s="59">
        <v>29.64</v>
      </c>
      <c r="F871" s="59">
        <v>21.25</v>
      </c>
      <c r="G871" s="59">
        <v>5.15</v>
      </c>
    </row>
    <row r="872" spans="1:7" x14ac:dyDescent="0.55000000000000004">
      <c r="A872" s="49">
        <v>2037</v>
      </c>
      <c r="B872" s="69">
        <v>22</v>
      </c>
      <c r="C872" s="58">
        <v>3.96</v>
      </c>
      <c r="D872" s="58">
        <v>3.99</v>
      </c>
      <c r="E872" s="58">
        <v>29.74</v>
      </c>
      <c r="F872" s="58">
        <v>21.31</v>
      </c>
      <c r="G872" s="58">
        <v>5.15</v>
      </c>
    </row>
    <row r="873" spans="1:7" x14ac:dyDescent="0.55000000000000004">
      <c r="A873" s="49">
        <v>2037</v>
      </c>
      <c r="B873" s="69">
        <v>23</v>
      </c>
      <c r="C873" s="59">
        <v>3.96</v>
      </c>
      <c r="D873" s="59">
        <v>3.91</v>
      </c>
      <c r="E873" s="59">
        <v>29.84</v>
      </c>
      <c r="F873" s="59">
        <v>21.38</v>
      </c>
      <c r="G873" s="59">
        <v>5.15</v>
      </c>
    </row>
    <row r="874" spans="1:7" x14ac:dyDescent="0.55000000000000004">
      <c r="A874" s="49">
        <v>2037</v>
      </c>
      <c r="B874" s="69">
        <v>24</v>
      </c>
      <c r="C874" s="58">
        <v>3.87</v>
      </c>
      <c r="D874" s="58">
        <v>4.0599999999999996</v>
      </c>
      <c r="E874" s="58">
        <v>29.95</v>
      </c>
      <c r="F874" s="58">
        <v>21.44</v>
      </c>
      <c r="G874" s="58">
        <v>5.15</v>
      </c>
    </row>
    <row r="875" spans="1:7" x14ac:dyDescent="0.55000000000000004">
      <c r="A875" s="49">
        <v>2037</v>
      </c>
      <c r="B875" s="69">
        <v>25</v>
      </c>
      <c r="C875" s="59">
        <v>4.2300000000000004</v>
      </c>
      <c r="D875" s="59">
        <v>4.2</v>
      </c>
      <c r="E875" s="59">
        <v>30.05</v>
      </c>
      <c r="F875" s="59">
        <v>21.52</v>
      </c>
      <c r="G875" s="59">
        <v>5.15</v>
      </c>
    </row>
    <row r="876" spans="1:7" x14ac:dyDescent="0.55000000000000004">
      <c r="A876" s="49">
        <v>2037</v>
      </c>
      <c r="B876" s="69">
        <v>26</v>
      </c>
      <c r="C876" s="58">
        <v>4.05</v>
      </c>
      <c r="D876" s="58">
        <v>4.1500000000000004</v>
      </c>
      <c r="E876" s="58">
        <v>30.16</v>
      </c>
      <c r="F876" s="58">
        <v>21.59</v>
      </c>
      <c r="G876" s="58">
        <v>5.15</v>
      </c>
    </row>
    <row r="877" spans="1:7" x14ac:dyDescent="0.55000000000000004">
      <c r="A877" s="49">
        <v>2037</v>
      </c>
      <c r="B877" s="69">
        <v>27</v>
      </c>
      <c r="C877" s="59">
        <v>4.33</v>
      </c>
      <c r="D877" s="59">
        <v>4.46</v>
      </c>
      <c r="E877" s="59">
        <v>30.26</v>
      </c>
      <c r="F877" s="59">
        <v>21.67</v>
      </c>
      <c r="G877" s="59">
        <v>5.15</v>
      </c>
    </row>
    <row r="878" spans="1:7" x14ac:dyDescent="0.55000000000000004">
      <c r="A878" s="49">
        <v>2037</v>
      </c>
      <c r="B878" s="69">
        <v>28</v>
      </c>
      <c r="C878" s="58">
        <v>4.2699999999999996</v>
      </c>
      <c r="D878" s="58">
        <v>4.6500000000000004</v>
      </c>
      <c r="E878" s="58">
        <v>30.37</v>
      </c>
      <c r="F878" s="58">
        <v>21.74</v>
      </c>
      <c r="G878" s="58">
        <v>5.15</v>
      </c>
    </row>
    <row r="879" spans="1:7" x14ac:dyDescent="0.55000000000000004">
      <c r="A879" s="49">
        <v>2037</v>
      </c>
      <c r="B879" s="69">
        <v>29</v>
      </c>
      <c r="C879" s="59">
        <v>4.76</v>
      </c>
      <c r="D879" s="59">
        <v>4.9400000000000004</v>
      </c>
      <c r="E879" s="59">
        <v>30.47</v>
      </c>
      <c r="F879" s="59">
        <v>21.81</v>
      </c>
      <c r="G879" s="59">
        <v>5.15</v>
      </c>
    </row>
    <row r="880" spans="1:7" x14ac:dyDescent="0.55000000000000004">
      <c r="A880" s="49">
        <v>2037</v>
      </c>
      <c r="B880" s="69">
        <v>30</v>
      </c>
      <c r="C880" s="58">
        <v>4.03</v>
      </c>
      <c r="D880" s="58">
        <v>4.37</v>
      </c>
      <c r="E880" s="58">
        <v>30.59</v>
      </c>
      <c r="F880" s="58">
        <v>21.88</v>
      </c>
      <c r="G880" s="58">
        <v>5.15</v>
      </c>
    </row>
    <row r="881" spans="1:7" x14ac:dyDescent="0.55000000000000004">
      <c r="A881" s="49">
        <v>2037</v>
      </c>
      <c r="B881" s="69">
        <v>31</v>
      </c>
      <c r="C881" s="59">
        <v>4.34</v>
      </c>
      <c r="D881" s="59">
        <v>4.18</v>
      </c>
      <c r="E881" s="59">
        <v>30.7</v>
      </c>
      <c r="F881" s="59">
        <v>21.94</v>
      </c>
      <c r="G881" s="59">
        <v>5.15</v>
      </c>
    </row>
    <row r="882" spans="1:7" x14ac:dyDescent="0.55000000000000004">
      <c r="A882" s="49">
        <v>2037</v>
      </c>
      <c r="B882" s="69">
        <v>32</v>
      </c>
      <c r="C882" s="58">
        <v>4.2300000000000004</v>
      </c>
      <c r="D882" s="58">
        <v>4.04</v>
      </c>
      <c r="E882" s="58">
        <v>30.81</v>
      </c>
      <c r="F882" s="58">
        <v>22.01</v>
      </c>
      <c r="G882" s="58">
        <v>5.15</v>
      </c>
    </row>
    <row r="883" spans="1:7" x14ac:dyDescent="0.55000000000000004">
      <c r="A883" s="49">
        <v>2037</v>
      </c>
      <c r="B883" s="69">
        <v>33</v>
      </c>
      <c r="C883" s="59">
        <v>4.34</v>
      </c>
      <c r="D883" s="59">
        <v>4.32</v>
      </c>
      <c r="E883" s="59">
        <v>30.93</v>
      </c>
      <c r="F883" s="59">
        <v>22.07</v>
      </c>
      <c r="G883" s="59">
        <v>5.15</v>
      </c>
    </row>
    <row r="884" spans="1:7" x14ac:dyDescent="0.55000000000000004">
      <c r="A884" s="49">
        <v>2037</v>
      </c>
      <c r="B884" s="69">
        <v>34</v>
      </c>
      <c r="C884" s="58">
        <v>4.17</v>
      </c>
      <c r="D884" s="58">
        <v>4.17</v>
      </c>
      <c r="E884" s="58">
        <v>31.07</v>
      </c>
      <c r="F884" s="58">
        <v>22.13</v>
      </c>
      <c r="G884" s="58">
        <v>5.15</v>
      </c>
    </row>
    <row r="885" spans="1:7" x14ac:dyDescent="0.55000000000000004">
      <c r="A885" s="49">
        <v>2037</v>
      </c>
      <c r="B885" s="69">
        <v>35</v>
      </c>
      <c r="C885" s="59">
        <v>3.81</v>
      </c>
      <c r="D885" s="59">
        <v>3.93</v>
      </c>
      <c r="E885" s="59">
        <v>31.21</v>
      </c>
      <c r="F885" s="59">
        <v>22.18</v>
      </c>
      <c r="G885" s="59">
        <v>5.15</v>
      </c>
    </row>
    <row r="886" spans="1:7" x14ac:dyDescent="0.55000000000000004">
      <c r="A886" s="49">
        <v>2037</v>
      </c>
      <c r="B886" s="69">
        <v>36</v>
      </c>
      <c r="C886" s="58">
        <v>3.63</v>
      </c>
      <c r="D886" s="58">
        <v>3.88</v>
      </c>
      <c r="E886" s="58">
        <v>31.35</v>
      </c>
      <c r="F886" s="58">
        <v>22.24</v>
      </c>
      <c r="G886" s="58">
        <v>5.15</v>
      </c>
    </row>
    <row r="887" spans="1:7" x14ac:dyDescent="0.55000000000000004">
      <c r="A887" s="49">
        <v>2037</v>
      </c>
      <c r="B887" s="69">
        <v>37</v>
      </c>
      <c r="C887" s="59">
        <v>4.05</v>
      </c>
      <c r="D887" s="59">
        <v>4</v>
      </c>
      <c r="E887" s="59">
        <v>31.49</v>
      </c>
      <c r="F887" s="59">
        <v>22.29</v>
      </c>
      <c r="G887" s="59">
        <v>5.15</v>
      </c>
    </row>
    <row r="888" spans="1:7" x14ac:dyDescent="0.55000000000000004">
      <c r="A888" s="49">
        <v>2037</v>
      </c>
      <c r="B888" s="69">
        <v>38</v>
      </c>
      <c r="C888" s="58">
        <v>4.09</v>
      </c>
      <c r="D888" s="58">
        <v>3.89</v>
      </c>
      <c r="E888" s="58">
        <v>31.59</v>
      </c>
      <c r="F888" s="58">
        <v>22.34</v>
      </c>
      <c r="G888" s="58">
        <v>5.15</v>
      </c>
    </row>
    <row r="889" spans="1:7" x14ac:dyDescent="0.55000000000000004">
      <c r="A889" s="49">
        <v>2037</v>
      </c>
      <c r="B889" s="69">
        <v>39</v>
      </c>
      <c r="C889" s="59">
        <v>3.97</v>
      </c>
      <c r="D889" s="59">
        <v>3.85</v>
      </c>
      <c r="E889" s="59">
        <v>31.68</v>
      </c>
      <c r="F889" s="59">
        <v>22.38</v>
      </c>
      <c r="G889" s="59">
        <v>5.15</v>
      </c>
    </row>
    <row r="890" spans="1:7" x14ac:dyDescent="0.55000000000000004">
      <c r="A890" s="49">
        <v>2037</v>
      </c>
      <c r="B890" s="69">
        <v>40</v>
      </c>
      <c r="C890" s="58">
        <v>3.79</v>
      </c>
      <c r="D890" s="58">
        <v>3.46</v>
      </c>
      <c r="E890" s="58">
        <v>31.76</v>
      </c>
      <c r="F890" s="58">
        <v>22.42</v>
      </c>
      <c r="G890" s="58">
        <v>5.15</v>
      </c>
    </row>
    <row r="891" spans="1:7" x14ac:dyDescent="0.55000000000000004">
      <c r="A891" s="49">
        <v>2037</v>
      </c>
      <c r="B891" s="69">
        <v>41</v>
      </c>
      <c r="C891" s="59">
        <v>4.13</v>
      </c>
      <c r="D891" s="59">
        <v>4.0199999999999996</v>
      </c>
      <c r="E891" s="59">
        <v>31.85</v>
      </c>
      <c r="F891" s="59">
        <v>22.46</v>
      </c>
      <c r="G891" s="59">
        <v>5.15</v>
      </c>
    </row>
    <row r="892" spans="1:7" x14ac:dyDescent="0.55000000000000004">
      <c r="A892" s="49">
        <v>2037</v>
      </c>
      <c r="B892" s="69">
        <v>42</v>
      </c>
      <c r="C892" s="58">
        <v>4.4800000000000004</v>
      </c>
      <c r="D892" s="58">
        <v>4.4800000000000004</v>
      </c>
      <c r="E892" s="58">
        <v>31.9</v>
      </c>
      <c r="F892" s="58">
        <v>22.48</v>
      </c>
      <c r="G892" s="58">
        <v>5.15</v>
      </c>
    </row>
    <row r="893" spans="1:7" x14ac:dyDescent="0.55000000000000004">
      <c r="A893" s="49">
        <v>2037</v>
      </c>
      <c r="B893" s="69">
        <v>43</v>
      </c>
      <c r="C893" s="59">
        <v>4.6900000000000004</v>
      </c>
      <c r="D893" s="59">
        <v>4.62</v>
      </c>
      <c r="E893" s="59">
        <v>31.87</v>
      </c>
      <c r="F893" s="59">
        <v>22.45</v>
      </c>
      <c r="G893" s="59">
        <v>5.15</v>
      </c>
    </row>
    <row r="894" spans="1:7" x14ac:dyDescent="0.55000000000000004">
      <c r="A894" s="49">
        <v>2037</v>
      </c>
      <c r="B894" s="69">
        <v>44</v>
      </c>
      <c r="C894" s="58">
        <v>4.51</v>
      </c>
      <c r="D894" s="58">
        <v>4.42</v>
      </c>
      <c r="E894" s="58">
        <v>31.83</v>
      </c>
      <c r="F894" s="58">
        <v>22.43</v>
      </c>
      <c r="G894" s="58">
        <v>5.15</v>
      </c>
    </row>
    <row r="895" spans="1:7" x14ac:dyDescent="0.55000000000000004">
      <c r="A895" s="49">
        <v>2037</v>
      </c>
      <c r="B895" s="69">
        <v>45</v>
      </c>
      <c r="C895" s="59">
        <v>5.0199999999999996</v>
      </c>
      <c r="D895" s="59">
        <v>5.03</v>
      </c>
      <c r="E895" s="59">
        <v>31.8</v>
      </c>
      <c r="F895" s="59">
        <v>22.4</v>
      </c>
      <c r="G895" s="59">
        <v>5.15</v>
      </c>
    </row>
    <row r="896" spans="1:7" x14ac:dyDescent="0.55000000000000004">
      <c r="A896" s="49">
        <v>2037</v>
      </c>
      <c r="B896" s="69">
        <v>46</v>
      </c>
      <c r="C896" s="58">
        <v>5.89</v>
      </c>
      <c r="D896" s="58">
        <v>6.01</v>
      </c>
      <c r="E896" s="58">
        <v>31.77</v>
      </c>
      <c r="F896" s="58">
        <v>22.37</v>
      </c>
      <c r="G896" s="58">
        <v>5.15</v>
      </c>
    </row>
    <row r="897" spans="1:7" x14ac:dyDescent="0.55000000000000004">
      <c r="A897" s="49">
        <v>2037</v>
      </c>
      <c r="B897" s="69">
        <v>47</v>
      </c>
      <c r="C897" s="59">
        <v>6.13</v>
      </c>
      <c r="D897" s="59">
        <v>5.58</v>
      </c>
      <c r="E897" s="59">
        <v>31.68</v>
      </c>
      <c r="F897" s="59">
        <v>22.33</v>
      </c>
      <c r="G897" s="59">
        <v>5.15</v>
      </c>
    </row>
    <row r="898" spans="1:7" x14ac:dyDescent="0.55000000000000004">
      <c r="A898" s="49">
        <v>2037</v>
      </c>
      <c r="B898" s="69">
        <v>48</v>
      </c>
      <c r="C898" s="58">
        <v>5.3</v>
      </c>
      <c r="D898" s="58">
        <v>5.56</v>
      </c>
      <c r="E898" s="58">
        <v>31.6</v>
      </c>
      <c r="F898" s="58">
        <v>22.28</v>
      </c>
      <c r="G898" s="58">
        <v>5.15</v>
      </c>
    </row>
    <row r="899" spans="1:7" x14ac:dyDescent="0.55000000000000004">
      <c r="A899" s="49">
        <v>2037</v>
      </c>
      <c r="B899" s="69">
        <v>49</v>
      </c>
      <c r="C899" s="59">
        <v>7.05</v>
      </c>
      <c r="D899" s="59">
        <v>6.72</v>
      </c>
      <c r="E899" s="59">
        <v>31.52</v>
      </c>
      <c r="F899" s="59">
        <v>22.23</v>
      </c>
      <c r="G899" s="59">
        <v>5.15</v>
      </c>
    </row>
    <row r="900" spans="1:7" x14ac:dyDescent="0.55000000000000004">
      <c r="A900" s="49">
        <v>2037</v>
      </c>
      <c r="B900" s="69">
        <v>50</v>
      </c>
      <c r="C900" s="58">
        <v>8.31</v>
      </c>
      <c r="D900" s="58">
        <v>7.86</v>
      </c>
      <c r="E900" s="58">
        <v>31.43</v>
      </c>
      <c r="F900" s="58">
        <v>22.18</v>
      </c>
      <c r="G900" s="58">
        <v>5.15</v>
      </c>
    </row>
    <row r="901" spans="1:7" x14ac:dyDescent="0.55000000000000004">
      <c r="A901" s="49">
        <v>2037</v>
      </c>
      <c r="B901" s="69">
        <v>51</v>
      </c>
      <c r="C901" s="59">
        <v>10.17</v>
      </c>
      <c r="D901" s="59">
        <v>10.48</v>
      </c>
      <c r="E901" s="59">
        <v>31.34</v>
      </c>
      <c r="F901" s="59">
        <v>22.18</v>
      </c>
      <c r="G901" s="59">
        <v>5.15</v>
      </c>
    </row>
    <row r="902" spans="1:7" x14ac:dyDescent="0.55000000000000004">
      <c r="A902" s="49">
        <v>2037</v>
      </c>
      <c r="B902" s="69">
        <v>52</v>
      </c>
      <c r="C902" s="58">
        <v>8.64</v>
      </c>
      <c r="D902" s="58">
        <v>8.06</v>
      </c>
      <c r="E902" s="58">
        <v>31.23</v>
      </c>
      <c r="F902" s="58">
        <v>22.22</v>
      </c>
      <c r="G902" s="58">
        <v>5.15</v>
      </c>
    </row>
    <row r="903" spans="1:7" x14ac:dyDescent="0.55000000000000004">
      <c r="A903" s="49">
        <v>2037</v>
      </c>
      <c r="B903" s="69">
        <v>53</v>
      </c>
      <c r="C903" s="59">
        <v>8.64</v>
      </c>
      <c r="D903" s="59">
        <v>8.06</v>
      </c>
      <c r="E903" s="59">
        <v>31.23</v>
      </c>
      <c r="F903" s="59">
        <v>22.22</v>
      </c>
      <c r="G903" s="59">
        <v>5.15</v>
      </c>
    </row>
    <row r="904" spans="1:7" x14ac:dyDescent="0.55000000000000004">
      <c r="A904" s="49">
        <v>2038</v>
      </c>
      <c r="B904" s="69">
        <v>1</v>
      </c>
      <c r="C904" s="58">
        <v>15.12</v>
      </c>
      <c r="D904" s="58">
        <v>11.84</v>
      </c>
      <c r="E904" s="58">
        <v>32.08</v>
      </c>
      <c r="F904" s="58">
        <v>23.04</v>
      </c>
      <c r="G904" s="58">
        <v>5.3</v>
      </c>
    </row>
    <row r="905" spans="1:7" x14ac:dyDescent="0.55000000000000004">
      <c r="A905" s="49">
        <v>2038</v>
      </c>
      <c r="B905" s="69">
        <v>2</v>
      </c>
      <c r="C905" s="59">
        <v>9.08</v>
      </c>
      <c r="D905" s="59">
        <v>10.35</v>
      </c>
      <c r="E905" s="59">
        <v>31.98</v>
      </c>
      <c r="F905" s="59">
        <v>23.07</v>
      </c>
      <c r="G905" s="59">
        <v>5.3</v>
      </c>
    </row>
    <row r="906" spans="1:7" x14ac:dyDescent="0.55000000000000004">
      <c r="A906" s="49">
        <v>2038</v>
      </c>
      <c r="B906" s="69">
        <v>3</v>
      </c>
      <c r="C906" s="58">
        <v>13.82</v>
      </c>
      <c r="D906" s="58">
        <v>11.79</v>
      </c>
      <c r="E906" s="58">
        <v>31.85</v>
      </c>
      <c r="F906" s="58">
        <v>23.05</v>
      </c>
      <c r="G906" s="58">
        <v>5.3</v>
      </c>
    </row>
    <row r="907" spans="1:7" x14ac:dyDescent="0.55000000000000004">
      <c r="A907" s="49">
        <v>2038</v>
      </c>
      <c r="B907" s="69">
        <v>4</v>
      </c>
      <c r="C907" s="59">
        <v>8</v>
      </c>
      <c r="D907" s="59">
        <v>9.4700000000000006</v>
      </c>
      <c r="E907" s="59">
        <v>31.64</v>
      </c>
      <c r="F907" s="59">
        <v>22.89</v>
      </c>
      <c r="G907" s="59">
        <v>5.3</v>
      </c>
    </row>
    <row r="908" spans="1:7" x14ac:dyDescent="0.55000000000000004">
      <c r="A908" s="49">
        <v>2038</v>
      </c>
      <c r="B908" s="69">
        <v>5</v>
      </c>
      <c r="C908" s="58">
        <v>9.9499999999999993</v>
      </c>
      <c r="D908" s="58">
        <v>9.98</v>
      </c>
      <c r="E908" s="58">
        <v>31.44</v>
      </c>
      <c r="F908" s="58">
        <v>22.73</v>
      </c>
      <c r="G908" s="58">
        <v>5.3</v>
      </c>
    </row>
    <row r="909" spans="1:7" x14ac:dyDescent="0.55000000000000004">
      <c r="A909" s="49">
        <v>2038</v>
      </c>
      <c r="B909" s="69">
        <v>6</v>
      </c>
      <c r="C909" s="59">
        <v>9.25</v>
      </c>
      <c r="D909" s="59">
        <v>7.11</v>
      </c>
      <c r="E909" s="59">
        <v>31.23</v>
      </c>
      <c r="F909" s="59">
        <v>22.57</v>
      </c>
      <c r="G909" s="59">
        <v>5.3</v>
      </c>
    </row>
    <row r="910" spans="1:7" x14ac:dyDescent="0.55000000000000004">
      <c r="A910" s="49">
        <v>2038</v>
      </c>
      <c r="B910" s="69">
        <v>7</v>
      </c>
      <c r="C910" s="58">
        <v>6.97</v>
      </c>
      <c r="D910" s="58">
        <v>6.69</v>
      </c>
      <c r="E910" s="58">
        <v>31.03</v>
      </c>
      <c r="F910" s="58">
        <v>22.41</v>
      </c>
      <c r="G910" s="58">
        <v>5.3</v>
      </c>
    </row>
    <row r="911" spans="1:7" x14ac:dyDescent="0.55000000000000004">
      <c r="A911" s="49">
        <v>2038</v>
      </c>
      <c r="B911" s="69">
        <v>8</v>
      </c>
      <c r="C911" s="59">
        <v>5.75</v>
      </c>
      <c r="D911" s="59">
        <v>5.6</v>
      </c>
      <c r="E911" s="59">
        <v>30.9</v>
      </c>
      <c r="F911" s="59">
        <v>22.32</v>
      </c>
      <c r="G911" s="59">
        <v>5.3</v>
      </c>
    </row>
    <row r="912" spans="1:7" x14ac:dyDescent="0.55000000000000004">
      <c r="A912" s="49">
        <v>2038</v>
      </c>
      <c r="B912" s="69">
        <v>9</v>
      </c>
      <c r="C912" s="58">
        <v>6.63</v>
      </c>
      <c r="D912" s="58">
        <v>6.51</v>
      </c>
      <c r="E912" s="58">
        <v>30.77</v>
      </c>
      <c r="F912" s="58">
        <v>22.22</v>
      </c>
      <c r="G912" s="58">
        <v>5.3</v>
      </c>
    </row>
    <row r="913" spans="1:7" x14ac:dyDescent="0.55000000000000004">
      <c r="A913" s="49">
        <v>2038</v>
      </c>
      <c r="B913" s="69">
        <v>10</v>
      </c>
      <c r="C913" s="59">
        <v>5.61</v>
      </c>
      <c r="D913" s="59">
        <v>5.95</v>
      </c>
      <c r="E913" s="59">
        <v>30.64</v>
      </c>
      <c r="F913" s="59">
        <v>22.12</v>
      </c>
      <c r="G913" s="59">
        <v>5.3</v>
      </c>
    </row>
    <row r="914" spans="1:7" x14ac:dyDescent="0.55000000000000004">
      <c r="A914" s="49">
        <v>2038</v>
      </c>
      <c r="B914" s="69">
        <v>11</v>
      </c>
      <c r="C914" s="58">
        <v>6.29</v>
      </c>
      <c r="D914" s="58">
        <v>5.67</v>
      </c>
      <c r="E914" s="58">
        <v>30.52</v>
      </c>
      <c r="F914" s="58">
        <v>22.02</v>
      </c>
      <c r="G914" s="58">
        <v>5.3</v>
      </c>
    </row>
    <row r="915" spans="1:7" x14ac:dyDescent="0.55000000000000004">
      <c r="A915" s="49">
        <v>2038</v>
      </c>
      <c r="B915" s="69">
        <v>12</v>
      </c>
      <c r="C915" s="59">
        <v>5.67</v>
      </c>
      <c r="D915" s="59">
        <v>4.78</v>
      </c>
      <c r="E915" s="59">
        <v>30.49</v>
      </c>
      <c r="F915" s="59">
        <v>22</v>
      </c>
      <c r="G915" s="59">
        <v>5.3</v>
      </c>
    </row>
    <row r="916" spans="1:7" x14ac:dyDescent="0.55000000000000004">
      <c r="A916" s="49">
        <v>2038</v>
      </c>
      <c r="B916" s="69">
        <v>13</v>
      </c>
      <c r="C916" s="58">
        <v>4.0199999999999996</v>
      </c>
      <c r="D916" s="58">
        <v>4.37</v>
      </c>
      <c r="E916" s="58">
        <v>30.45</v>
      </c>
      <c r="F916" s="58">
        <v>21.96</v>
      </c>
      <c r="G916" s="58">
        <v>5.3</v>
      </c>
    </row>
    <row r="917" spans="1:7" x14ac:dyDescent="0.55000000000000004">
      <c r="A917" s="49">
        <v>2038</v>
      </c>
      <c r="B917" s="69">
        <v>14</v>
      </c>
      <c r="C917" s="59">
        <v>4.75</v>
      </c>
      <c r="D917" s="59">
        <v>4.47</v>
      </c>
      <c r="E917" s="59">
        <v>30.41</v>
      </c>
      <c r="F917" s="59">
        <v>21.92</v>
      </c>
      <c r="G917" s="59">
        <v>5.3</v>
      </c>
    </row>
    <row r="918" spans="1:7" x14ac:dyDescent="0.55000000000000004">
      <c r="A918" s="49">
        <v>2038</v>
      </c>
      <c r="B918" s="69">
        <v>15</v>
      </c>
      <c r="C918" s="58">
        <v>5.26</v>
      </c>
      <c r="D918" s="58">
        <v>4.53</v>
      </c>
      <c r="E918" s="58">
        <v>30.37</v>
      </c>
      <c r="F918" s="58">
        <v>21.89</v>
      </c>
      <c r="G918" s="58">
        <v>5.3</v>
      </c>
    </row>
    <row r="919" spans="1:7" x14ac:dyDescent="0.55000000000000004">
      <c r="A919" s="49">
        <v>2038</v>
      </c>
      <c r="B919" s="69">
        <v>16</v>
      </c>
      <c r="C919" s="59">
        <v>4.97</v>
      </c>
      <c r="D919" s="59">
        <v>4.82</v>
      </c>
      <c r="E919" s="59">
        <v>30.36</v>
      </c>
      <c r="F919" s="59">
        <v>21.88</v>
      </c>
      <c r="G919" s="59">
        <v>5.3</v>
      </c>
    </row>
    <row r="920" spans="1:7" x14ac:dyDescent="0.55000000000000004">
      <c r="A920" s="49">
        <v>2038</v>
      </c>
      <c r="B920" s="69">
        <v>17</v>
      </c>
      <c r="C920" s="58">
        <v>4.25</v>
      </c>
      <c r="D920" s="58">
        <v>4.42</v>
      </c>
      <c r="E920" s="58">
        <v>30.38</v>
      </c>
      <c r="F920" s="58">
        <v>21.89</v>
      </c>
      <c r="G920" s="58">
        <v>5.3</v>
      </c>
    </row>
    <row r="921" spans="1:7" x14ac:dyDescent="0.55000000000000004">
      <c r="A921" s="49">
        <v>2038</v>
      </c>
      <c r="B921" s="69">
        <v>18</v>
      </c>
      <c r="C921" s="59">
        <v>4.57</v>
      </c>
      <c r="D921" s="59">
        <v>4.3600000000000003</v>
      </c>
      <c r="E921" s="59">
        <v>30.39</v>
      </c>
      <c r="F921" s="59">
        <v>21.9</v>
      </c>
      <c r="G921" s="59">
        <v>5.3</v>
      </c>
    </row>
    <row r="922" spans="1:7" x14ac:dyDescent="0.55000000000000004">
      <c r="A922" s="49">
        <v>2038</v>
      </c>
      <c r="B922" s="69">
        <v>19</v>
      </c>
      <c r="C922" s="58">
        <v>4.24</v>
      </c>
      <c r="D922" s="58">
        <v>4.4000000000000004</v>
      </c>
      <c r="E922" s="58">
        <v>30.4</v>
      </c>
      <c r="F922" s="58">
        <v>21.91</v>
      </c>
      <c r="G922" s="58">
        <v>5.3</v>
      </c>
    </row>
    <row r="923" spans="1:7" x14ac:dyDescent="0.55000000000000004">
      <c r="A923" s="49">
        <v>2038</v>
      </c>
      <c r="B923" s="69">
        <v>20</v>
      </c>
      <c r="C923" s="59">
        <v>4.26</v>
      </c>
      <c r="D923" s="59">
        <v>4.0999999999999996</v>
      </c>
      <c r="E923" s="59">
        <v>30.43</v>
      </c>
      <c r="F923" s="59">
        <v>21.93</v>
      </c>
      <c r="G923" s="59">
        <v>5.3</v>
      </c>
    </row>
    <row r="924" spans="1:7" x14ac:dyDescent="0.55000000000000004">
      <c r="A924" s="49">
        <v>2038</v>
      </c>
      <c r="B924" s="69">
        <v>21</v>
      </c>
      <c r="C924" s="58">
        <v>4.09</v>
      </c>
      <c r="D924" s="58">
        <v>4.0999999999999996</v>
      </c>
      <c r="E924" s="58">
        <v>30.54</v>
      </c>
      <c r="F924" s="58">
        <v>22</v>
      </c>
      <c r="G924" s="58">
        <v>5.3</v>
      </c>
    </row>
    <row r="925" spans="1:7" x14ac:dyDescent="0.55000000000000004">
      <c r="A925" s="49">
        <v>2038</v>
      </c>
      <c r="B925" s="69">
        <v>22</v>
      </c>
      <c r="C925" s="59">
        <v>4.08</v>
      </c>
      <c r="D925" s="59">
        <v>4.1100000000000003</v>
      </c>
      <c r="E925" s="59">
        <v>30.64</v>
      </c>
      <c r="F925" s="59">
        <v>22.07</v>
      </c>
      <c r="G925" s="59">
        <v>5.3</v>
      </c>
    </row>
    <row r="926" spans="1:7" x14ac:dyDescent="0.55000000000000004">
      <c r="A926" s="49">
        <v>2038</v>
      </c>
      <c r="B926" s="69">
        <v>23</v>
      </c>
      <c r="C926" s="58">
        <v>4.08</v>
      </c>
      <c r="D926" s="58">
        <v>4.03</v>
      </c>
      <c r="E926" s="58">
        <v>30.75</v>
      </c>
      <c r="F926" s="58">
        <v>22.13</v>
      </c>
      <c r="G926" s="58">
        <v>5.3</v>
      </c>
    </row>
    <row r="927" spans="1:7" x14ac:dyDescent="0.55000000000000004">
      <c r="A927" s="49">
        <v>2038</v>
      </c>
      <c r="B927" s="69">
        <v>24</v>
      </c>
      <c r="C927" s="59">
        <v>3.98</v>
      </c>
      <c r="D927" s="59">
        <v>4.18</v>
      </c>
      <c r="E927" s="59">
        <v>30.86</v>
      </c>
      <c r="F927" s="59">
        <v>22.2</v>
      </c>
      <c r="G927" s="59">
        <v>5.3</v>
      </c>
    </row>
    <row r="928" spans="1:7" x14ac:dyDescent="0.55000000000000004">
      <c r="A928" s="49">
        <v>2038</v>
      </c>
      <c r="B928" s="69">
        <v>25</v>
      </c>
      <c r="C928" s="58">
        <v>4.3499999999999996</v>
      </c>
      <c r="D928" s="58">
        <v>4.32</v>
      </c>
      <c r="E928" s="58">
        <v>30.96</v>
      </c>
      <c r="F928" s="58">
        <v>22.28</v>
      </c>
      <c r="G928" s="58">
        <v>5.3</v>
      </c>
    </row>
    <row r="929" spans="1:7" x14ac:dyDescent="0.55000000000000004">
      <c r="A929" s="49">
        <v>2038</v>
      </c>
      <c r="B929" s="69">
        <v>26</v>
      </c>
      <c r="C929" s="59">
        <v>4.17</v>
      </c>
      <c r="D929" s="59">
        <v>4.2699999999999996</v>
      </c>
      <c r="E929" s="59">
        <v>31.07</v>
      </c>
      <c r="F929" s="59">
        <v>22.36</v>
      </c>
      <c r="G929" s="59">
        <v>5.3</v>
      </c>
    </row>
    <row r="930" spans="1:7" x14ac:dyDescent="0.55000000000000004">
      <c r="A930" s="49">
        <v>2038</v>
      </c>
      <c r="B930" s="69">
        <v>27</v>
      </c>
      <c r="C930" s="58">
        <v>4.46</v>
      </c>
      <c r="D930" s="58">
        <v>4.58</v>
      </c>
      <c r="E930" s="58">
        <v>31.18</v>
      </c>
      <c r="F930" s="58">
        <v>22.43</v>
      </c>
      <c r="G930" s="58">
        <v>5.3</v>
      </c>
    </row>
    <row r="931" spans="1:7" x14ac:dyDescent="0.55000000000000004">
      <c r="A931" s="49">
        <v>2038</v>
      </c>
      <c r="B931" s="69">
        <v>28</v>
      </c>
      <c r="C931" s="59">
        <v>4.4000000000000004</v>
      </c>
      <c r="D931" s="59">
        <v>4.78</v>
      </c>
      <c r="E931" s="59">
        <v>31.29</v>
      </c>
      <c r="F931" s="59">
        <v>22.51</v>
      </c>
      <c r="G931" s="59">
        <v>5.3</v>
      </c>
    </row>
    <row r="932" spans="1:7" x14ac:dyDescent="0.55000000000000004">
      <c r="A932" s="49">
        <v>2038</v>
      </c>
      <c r="B932" s="69">
        <v>29</v>
      </c>
      <c r="C932" s="58">
        <v>4.8899999999999997</v>
      </c>
      <c r="D932" s="58">
        <v>5.09</v>
      </c>
      <c r="E932" s="58">
        <v>31.4</v>
      </c>
      <c r="F932" s="58">
        <v>22.58</v>
      </c>
      <c r="G932" s="58">
        <v>5.3</v>
      </c>
    </row>
    <row r="933" spans="1:7" x14ac:dyDescent="0.55000000000000004">
      <c r="A933" s="49">
        <v>2038</v>
      </c>
      <c r="B933" s="69">
        <v>30</v>
      </c>
      <c r="C933" s="59">
        <v>4.1399999999999997</v>
      </c>
      <c r="D933" s="59">
        <v>4.5</v>
      </c>
      <c r="E933" s="59">
        <v>31.52</v>
      </c>
      <c r="F933" s="59">
        <v>22.65</v>
      </c>
      <c r="G933" s="59">
        <v>5.3</v>
      </c>
    </row>
    <row r="934" spans="1:7" x14ac:dyDescent="0.55000000000000004">
      <c r="A934" s="49">
        <v>2038</v>
      </c>
      <c r="B934" s="69">
        <v>31</v>
      </c>
      <c r="C934" s="58">
        <v>4.46</v>
      </c>
      <c r="D934" s="58">
        <v>4.3099999999999996</v>
      </c>
      <c r="E934" s="58">
        <v>31.63</v>
      </c>
      <c r="F934" s="58">
        <v>22.72</v>
      </c>
      <c r="G934" s="58">
        <v>5.3</v>
      </c>
    </row>
    <row r="935" spans="1:7" x14ac:dyDescent="0.55000000000000004">
      <c r="A935" s="49">
        <v>2038</v>
      </c>
      <c r="B935" s="69">
        <v>32</v>
      </c>
      <c r="C935" s="59">
        <v>4.3499999999999996</v>
      </c>
      <c r="D935" s="59">
        <v>4.16</v>
      </c>
      <c r="E935" s="59">
        <v>31.75</v>
      </c>
      <c r="F935" s="59">
        <v>22.78</v>
      </c>
      <c r="G935" s="59">
        <v>5.3</v>
      </c>
    </row>
    <row r="936" spans="1:7" x14ac:dyDescent="0.55000000000000004">
      <c r="A936" s="49">
        <v>2038</v>
      </c>
      <c r="B936" s="69">
        <v>33</v>
      </c>
      <c r="C936" s="58">
        <v>4.46</v>
      </c>
      <c r="D936" s="58">
        <v>4.45</v>
      </c>
      <c r="E936" s="58">
        <v>31.87</v>
      </c>
      <c r="F936" s="58">
        <v>22.85</v>
      </c>
      <c r="G936" s="58">
        <v>5.3</v>
      </c>
    </row>
    <row r="937" spans="1:7" x14ac:dyDescent="0.55000000000000004">
      <c r="A937" s="49">
        <v>2038</v>
      </c>
      <c r="B937" s="69">
        <v>34</v>
      </c>
      <c r="C937" s="59">
        <v>4.29</v>
      </c>
      <c r="D937" s="59">
        <v>4.29</v>
      </c>
      <c r="E937" s="59">
        <v>32.01</v>
      </c>
      <c r="F937" s="59">
        <v>22.91</v>
      </c>
      <c r="G937" s="59">
        <v>5.3</v>
      </c>
    </row>
    <row r="938" spans="1:7" x14ac:dyDescent="0.55000000000000004">
      <c r="A938" s="49">
        <v>2038</v>
      </c>
      <c r="B938" s="69">
        <v>35</v>
      </c>
      <c r="C938" s="58">
        <v>3.91</v>
      </c>
      <c r="D938" s="58">
        <v>4.05</v>
      </c>
      <c r="E938" s="58">
        <v>32.159999999999997</v>
      </c>
      <c r="F938" s="58">
        <v>22.96</v>
      </c>
      <c r="G938" s="58">
        <v>5.3</v>
      </c>
    </row>
    <row r="939" spans="1:7" x14ac:dyDescent="0.55000000000000004">
      <c r="A939" s="49">
        <v>2038</v>
      </c>
      <c r="B939" s="69">
        <v>36</v>
      </c>
      <c r="C939" s="59">
        <v>3.73</v>
      </c>
      <c r="D939" s="59">
        <v>3.99</v>
      </c>
      <c r="E939" s="59">
        <v>32.299999999999997</v>
      </c>
      <c r="F939" s="59">
        <v>23.02</v>
      </c>
      <c r="G939" s="59">
        <v>5.3</v>
      </c>
    </row>
    <row r="940" spans="1:7" x14ac:dyDescent="0.55000000000000004">
      <c r="A940" s="49">
        <v>2038</v>
      </c>
      <c r="B940" s="69">
        <v>37</v>
      </c>
      <c r="C940" s="58">
        <v>4.17</v>
      </c>
      <c r="D940" s="58">
        <v>4.12</v>
      </c>
      <c r="E940" s="58">
        <v>32.450000000000003</v>
      </c>
      <c r="F940" s="58">
        <v>23.08</v>
      </c>
      <c r="G940" s="58">
        <v>5.3</v>
      </c>
    </row>
    <row r="941" spans="1:7" x14ac:dyDescent="0.55000000000000004">
      <c r="A941" s="49">
        <v>2038</v>
      </c>
      <c r="B941" s="69">
        <v>38</v>
      </c>
      <c r="C941" s="59">
        <v>4.21</v>
      </c>
      <c r="D941" s="59">
        <v>4</v>
      </c>
      <c r="E941" s="59">
        <v>32.549999999999997</v>
      </c>
      <c r="F941" s="59">
        <v>23.13</v>
      </c>
      <c r="G941" s="59">
        <v>5.3</v>
      </c>
    </row>
    <row r="942" spans="1:7" x14ac:dyDescent="0.55000000000000004">
      <c r="A942" s="49">
        <v>2038</v>
      </c>
      <c r="B942" s="69">
        <v>39</v>
      </c>
      <c r="C942" s="58">
        <v>4.08</v>
      </c>
      <c r="D942" s="58">
        <v>3.97</v>
      </c>
      <c r="E942" s="58">
        <v>32.64</v>
      </c>
      <c r="F942" s="58">
        <v>23.17</v>
      </c>
      <c r="G942" s="58">
        <v>5.3</v>
      </c>
    </row>
    <row r="943" spans="1:7" x14ac:dyDescent="0.55000000000000004">
      <c r="A943" s="49">
        <v>2038</v>
      </c>
      <c r="B943" s="69">
        <v>40</v>
      </c>
      <c r="C943" s="59">
        <v>3.89</v>
      </c>
      <c r="D943" s="59">
        <v>3.56</v>
      </c>
      <c r="E943" s="59">
        <v>32.729999999999997</v>
      </c>
      <c r="F943" s="59">
        <v>23.21</v>
      </c>
      <c r="G943" s="59">
        <v>5.3</v>
      </c>
    </row>
    <row r="944" spans="1:7" x14ac:dyDescent="0.55000000000000004">
      <c r="A944" s="49">
        <v>2038</v>
      </c>
      <c r="B944" s="69">
        <v>41</v>
      </c>
      <c r="C944" s="58">
        <v>4.25</v>
      </c>
      <c r="D944" s="58">
        <v>4.1399999999999997</v>
      </c>
      <c r="E944" s="58">
        <v>32.82</v>
      </c>
      <c r="F944" s="58">
        <v>23.25</v>
      </c>
      <c r="G944" s="58">
        <v>5.3</v>
      </c>
    </row>
    <row r="945" spans="1:7" x14ac:dyDescent="0.55000000000000004">
      <c r="A945" s="49">
        <v>2038</v>
      </c>
      <c r="B945" s="69">
        <v>42</v>
      </c>
      <c r="C945" s="59">
        <v>4.6100000000000003</v>
      </c>
      <c r="D945" s="59">
        <v>4.5999999999999996</v>
      </c>
      <c r="E945" s="59">
        <v>32.869999999999997</v>
      </c>
      <c r="F945" s="59">
        <v>23.27</v>
      </c>
      <c r="G945" s="59">
        <v>5.3</v>
      </c>
    </row>
    <row r="946" spans="1:7" x14ac:dyDescent="0.55000000000000004">
      <c r="A946" s="49">
        <v>2038</v>
      </c>
      <c r="B946" s="69">
        <v>43</v>
      </c>
      <c r="C946" s="58">
        <v>4.83</v>
      </c>
      <c r="D946" s="58">
        <v>4.75</v>
      </c>
      <c r="E946" s="58">
        <v>32.83</v>
      </c>
      <c r="F946" s="58">
        <v>23.24</v>
      </c>
      <c r="G946" s="58">
        <v>5.3</v>
      </c>
    </row>
    <row r="947" spans="1:7" x14ac:dyDescent="0.55000000000000004">
      <c r="A947" s="49">
        <v>2038</v>
      </c>
      <c r="B947" s="69">
        <v>44</v>
      </c>
      <c r="C947" s="59">
        <v>4.6399999999999997</v>
      </c>
      <c r="D947" s="59">
        <v>4.54</v>
      </c>
      <c r="E947" s="59">
        <v>32.799999999999997</v>
      </c>
      <c r="F947" s="59">
        <v>23.22</v>
      </c>
      <c r="G947" s="59">
        <v>5.3</v>
      </c>
    </row>
    <row r="948" spans="1:7" x14ac:dyDescent="0.55000000000000004">
      <c r="A948" s="49">
        <v>2038</v>
      </c>
      <c r="B948" s="69">
        <v>45</v>
      </c>
      <c r="C948" s="58">
        <v>5.17</v>
      </c>
      <c r="D948" s="58">
        <v>5.18</v>
      </c>
      <c r="E948" s="58">
        <v>32.770000000000003</v>
      </c>
      <c r="F948" s="58">
        <v>23.19</v>
      </c>
      <c r="G948" s="58">
        <v>5.3</v>
      </c>
    </row>
    <row r="949" spans="1:7" x14ac:dyDescent="0.55000000000000004">
      <c r="A949" s="49">
        <v>2038</v>
      </c>
      <c r="B949" s="69">
        <v>46</v>
      </c>
      <c r="C949" s="59">
        <v>6.06</v>
      </c>
      <c r="D949" s="59">
        <v>6.19</v>
      </c>
      <c r="E949" s="59">
        <v>32.729999999999997</v>
      </c>
      <c r="F949" s="59">
        <v>23.16</v>
      </c>
      <c r="G949" s="59">
        <v>5.3</v>
      </c>
    </row>
    <row r="950" spans="1:7" x14ac:dyDescent="0.55000000000000004">
      <c r="A950" s="49">
        <v>2038</v>
      </c>
      <c r="B950" s="69">
        <v>47</v>
      </c>
      <c r="C950" s="58">
        <v>6.31</v>
      </c>
      <c r="D950" s="58">
        <v>5.75</v>
      </c>
      <c r="E950" s="58">
        <v>32.65</v>
      </c>
      <c r="F950" s="58">
        <v>23.11</v>
      </c>
      <c r="G950" s="58">
        <v>5.3</v>
      </c>
    </row>
    <row r="951" spans="1:7" x14ac:dyDescent="0.55000000000000004">
      <c r="A951" s="49">
        <v>2038</v>
      </c>
      <c r="B951" s="69">
        <v>48</v>
      </c>
      <c r="C951" s="59">
        <v>5.45</v>
      </c>
      <c r="D951" s="59">
        <v>5.72</v>
      </c>
      <c r="E951" s="59">
        <v>32.56</v>
      </c>
      <c r="F951" s="59">
        <v>23.06</v>
      </c>
      <c r="G951" s="59">
        <v>5.3</v>
      </c>
    </row>
    <row r="952" spans="1:7" x14ac:dyDescent="0.55000000000000004">
      <c r="A952" s="49">
        <v>2038</v>
      </c>
      <c r="B952" s="69">
        <v>49</v>
      </c>
      <c r="C952" s="58">
        <v>7.25</v>
      </c>
      <c r="D952" s="58">
        <v>6.92</v>
      </c>
      <c r="E952" s="58">
        <v>32.47</v>
      </c>
      <c r="F952" s="58">
        <v>23.01</v>
      </c>
      <c r="G952" s="58">
        <v>5.3</v>
      </c>
    </row>
    <row r="953" spans="1:7" x14ac:dyDescent="0.55000000000000004">
      <c r="A953" s="49">
        <v>2038</v>
      </c>
      <c r="B953" s="69">
        <v>50</v>
      </c>
      <c r="C953" s="59">
        <v>8.5500000000000007</v>
      </c>
      <c r="D953" s="59">
        <v>8.09</v>
      </c>
      <c r="E953" s="59">
        <v>32.39</v>
      </c>
      <c r="F953" s="59">
        <v>22.96</v>
      </c>
      <c r="G953" s="59">
        <v>5.3</v>
      </c>
    </row>
    <row r="954" spans="1:7" x14ac:dyDescent="0.55000000000000004">
      <c r="A954" s="49">
        <v>2038</v>
      </c>
      <c r="B954" s="69">
        <v>51</v>
      </c>
      <c r="C954" s="58">
        <v>10.46</v>
      </c>
      <c r="D954" s="58">
        <v>10.78</v>
      </c>
      <c r="E954" s="58">
        <v>32.299999999999997</v>
      </c>
      <c r="F954" s="58">
        <v>22.96</v>
      </c>
      <c r="G954" s="58">
        <v>5.3</v>
      </c>
    </row>
    <row r="955" spans="1:7" x14ac:dyDescent="0.55000000000000004">
      <c r="A955" s="49">
        <v>2038</v>
      </c>
      <c r="B955" s="69">
        <v>52</v>
      </c>
      <c r="C955" s="59">
        <v>8.89</v>
      </c>
      <c r="D955" s="59">
        <v>8.2899999999999991</v>
      </c>
      <c r="E955" s="59">
        <v>32.18</v>
      </c>
      <c r="F955" s="59">
        <v>23</v>
      </c>
      <c r="G955" s="59">
        <v>5.3</v>
      </c>
    </row>
    <row r="956" spans="1:7" x14ac:dyDescent="0.55000000000000004">
      <c r="A956" s="49">
        <v>2038</v>
      </c>
      <c r="B956" s="69">
        <v>53</v>
      </c>
      <c r="C956" s="58">
        <v>8.89</v>
      </c>
      <c r="D956" s="58">
        <v>8.2899999999999991</v>
      </c>
      <c r="E956" s="58">
        <v>32.18</v>
      </c>
      <c r="F956" s="58">
        <v>23</v>
      </c>
      <c r="G956" s="58">
        <v>5.3</v>
      </c>
    </row>
    <row r="957" spans="1:7" x14ac:dyDescent="0.55000000000000004">
      <c r="A957" s="49">
        <v>2039</v>
      </c>
      <c r="B957" s="69">
        <v>1</v>
      </c>
      <c r="C957" s="59">
        <v>15.43</v>
      </c>
      <c r="D957" s="59">
        <v>12.08</v>
      </c>
      <c r="E957" s="59">
        <v>32.79</v>
      </c>
      <c r="F957" s="59">
        <v>23.49</v>
      </c>
      <c r="G957" s="59">
        <v>5.38</v>
      </c>
    </row>
    <row r="958" spans="1:7" x14ac:dyDescent="0.55000000000000004">
      <c r="A958" s="49">
        <v>2039</v>
      </c>
      <c r="B958" s="69">
        <v>2</v>
      </c>
      <c r="C958" s="58">
        <v>9.27</v>
      </c>
      <c r="D958" s="58">
        <v>10.56</v>
      </c>
      <c r="E958" s="58">
        <v>32.68</v>
      </c>
      <c r="F958" s="58">
        <v>23.52</v>
      </c>
      <c r="G958" s="58">
        <v>5.38</v>
      </c>
    </row>
    <row r="959" spans="1:7" x14ac:dyDescent="0.55000000000000004">
      <c r="A959" s="49">
        <v>2039</v>
      </c>
      <c r="B959" s="69">
        <v>3</v>
      </c>
      <c r="C959" s="59">
        <v>14.1</v>
      </c>
      <c r="D959" s="59">
        <v>12.03</v>
      </c>
      <c r="E959" s="59">
        <v>32.549999999999997</v>
      </c>
      <c r="F959" s="59">
        <v>23.5</v>
      </c>
      <c r="G959" s="59">
        <v>5.38</v>
      </c>
    </row>
    <row r="960" spans="1:7" x14ac:dyDescent="0.55000000000000004">
      <c r="A960" s="49">
        <v>2039</v>
      </c>
      <c r="B960" s="69">
        <v>4</v>
      </c>
      <c r="C960" s="58">
        <v>8.16</v>
      </c>
      <c r="D960" s="58">
        <v>9.66</v>
      </c>
      <c r="E960" s="58">
        <v>32.340000000000003</v>
      </c>
      <c r="F960" s="58">
        <v>23.34</v>
      </c>
      <c r="G960" s="58">
        <v>5.38</v>
      </c>
    </row>
    <row r="961" spans="1:7" x14ac:dyDescent="0.55000000000000004">
      <c r="A961" s="49">
        <v>2039</v>
      </c>
      <c r="B961" s="69">
        <v>5</v>
      </c>
      <c r="C961" s="59">
        <v>10.15</v>
      </c>
      <c r="D961" s="59">
        <v>10.19</v>
      </c>
      <c r="E961" s="59">
        <v>32.130000000000003</v>
      </c>
      <c r="F961" s="59">
        <v>23.18</v>
      </c>
      <c r="G961" s="59">
        <v>5.38</v>
      </c>
    </row>
    <row r="962" spans="1:7" x14ac:dyDescent="0.55000000000000004">
      <c r="A962" s="49">
        <v>2039</v>
      </c>
      <c r="B962" s="69">
        <v>6</v>
      </c>
      <c r="C962" s="58">
        <v>9.44</v>
      </c>
      <c r="D962" s="58">
        <v>7.25</v>
      </c>
      <c r="E962" s="58">
        <v>31.92</v>
      </c>
      <c r="F962" s="58">
        <v>23.01</v>
      </c>
      <c r="G962" s="58">
        <v>5.38</v>
      </c>
    </row>
    <row r="963" spans="1:7" x14ac:dyDescent="0.55000000000000004">
      <c r="A963" s="49">
        <v>2039</v>
      </c>
      <c r="B963" s="69">
        <v>7</v>
      </c>
      <c r="C963" s="59">
        <v>7.12</v>
      </c>
      <c r="D963" s="59">
        <v>6.83</v>
      </c>
      <c r="E963" s="59">
        <v>31.71</v>
      </c>
      <c r="F963" s="59">
        <v>22.85</v>
      </c>
      <c r="G963" s="59">
        <v>5.38</v>
      </c>
    </row>
    <row r="964" spans="1:7" x14ac:dyDescent="0.55000000000000004">
      <c r="A964" s="49">
        <v>2039</v>
      </c>
      <c r="B964" s="69">
        <v>8</v>
      </c>
      <c r="C964" s="58">
        <v>5.87</v>
      </c>
      <c r="D964" s="58">
        <v>5.71</v>
      </c>
      <c r="E964" s="58">
        <v>31.58</v>
      </c>
      <c r="F964" s="58">
        <v>22.75</v>
      </c>
      <c r="G964" s="58">
        <v>5.38</v>
      </c>
    </row>
    <row r="965" spans="1:7" x14ac:dyDescent="0.55000000000000004">
      <c r="A965" s="49">
        <v>2039</v>
      </c>
      <c r="B965" s="69">
        <v>9</v>
      </c>
      <c r="C965" s="59">
        <v>6.76</v>
      </c>
      <c r="D965" s="59">
        <v>6.64</v>
      </c>
      <c r="E965" s="59">
        <v>31.45</v>
      </c>
      <c r="F965" s="59">
        <v>22.65</v>
      </c>
      <c r="G965" s="59">
        <v>5.38</v>
      </c>
    </row>
    <row r="966" spans="1:7" x14ac:dyDescent="0.55000000000000004">
      <c r="A966" s="49">
        <v>2039</v>
      </c>
      <c r="B966" s="69">
        <v>10</v>
      </c>
      <c r="C966" s="58">
        <v>5.72</v>
      </c>
      <c r="D966" s="58">
        <v>6.07</v>
      </c>
      <c r="E966" s="58">
        <v>31.32</v>
      </c>
      <c r="F966" s="58">
        <v>22.55</v>
      </c>
      <c r="G966" s="58">
        <v>5.38</v>
      </c>
    </row>
    <row r="967" spans="1:7" x14ac:dyDescent="0.55000000000000004">
      <c r="A967" s="49">
        <v>2039</v>
      </c>
      <c r="B967" s="69">
        <v>11</v>
      </c>
      <c r="C967" s="59">
        <v>6.42</v>
      </c>
      <c r="D967" s="59">
        <v>5.79</v>
      </c>
      <c r="E967" s="59">
        <v>31.19</v>
      </c>
      <c r="F967" s="59">
        <v>22.45</v>
      </c>
      <c r="G967" s="59">
        <v>5.38</v>
      </c>
    </row>
    <row r="968" spans="1:7" x14ac:dyDescent="0.55000000000000004">
      <c r="A968" s="49">
        <v>2039</v>
      </c>
      <c r="B968" s="69">
        <v>12</v>
      </c>
      <c r="C968" s="58">
        <v>5.78</v>
      </c>
      <c r="D968" s="58">
        <v>4.88</v>
      </c>
      <c r="E968" s="58">
        <v>31.16</v>
      </c>
      <c r="F968" s="58">
        <v>22.43</v>
      </c>
      <c r="G968" s="58">
        <v>5.38</v>
      </c>
    </row>
    <row r="969" spans="1:7" x14ac:dyDescent="0.55000000000000004">
      <c r="A969" s="49">
        <v>2039</v>
      </c>
      <c r="B969" s="69">
        <v>13</v>
      </c>
      <c r="C969" s="59">
        <v>4.0999999999999996</v>
      </c>
      <c r="D969" s="59">
        <v>4.46</v>
      </c>
      <c r="E969" s="59">
        <v>31.12</v>
      </c>
      <c r="F969" s="59">
        <v>22.39</v>
      </c>
      <c r="G969" s="59">
        <v>5.38</v>
      </c>
    </row>
    <row r="970" spans="1:7" x14ac:dyDescent="0.55000000000000004">
      <c r="A970" s="49">
        <v>2039</v>
      </c>
      <c r="B970" s="69">
        <v>14</v>
      </c>
      <c r="C970" s="58">
        <v>4.8499999999999996</v>
      </c>
      <c r="D970" s="58">
        <v>4.5599999999999996</v>
      </c>
      <c r="E970" s="58">
        <v>31.08</v>
      </c>
      <c r="F970" s="58">
        <v>22.35</v>
      </c>
      <c r="G970" s="58">
        <v>5.38</v>
      </c>
    </row>
    <row r="971" spans="1:7" x14ac:dyDescent="0.55000000000000004">
      <c r="A971" s="49">
        <v>2039</v>
      </c>
      <c r="B971" s="69">
        <v>15</v>
      </c>
      <c r="C971" s="59">
        <v>5.36</v>
      </c>
      <c r="D971" s="59">
        <v>4.62</v>
      </c>
      <c r="E971" s="59">
        <v>31.04</v>
      </c>
      <c r="F971" s="59">
        <v>22.31</v>
      </c>
      <c r="G971" s="59">
        <v>5.38</v>
      </c>
    </row>
    <row r="972" spans="1:7" x14ac:dyDescent="0.55000000000000004">
      <c r="A972" s="49">
        <v>2039</v>
      </c>
      <c r="B972" s="69">
        <v>16</v>
      </c>
      <c r="C972" s="58">
        <v>5.07</v>
      </c>
      <c r="D972" s="58">
        <v>4.92</v>
      </c>
      <c r="E972" s="58">
        <v>31.03</v>
      </c>
      <c r="F972" s="58">
        <v>22.3</v>
      </c>
      <c r="G972" s="58">
        <v>5.38</v>
      </c>
    </row>
    <row r="973" spans="1:7" x14ac:dyDescent="0.55000000000000004">
      <c r="A973" s="49">
        <v>2039</v>
      </c>
      <c r="B973" s="69">
        <v>17</v>
      </c>
      <c r="C973" s="59">
        <v>4.33</v>
      </c>
      <c r="D973" s="59">
        <v>4.51</v>
      </c>
      <c r="E973" s="59">
        <v>31.04</v>
      </c>
      <c r="F973" s="59">
        <v>22.31</v>
      </c>
      <c r="G973" s="59">
        <v>5.38</v>
      </c>
    </row>
    <row r="974" spans="1:7" x14ac:dyDescent="0.55000000000000004">
      <c r="A974" s="49">
        <v>2039</v>
      </c>
      <c r="B974" s="69">
        <v>18</v>
      </c>
      <c r="C974" s="58">
        <v>4.66</v>
      </c>
      <c r="D974" s="58">
        <v>4.4400000000000004</v>
      </c>
      <c r="E974" s="58">
        <v>31.06</v>
      </c>
      <c r="F974" s="58">
        <v>22.33</v>
      </c>
      <c r="G974" s="58">
        <v>5.38</v>
      </c>
    </row>
    <row r="975" spans="1:7" x14ac:dyDescent="0.55000000000000004">
      <c r="A975" s="49">
        <v>2039</v>
      </c>
      <c r="B975" s="69">
        <v>19</v>
      </c>
      <c r="C975" s="59">
        <v>4.33</v>
      </c>
      <c r="D975" s="59">
        <v>4.49</v>
      </c>
      <c r="E975" s="59">
        <v>31.07</v>
      </c>
      <c r="F975" s="59">
        <v>22.34</v>
      </c>
      <c r="G975" s="59">
        <v>5.38</v>
      </c>
    </row>
    <row r="976" spans="1:7" x14ac:dyDescent="0.55000000000000004">
      <c r="A976" s="49">
        <v>2039</v>
      </c>
      <c r="B976" s="69">
        <v>20</v>
      </c>
      <c r="C976" s="58">
        <v>4.34</v>
      </c>
      <c r="D976" s="58">
        <v>4.18</v>
      </c>
      <c r="E976" s="58">
        <v>31.1</v>
      </c>
      <c r="F976" s="58">
        <v>22.36</v>
      </c>
      <c r="G976" s="58">
        <v>5.38</v>
      </c>
    </row>
    <row r="977" spans="1:7" x14ac:dyDescent="0.55000000000000004">
      <c r="A977" s="49">
        <v>2039</v>
      </c>
      <c r="B977" s="69">
        <v>21</v>
      </c>
      <c r="C977" s="59">
        <v>4.17</v>
      </c>
      <c r="D977" s="59">
        <v>4.1900000000000004</v>
      </c>
      <c r="E977" s="59">
        <v>31.21</v>
      </c>
      <c r="F977" s="59">
        <v>22.43</v>
      </c>
      <c r="G977" s="59">
        <v>5.38</v>
      </c>
    </row>
    <row r="978" spans="1:7" x14ac:dyDescent="0.55000000000000004">
      <c r="A978" s="49">
        <v>2039</v>
      </c>
      <c r="B978" s="69">
        <v>22</v>
      </c>
      <c r="C978" s="58">
        <v>4.16</v>
      </c>
      <c r="D978" s="58">
        <v>4.1900000000000004</v>
      </c>
      <c r="E978" s="58">
        <v>31.32</v>
      </c>
      <c r="F978" s="58">
        <v>22.5</v>
      </c>
      <c r="G978" s="58">
        <v>5.38</v>
      </c>
    </row>
    <row r="979" spans="1:7" x14ac:dyDescent="0.55000000000000004">
      <c r="A979" s="49">
        <v>2039</v>
      </c>
      <c r="B979" s="69">
        <v>23</v>
      </c>
      <c r="C979" s="59">
        <v>4.16</v>
      </c>
      <c r="D979" s="59">
        <v>4.1100000000000003</v>
      </c>
      <c r="E979" s="59">
        <v>31.43</v>
      </c>
      <c r="F979" s="59">
        <v>22.56</v>
      </c>
      <c r="G979" s="59">
        <v>5.38</v>
      </c>
    </row>
    <row r="980" spans="1:7" x14ac:dyDescent="0.55000000000000004">
      <c r="A980" s="49">
        <v>2039</v>
      </c>
      <c r="B980" s="69">
        <v>24</v>
      </c>
      <c r="C980" s="58">
        <v>4.0599999999999996</v>
      </c>
      <c r="D980" s="58">
        <v>4.26</v>
      </c>
      <c r="E980" s="58">
        <v>31.54</v>
      </c>
      <c r="F980" s="58">
        <v>22.63</v>
      </c>
      <c r="G980" s="58">
        <v>5.38</v>
      </c>
    </row>
    <row r="981" spans="1:7" x14ac:dyDescent="0.55000000000000004">
      <c r="A981" s="49">
        <v>2039</v>
      </c>
      <c r="B981" s="69">
        <v>25</v>
      </c>
      <c r="C981" s="59">
        <v>4.4400000000000004</v>
      </c>
      <c r="D981" s="59">
        <v>4.41</v>
      </c>
      <c r="E981" s="59">
        <v>31.65</v>
      </c>
      <c r="F981" s="59">
        <v>22.71</v>
      </c>
      <c r="G981" s="59">
        <v>5.38</v>
      </c>
    </row>
    <row r="982" spans="1:7" x14ac:dyDescent="0.55000000000000004">
      <c r="A982" s="49">
        <v>2039</v>
      </c>
      <c r="B982" s="69">
        <v>26</v>
      </c>
      <c r="C982" s="58">
        <v>4.25</v>
      </c>
      <c r="D982" s="58">
        <v>4.3499999999999996</v>
      </c>
      <c r="E982" s="58">
        <v>31.76</v>
      </c>
      <c r="F982" s="58">
        <v>22.79</v>
      </c>
      <c r="G982" s="58">
        <v>5.38</v>
      </c>
    </row>
    <row r="983" spans="1:7" x14ac:dyDescent="0.55000000000000004">
      <c r="A983" s="49">
        <v>2039</v>
      </c>
      <c r="B983" s="69">
        <v>27</v>
      </c>
      <c r="C983" s="59">
        <v>4.55</v>
      </c>
      <c r="D983" s="59">
        <v>4.68</v>
      </c>
      <c r="E983" s="59">
        <v>31.87</v>
      </c>
      <c r="F983" s="59">
        <v>22.87</v>
      </c>
      <c r="G983" s="59">
        <v>5.38</v>
      </c>
    </row>
    <row r="984" spans="1:7" x14ac:dyDescent="0.55000000000000004">
      <c r="A984" s="49">
        <v>2039</v>
      </c>
      <c r="B984" s="69">
        <v>28</v>
      </c>
      <c r="C984" s="58">
        <v>4.49</v>
      </c>
      <c r="D984" s="58">
        <v>4.88</v>
      </c>
      <c r="E984" s="58">
        <v>31.98</v>
      </c>
      <c r="F984" s="58">
        <v>22.95</v>
      </c>
      <c r="G984" s="58">
        <v>5.38</v>
      </c>
    </row>
    <row r="985" spans="1:7" x14ac:dyDescent="0.55000000000000004">
      <c r="A985" s="49">
        <v>2039</v>
      </c>
      <c r="B985" s="69">
        <v>29</v>
      </c>
      <c r="C985" s="59">
        <v>4.99</v>
      </c>
      <c r="D985" s="59">
        <v>5.19</v>
      </c>
      <c r="E985" s="59">
        <v>32.090000000000003</v>
      </c>
      <c r="F985" s="59">
        <v>23.02</v>
      </c>
      <c r="G985" s="59">
        <v>5.38</v>
      </c>
    </row>
    <row r="986" spans="1:7" x14ac:dyDescent="0.55000000000000004">
      <c r="A986" s="49">
        <v>2039</v>
      </c>
      <c r="B986" s="69">
        <v>30</v>
      </c>
      <c r="C986" s="58">
        <v>4.2300000000000004</v>
      </c>
      <c r="D986" s="58">
        <v>4.59</v>
      </c>
      <c r="E986" s="58">
        <v>32.21</v>
      </c>
      <c r="F986" s="58">
        <v>23.09</v>
      </c>
      <c r="G986" s="58">
        <v>5.38</v>
      </c>
    </row>
    <row r="987" spans="1:7" x14ac:dyDescent="0.55000000000000004">
      <c r="A987" s="49">
        <v>2039</v>
      </c>
      <c r="B987" s="69">
        <v>31</v>
      </c>
      <c r="C987" s="59">
        <v>4.55</v>
      </c>
      <c r="D987" s="59">
        <v>4.3899999999999997</v>
      </c>
      <c r="E987" s="59">
        <v>32.33</v>
      </c>
      <c r="F987" s="59">
        <v>23.16</v>
      </c>
      <c r="G987" s="59">
        <v>5.38</v>
      </c>
    </row>
    <row r="988" spans="1:7" x14ac:dyDescent="0.55000000000000004">
      <c r="A988" s="49">
        <v>2039</v>
      </c>
      <c r="B988" s="69">
        <v>32</v>
      </c>
      <c r="C988" s="58">
        <v>4.4400000000000004</v>
      </c>
      <c r="D988" s="58">
        <v>4.24</v>
      </c>
      <c r="E988" s="58">
        <v>32.450000000000003</v>
      </c>
      <c r="F988" s="58">
        <v>23.23</v>
      </c>
      <c r="G988" s="58">
        <v>5.38</v>
      </c>
    </row>
    <row r="989" spans="1:7" x14ac:dyDescent="0.55000000000000004">
      <c r="A989" s="49">
        <v>2039</v>
      </c>
      <c r="B989" s="69">
        <v>33</v>
      </c>
      <c r="C989" s="59">
        <v>4.55</v>
      </c>
      <c r="D989" s="59">
        <v>4.54</v>
      </c>
      <c r="E989" s="59">
        <v>32.57</v>
      </c>
      <c r="F989" s="59">
        <v>23.29</v>
      </c>
      <c r="G989" s="59">
        <v>5.38</v>
      </c>
    </row>
    <row r="990" spans="1:7" x14ac:dyDescent="0.55000000000000004">
      <c r="A990" s="49">
        <v>2039</v>
      </c>
      <c r="B990" s="69">
        <v>34</v>
      </c>
      <c r="C990" s="58">
        <v>4.38</v>
      </c>
      <c r="D990" s="58">
        <v>4.38</v>
      </c>
      <c r="E990" s="58">
        <v>32.72</v>
      </c>
      <c r="F990" s="58">
        <v>23.35</v>
      </c>
      <c r="G990" s="58">
        <v>5.38</v>
      </c>
    </row>
    <row r="991" spans="1:7" x14ac:dyDescent="0.55000000000000004">
      <c r="A991" s="49">
        <v>2039</v>
      </c>
      <c r="B991" s="69">
        <v>35</v>
      </c>
      <c r="C991" s="59">
        <v>3.99</v>
      </c>
      <c r="D991" s="59">
        <v>4.13</v>
      </c>
      <c r="E991" s="59">
        <v>32.869999999999997</v>
      </c>
      <c r="F991" s="59">
        <v>23.41</v>
      </c>
      <c r="G991" s="59">
        <v>5.38</v>
      </c>
    </row>
    <row r="992" spans="1:7" x14ac:dyDescent="0.55000000000000004">
      <c r="A992" s="49">
        <v>2039</v>
      </c>
      <c r="B992" s="69">
        <v>36</v>
      </c>
      <c r="C992" s="58">
        <v>3.81</v>
      </c>
      <c r="D992" s="58">
        <v>4.07</v>
      </c>
      <c r="E992" s="58">
        <v>33.020000000000003</v>
      </c>
      <c r="F992" s="58">
        <v>23.47</v>
      </c>
      <c r="G992" s="58">
        <v>5.38</v>
      </c>
    </row>
    <row r="993" spans="1:7" x14ac:dyDescent="0.55000000000000004">
      <c r="A993" s="49">
        <v>2039</v>
      </c>
      <c r="B993" s="69">
        <v>37</v>
      </c>
      <c r="C993" s="59">
        <v>4.26</v>
      </c>
      <c r="D993" s="59">
        <v>4.2</v>
      </c>
      <c r="E993" s="59">
        <v>33.159999999999997</v>
      </c>
      <c r="F993" s="59">
        <v>23.53</v>
      </c>
      <c r="G993" s="59">
        <v>5.38</v>
      </c>
    </row>
    <row r="994" spans="1:7" x14ac:dyDescent="0.55000000000000004">
      <c r="A994" s="49">
        <v>2039</v>
      </c>
      <c r="B994" s="69">
        <v>38</v>
      </c>
      <c r="C994" s="58">
        <v>4.3</v>
      </c>
      <c r="D994" s="58">
        <v>4.08</v>
      </c>
      <c r="E994" s="58">
        <v>33.270000000000003</v>
      </c>
      <c r="F994" s="58">
        <v>23.58</v>
      </c>
      <c r="G994" s="58">
        <v>5.38</v>
      </c>
    </row>
    <row r="995" spans="1:7" x14ac:dyDescent="0.55000000000000004">
      <c r="A995" s="49">
        <v>2039</v>
      </c>
      <c r="B995" s="69">
        <v>39</v>
      </c>
      <c r="C995" s="59">
        <v>4.17</v>
      </c>
      <c r="D995" s="59">
        <v>4.05</v>
      </c>
      <c r="E995" s="59">
        <v>33.36</v>
      </c>
      <c r="F995" s="59">
        <v>23.62</v>
      </c>
      <c r="G995" s="59">
        <v>5.38</v>
      </c>
    </row>
    <row r="996" spans="1:7" x14ac:dyDescent="0.55000000000000004">
      <c r="A996" s="49">
        <v>2039</v>
      </c>
      <c r="B996" s="69">
        <v>40</v>
      </c>
      <c r="C996" s="58">
        <v>3.97</v>
      </c>
      <c r="D996" s="58">
        <v>3.63</v>
      </c>
      <c r="E996" s="58">
        <v>33.450000000000003</v>
      </c>
      <c r="F996" s="58">
        <v>23.66</v>
      </c>
      <c r="G996" s="58">
        <v>5.38</v>
      </c>
    </row>
    <row r="997" spans="1:7" x14ac:dyDescent="0.55000000000000004">
      <c r="A997" s="49">
        <v>2039</v>
      </c>
      <c r="B997" s="69">
        <v>41</v>
      </c>
      <c r="C997" s="59">
        <v>4.33</v>
      </c>
      <c r="D997" s="59">
        <v>4.22</v>
      </c>
      <c r="E997" s="59">
        <v>33.54</v>
      </c>
      <c r="F997" s="59">
        <v>23.7</v>
      </c>
      <c r="G997" s="59">
        <v>5.38</v>
      </c>
    </row>
    <row r="998" spans="1:7" x14ac:dyDescent="0.55000000000000004">
      <c r="A998" s="49">
        <v>2039</v>
      </c>
      <c r="B998" s="69">
        <v>42</v>
      </c>
      <c r="C998" s="58">
        <v>4.7</v>
      </c>
      <c r="D998" s="58">
        <v>4.7</v>
      </c>
      <c r="E998" s="58">
        <v>33.590000000000003</v>
      </c>
      <c r="F998" s="58">
        <v>23.72</v>
      </c>
      <c r="G998" s="58">
        <v>5.38</v>
      </c>
    </row>
    <row r="999" spans="1:7" x14ac:dyDescent="0.55000000000000004">
      <c r="A999" s="49">
        <v>2039</v>
      </c>
      <c r="B999" s="69">
        <v>43</v>
      </c>
      <c r="C999" s="59">
        <v>4.92</v>
      </c>
      <c r="D999" s="59">
        <v>4.84</v>
      </c>
      <c r="E999" s="59">
        <v>33.56</v>
      </c>
      <c r="F999" s="59">
        <v>23.7</v>
      </c>
      <c r="G999" s="59">
        <v>5.38</v>
      </c>
    </row>
    <row r="1000" spans="1:7" x14ac:dyDescent="0.55000000000000004">
      <c r="A1000" s="49">
        <v>2039</v>
      </c>
      <c r="B1000" s="69">
        <v>44</v>
      </c>
      <c r="C1000" s="58">
        <v>4.74</v>
      </c>
      <c r="D1000" s="58">
        <v>4.6399999999999997</v>
      </c>
      <c r="E1000" s="58">
        <v>33.520000000000003</v>
      </c>
      <c r="F1000" s="58">
        <v>23.67</v>
      </c>
      <c r="G1000" s="58">
        <v>5.38</v>
      </c>
    </row>
    <row r="1001" spans="1:7" x14ac:dyDescent="0.55000000000000004">
      <c r="A1001" s="49">
        <v>2039</v>
      </c>
      <c r="B1001" s="69">
        <v>45</v>
      </c>
      <c r="C1001" s="59">
        <v>5.27</v>
      </c>
      <c r="D1001" s="59">
        <v>5.28</v>
      </c>
      <c r="E1001" s="59">
        <v>33.49</v>
      </c>
      <c r="F1001" s="59">
        <v>23.64</v>
      </c>
      <c r="G1001" s="59">
        <v>5.38</v>
      </c>
    </row>
    <row r="1002" spans="1:7" x14ac:dyDescent="0.55000000000000004">
      <c r="A1002" s="49">
        <v>2039</v>
      </c>
      <c r="B1002" s="69">
        <v>46</v>
      </c>
      <c r="C1002" s="58">
        <v>6.18</v>
      </c>
      <c r="D1002" s="58">
        <v>6.31</v>
      </c>
      <c r="E1002" s="58">
        <v>33.450000000000003</v>
      </c>
      <c r="F1002" s="58">
        <v>23.62</v>
      </c>
      <c r="G1002" s="58">
        <v>5.38</v>
      </c>
    </row>
    <row r="1003" spans="1:7" x14ac:dyDescent="0.55000000000000004">
      <c r="A1003" s="49">
        <v>2039</v>
      </c>
      <c r="B1003" s="69">
        <v>47</v>
      </c>
      <c r="C1003" s="59">
        <v>6.44</v>
      </c>
      <c r="D1003" s="59">
        <v>5.86</v>
      </c>
      <c r="E1003" s="59">
        <v>33.36</v>
      </c>
      <c r="F1003" s="59">
        <v>23.56</v>
      </c>
      <c r="G1003" s="59">
        <v>5.38</v>
      </c>
    </row>
    <row r="1004" spans="1:7" x14ac:dyDescent="0.55000000000000004">
      <c r="A1004" s="49">
        <v>2039</v>
      </c>
      <c r="B1004" s="69">
        <v>48</v>
      </c>
      <c r="C1004" s="58">
        <v>5.57</v>
      </c>
      <c r="D1004" s="58">
        <v>5.83</v>
      </c>
      <c r="E1004" s="58">
        <v>33.28</v>
      </c>
      <c r="F1004" s="58">
        <v>23.51</v>
      </c>
      <c r="G1004" s="58">
        <v>5.38</v>
      </c>
    </row>
    <row r="1005" spans="1:7" x14ac:dyDescent="0.55000000000000004">
      <c r="A1005" s="49">
        <v>2039</v>
      </c>
      <c r="B1005" s="69">
        <v>49</v>
      </c>
      <c r="C1005" s="59">
        <v>7.4</v>
      </c>
      <c r="D1005" s="59">
        <v>7.06</v>
      </c>
      <c r="E1005" s="59">
        <v>33.19</v>
      </c>
      <c r="F1005" s="59">
        <v>23.46</v>
      </c>
      <c r="G1005" s="59">
        <v>5.38</v>
      </c>
    </row>
    <row r="1006" spans="1:7" x14ac:dyDescent="0.55000000000000004">
      <c r="A1006" s="49">
        <v>2039</v>
      </c>
      <c r="B1006" s="69">
        <v>50</v>
      </c>
      <c r="C1006" s="58">
        <v>8.7200000000000006</v>
      </c>
      <c r="D1006" s="58">
        <v>8.25</v>
      </c>
      <c r="E1006" s="58">
        <v>33.1</v>
      </c>
      <c r="F1006" s="58">
        <v>23.41</v>
      </c>
      <c r="G1006" s="58">
        <v>5.38</v>
      </c>
    </row>
    <row r="1007" spans="1:7" x14ac:dyDescent="0.55000000000000004">
      <c r="A1007" s="49">
        <v>2039</v>
      </c>
      <c r="B1007" s="69">
        <v>51</v>
      </c>
      <c r="C1007" s="59">
        <v>10.68</v>
      </c>
      <c r="D1007" s="59">
        <v>11</v>
      </c>
      <c r="E1007" s="59">
        <v>33.01</v>
      </c>
      <c r="F1007" s="59">
        <v>23.41</v>
      </c>
      <c r="G1007" s="59">
        <v>5.38</v>
      </c>
    </row>
    <row r="1008" spans="1:7" x14ac:dyDescent="0.55000000000000004">
      <c r="A1008" s="49">
        <v>2039</v>
      </c>
      <c r="B1008" s="69">
        <v>52</v>
      </c>
      <c r="C1008" s="58">
        <v>9.07</v>
      </c>
      <c r="D1008" s="58">
        <v>8.4600000000000009</v>
      </c>
      <c r="E1008" s="58">
        <v>32.89</v>
      </c>
      <c r="F1008" s="58">
        <v>23.45</v>
      </c>
      <c r="G1008" s="58">
        <v>5.38</v>
      </c>
    </row>
    <row r="1009" spans="1:7" x14ac:dyDescent="0.55000000000000004">
      <c r="A1009" s="49">
        <v>2039</v>
      </c>
      <c r="B1009" s="69">
        <v>53</v>
      </c>
      <c r="C1009" s="59">
        <v>9.07</v>
      </c>
      <c r="D1009" s="59">
        <v>8.4600000000000009</v>
      </c>
      <c r="E1009" s="59">
        <v>32.89</v>
      </c>
      <c r="F1009" s="59">
        <v>23.45</v>
      </c>
      <c r="G1009" s="59">
        <v>5.38</v>
      </c>
    </row>
    <row r="1010" spans="1:7" x14ac:dyDescent="0.55000000000000004">
      <c r="A1010" s="49">
        <v>2040</v>
      </c>
      <c r="B1010" s="69">
        <v>1</v>
      </c>
      <c r="C1010" s="58">
        <v>15.75</v>
      </c>
      <c r="D1010" s="58">
        <v>12.33</v>
      </c>
      <c r="E1010" s="58">
        <v>34.22</v>
      </c>
      <c r="F1010" s="58">
        <v>24.73</v>
      </c>
      <c r="G1010" s="58">
        <v>5.5</v>
      </c>
    </row>
    <row r="1011" spans="1:7" x14ac:dyDescent="0.55000000000000004">
      <c r="A1011" s="49">
        <v>2040</v>
      </c>
      <c r="B1011" s="69">
        <v>2</v>
      </c>
      <c r="C1011" s="59">
        <v>9.4600000000000009</v>
      </c>
      <c r="D1011" s="59">
        <v>10.78</v>
      </c>
      <c r="E1011" s="59">
        <v>34.11</v>
      </c>
      <c r="F1011" s="59">
        <v>24.77</v>
      </c>
      <c r="G1011" s="59">
        <v>5.5</v>
      </c>
    </row>
    <row r="1012" spans="1:7" x14ac:dyDescent="0.55000000000000004">
      <c r="A1012" s="49">
        <v>2040</v>
      </c>
      <c r="B1012" s="69">
        <v>3</v>
      </c>
      <c r="C1012" s="58">
        <v>14.39</v>
      </c>
      <c r="D1012" s="58">
        <v>12.28</v>
      </c>
      <c r="E1012" s="58">
        <v>33.97</v>
      </c>
      <c r="F1012" s="58">
        <v>24.75</v>
      </c>
      <c r="G1012" s="58">
        <v>5.5</v>
      </c>
    </row>
    <row r="1013" spans="1:7" x14ac:dyDescent="0.55000000000000004">
      <c r="A1013" s="49">
        <v>2040</v>
      </c>
      <c r="B1013" s="69">
        <v>4</v>
      </c>
      <c r="C1013" s="59">
        <v>8.33</v>
      </c>
      <c r="D1013" s="59">
        <v>9.86</v>
      </c>
      <c r="E1013" s="59">
        <v>33.75</v>
      </c>
      <c r="F1013" s="59">
        <v>24.58</v>
      </c>
      <c r="G1013" s="59">
        <v>5.5</v>
      </c>
    </row>
    <row r="1014" spans="1:7" x14ac:dyDescent="0.55000000000000004">
      <c r="A1014" s="49">
        <v>2040</v>
      </c>
      <c r="B1014" s="69">
        <v>5</v>
      </c>
      <c r="C1014" s="58">
        <v>10.36</v>
      </c>
      <c r="D1014" s="58">
        <v>10.4</v>
      </c>
      <c r="E1014" s="58">
        <v>33.53</v>
      </c>
      <c r="F1014" s="58">
        <v>24.41</v>
      </c>
      <c r="G1014" s="58">
        <v>5.5</v>
      </c>
    </row>
    <row r="1015" spans="1:7" x14ac:dyDescent="0.55000000000000004">
      <c r="A1015" s="49">
        <v>2040</v>
      </c>
      <c r="B1015" s="69">
        <v>6</v>
      </c>
      <c r="C1015" s="59">
        <v>9.6300000000000008</v>
      </c>
      <c r="D1015" s="59">
        <v>7.4</v>
      </c>
      <c r="E1015" s="59">
        <v>33.32</v>
      </c>
      <c r="F1015" s="59">
        <v>24.24</v>
      </c>
      <c r="G1015" s="59">
        <v>5.5</v>
      </c>
    </row>
    <row r="1016" spans="1:7" x14ac:dyDescent="0.55000000000000004">
      <c r="A1016" s="49">
        <v>2040</v>
      </c>
      <c r="B1016" s="69">
        <v>7</v>
      </c>
      <c r="C1016" s="58">
        <v>7.26</v>
      </c>
      <c r="D1016" s="58">
        <v>6.97</v>
      </c>
      <c r="E1016" s="58">
        <v>33.1</v>
      </c>
      <c r="F1016" s="58">
        <v>24.07</v>
      </c>
      <c r="G1016" s="58">
        <v>5.5</v>
      </c>
    </row>
    <row r="1017" spans="1:7" x14ac:dyDescent="0.55000000000000004">
      <c r="A1017" s="49">
        <v>2040</v>
      </c>
      <c r="B1017" s="69">
        <v>8</v>
      </c>
      <c r="C1017" s="59">
        <v>5.99</v>
      </c>
      <c r="D1017" s="59">
        <v>5.83</v>
      </c>
      <c r="E1017" s="59">
        <v>32.96</v>
      </c>
      <c r="F1017" s="59">
        <v>23.96</v>
      </c>
      <c r="G1017" s="59">
        <v>5.5</v>
      </c>
    </row>
    <row r="1018" spans="1:7" x14ac:dyDescent="0.55000000000000004">
      <c r="A1018" s="49">
        <v>2040</v>
      </c>
      <c r="B1018" s="69">
        <v>9</v>
      </c>
      <c r="C1018" s="58">
        <v>6.9</v>
      </c>
      <c r="D1018" s="58">
        <v>6.78</v>
      </c>
      <c r="E1018" s="58">
        <v>32.82</v>
      </c>
      <c r="F1018" s="58">
        <v>23.86</v>
      </c>
      <c r="G1018" s="58">
        <v>5.5</v>
      </c>
    </row>
    <row r="1019" spans="1:7" x14ac:dyDescent="0.55000000000000004">
      <c r="A1019" s="49">
        <v>2040</v>
      </c>
      <c r="B1019" s="69">
        <v>10</v>
      </c>
      <c r="C1019" s="59">
        <v>5.84</v>
      </c>
      <c r="D1019" s="59">
        <v>6.2</v>
      </c>
      <c r="E1019" s="59">
        <v>32.69</v>
      </c>
      <c r="F1019" s="59">
        <v>23.75</v>
      </c>
      <c r="G1019" s="59">
        <v>5.5</v>
      </c>
    </row>
    <row r="1020" spans="1:7" x14ac:dyDescent="0.55000000000000004">
      <c r="A1020" s="49">
        <v>2040</v>
      </c>
      <c r="B1020" s="69">
        <v>11</v>
      </c>
      <c r="C1020" s="58">
        <v>6.55</v>
      </c>
      <c r="D1020" s="58">
        <v>5.91</v>
      </c>
      <c r="E1020" s="58">
        <v>32.549999999999997</v>
      </c>
      <c r="F1020" s="58">
        <v>23.64</v>
      </c>
      <c r="G1020" s="58">
        <v>5.5</v>
      </c>
    </row>
    <row r="1021" spans="1:7" x14ac:dyDescent="0.55000000000000004">
      <c r="A1021" s="49">
        <v>2040</v>
      </c>
      <c r="B1021" s="69">
        <v>12</v>
      </c>
      <c r="C1021" s="59">
        <v>5.9</v>
      </c>
      <c r="D1021" s="59">
        <v>4.9800000000000004</v>
      </c>
      <c r="E1021" s="59">
        <v>32.53</v>
      </c>
      <c r="F1021" s="59">
        <v>23.62</v>
      </c>
      <c r="G1021" s="59">
        <v>5.5</v>
      </c>
    </row>
    <row r="1022" spans="1:7" x14ac:dyDescent="0.55000000000000004">
      <c r="A1022" s="49">
        <v>2040</v>
      </c>
      <c r="B1022" s="69">
        <v>13</v>
      </c>
      <c r="C1022" s="58">
        <v>4.1900000000000004</v>
      </c>
      <c r="D1022" s="58">
        <v>4.55</v>
      </c>
      <c r="E1022" s="58">
        <v>32.479999999999997</v>
      </c>
      <c r="F1022" s="58">
        <v>23.58</v>
      </c>
      <c r="G1022" s="58">
        <v>5.5</v>
      </c>
    </row>
    <row r="1023" spans="1:7" x14ac:dyDescent="0.55000000000000004">
      <c r="A1023" s="49">
        <v>2040</v>
      </c>
      <c r="B1023" s="69">
        <v>14</v>
      </c>
      <c r="C1023" s="59">
        <v>4.95</v>
      </c>
      <c r="D1023" s="59">
        <v>4.66</v>
      </c>
      <c r="E1023" s="59">
        <v>32.44</v>
      </c>
      <c r="F1023" s="59">
        <v>23.54</v>
      </c>
      <c r="G1023" s="59">
        <v>5.5</v>
      </c>
    </row>
    <row r="1024" spans="1:7" x14ac:dyDescent="0.55000000000000004">
      <c r="A1024" s="49">
        <v>2040</v>
      </c>
      <c r="B1024" s="69">
        <v>15</v>
      </c>
      <c r="C1024" s="58">
        <v>5.47</v>
      </c>
      <c r="D1024" s="58">
        <v>4.72</v>
      </c>
      <c r="E1024" s="58">
        <v>32.4</v>
      </c>
      <c r="F1024" s="58">
        <v>23.5</v>
      </c>
      <c r="G1024" s="58">
        <v>5.5</v>
      </c>
    </row>
    <row r="1025" spans="1:7" x14ac:dyDescent="0.55000000000000004">
      <c r="A1025" s="49">
        <v>2040</v>
      </c>
      <c r="B1025" s="69">
        <v>16</v>
      </c>
      <c r="C1025" s="59">
        <v>5.17</v>
      </c>
      <c r="D1025" s="59">
        <v>5.0199999999999996</v>
      </c>
      <c r="E1025" s="59">
        <v>32.39</v>
      </c>
      <c r="F1025" s="59">
        <v>23.49</v>
      </c>
      <c r="G1025" s="59">
        <v>5.5</v>
      </c>
    </row>
    <row r="1026" spans="1:7" x14ac:dyDescent="0.55000000000000004">
      <c r="A1026" s="49">
        <v>2040</v>
      </c>
      <c r="B1026" s="69">
        <v>17</v>
      </c>
      <c r="C1026" s="58">
        <v>4.42</v>
      </c>
      <c r="D1026" s="58">
        <v>4.6100000000000003</v>
      </c>
      <c r="E1026" s="58">
        <v>32.4</v>
      </c>
      <c r="F1026" s="58">
        <v>23.5</v>
      </c>
      <c r="G1026" s="58">
        <v>5.5</v>
      </c>
    </row>
    <row r="1027" spans="1:7" x14ac:dyDescent="0.55000000000000004">
      <c r="A1027" s="49">
        <v>2040</v>
      </c>
      <c r="B1027" s="69">
        <v>18</v>
      </c>
      <c r="C1027" s="59">
        <v>4.76</v>
      </c>
      <c r="D1027" s="59">
        <v>4.54</v>
      </c>
      <c r="E1027" s="59">
        <v>32.42</v>
      </c>
      <c r="F1027" s="59">
        <v>23.51</v>
      </c>
      <c r="G1027" s="59">
        <v>5.5</v>
      </c>
    </row>
    <row r="1028" spans="1:7" x14ac:dyDescent="0.55000000000000004">
      <c r="A1028" s="49">
        <v>2040</v>
      </c>
      <c r="B1028" s="69">
        <v>19</v>
      </c>
      <c r="C1028" s="58">
        <v>4.42</v>
      </c>
      <c r="D1028" s="58">
        <v>4.58</v>
      </c>
      <c r="E1028" s="58">
        <v>32.43</v>
      </c>
      <c r="F1028" s="58">
        <v>23.53</v>
      </c>
      <c r="G1028" s="58">
        <v>5.5</v>
      </c>
    </row>
    <row r="1029" spans="1:7" x14ac:dyDescent="0.55000000000000004">
      <c r="A1029" s="49">
        <v>2040</v>
      </c>
      <c r="B1029" s="69">
        <v>20</v>
      </c>
      <c r="C1029" s="59">
        <v>4.4400000000000004</v>
      </c>
      <c r="D1029" s="59">
        <v>4.2699999999999996</v>
      </c>
      <c r="E1029" s="59">
        <v>32.46</v>
      </c>
      <c r="F1029" s="59">
        <v>23.55</v>
      </c>
      <c r="G1029" s="59">
        <v>5.5</v>
      </c>
    </row>
    <row r="1030" spans="1:7" x14ac:dyDescent="0.55000000000000004">
      <c r="A1030" s="49">
        <v>2040</v>
      </c>
      <c r="B1030" s="69">
        <v>21</v>
      </c>
      <c r="C1030" s="58">
        <v>4.26</v>
      </c>
      <c r="D1030" s="58">
        <v>4.2699999999999996</v>
      </c>
      <c r="E1030" s="58">
        <v>32.57</v>
      </c>
      <c r="F1030" s="58">
        <v>23.62</v>
      </c>
      <c r="G1030" s="58">
        <v>5.5</v>
      </c>
    </row>
    <row r="1031" spans="1:7" x14ac:dyDescent="0.55000000000000004">
      <c r="A1031" s="49">
        <v>2040</v>
      </c>
      <c r="B1031" s="69">
        <v>22</v>
      </c>
      <c r="C1031" s="59">
        <v>4.24</v>
      </c>
      <c r="D1031" s="59">
        <v>4.28</v>
      </c>
      <c r="E1031" s="59">
        <v>32.69</v>
      </c>
      <c r="F1031" s="59">
        <v>23.69</v>
      </c>
      <c r="G1031" s="59">
        <v>5.5</v>
      </c>
    </row>
    <row r="1032" spans="1:7" x14ac:dyDescent="0.55000000000000004">
      <c r="A1032" s="49">
        <v>2040</v>
      </c>
      <c r="B1032" s="69">
        <v>23</v>
      </c>
      <c r="C1032" s="58">
        <v>4.25</v>
      </c>
      <c r="D1032" s="58">
        <v>4.1900000000000004</v>
      </c>
      <c r="E1032" s="58">
        <v>32.799999999999997</v>
      </c>
      <c r="F1032" s="58">
        <v>23.77</v>
      </c>
      <c r="G1032" s="58">
        <v>5.5</v>
      </c>
    </row>
    <row r="1033" spans="1:7" x14ac:dyDescent="0.55000000000000004">
      <c r="A1033" s="49">
        <v>2040</v>
      </c>
      <c r="B1033" s="69">
        <v>24</v>
      </c>
      <c r="C1033" s="59">
        <v>4.1500000000000004</v>
      </c>
      <c r="D1033" s="59">
        <v>4.3499999999999996</v>
      </c>
      <c r="E1033" s="59">
        <v>32.909999999999997</v>
      </c>
      <c r="F1033" s="59">
        <v>23.84</v>
      </c>
      <c r="G1033" s="59">
        <v>5.5</v>
      </c>
    </row>
    <row r="1034" spans="1:7" x14ac:dyDescent="0.55000000000000004">
      <c r="A1034" s="49">
        <v>2040</v>
      </c>
      <c r="B1034" s="69">
        <v>25</v>
      </c>
      <c r="C1034" s="58">
        <v>4.53</v>
      </c>
      <c r="D1034" s="58">
        <v>4.5</v>
      </c>
      <c r="E1034" s="58">
        <v>33.03</v>
      </c>
      <c r="F1034" s="58">
        <v>23.92</v>
      </c>
      <c r="G1034" s="58">
        <v>5.5</v>
      </c>
    </row>
    <row r="1035" spans="1:7" x14ac:dyDescent="0.55000000000000004">
      <c r="A1035" s="49">
        <v>2040</v>
      </c>
      <c r="B1035" s="69">
        <v>26</v>
      </c>
      <c r="C1035" s="59">
        <v>4.34</v>
      </c>
      <c r="D1035" s="59">
        <v>4.4400000000000004</v>
      </c>
      <c r="E1035" s="59">
        <v>33.14</v>
      </c>
      <c r="F1035" s="59">
        <v>24</v>
      </c>
      <c r="G1035" s="59">
        <v>5.5</v>
      </c>
    </row>
    <row r="1036" spans="1:7" x14ac:dyDescent="0.55000000000000004">
      <c r="A1036" s="49">
        <v>2040</v>
      </c>
      <c r="B1036" s="69">
        <v>27</v>
      </c>
      <c r="C1036" s="58">
        <v>4.6399999999999997</v>
      </c>
      <c r="D1036" s="58">
        <v>4.7699999999999996</v>
      </c>
      <c r="E1036" s="58">
        <v>33.26</v>
      </c>
      <c r="F1036" s="58">
        <v>24.09</v>
      </c>
      <c r="G1036" s="58">
        <v>5.5</v>
      </c>
    </row>
    <row r="1037" spans="1:7" x14ac:dyDescent="0.55000000000000004">
      <c r="A1037" s="49">
        <v>2040</v>
      </c>
      <c r="B1037" s="69">
        <v>28</v>
      </c>
      <c r="C1037" s="59">
        <v>4.58</v>
      </c>
      <c r="D1037" s="59">
        <v>4.9800000000000004</v>
      </c>
      <c r="E1037" s="59">
        <v>33.369999999999997</v>
      </c>
      <c r="F1037" s="59">
        <v>24.17</v>
      </c>
      <c r="G1037" s="59">
        <v>5.5</v>
      </c>
    </row>
    <row r="1038" spans="1:7" x14ac:dyDescent="0.55000000000000004">
      <c r="A1038" s="49">
        <v>2040</v>
      </c>
      <c r="B1038" s="69">
        <v>29</v>
      </c>
      <c r="C1038" s="58">
        <v>5.0999999999999996</v>
      </c>
      <c r="D1038" s="58">
        <v>5.3</v>
      </c>
      <c r="E1038" s="58">
        <v>33.49</v>
      </c>
      <c r="F1038" s="58">
        <v>24.25</v>
      </c>
      <c r="G1038" s="58">
        <v>5.5</v>
      </c>
    </row>
    <row r="1039" spans="1:7" x14ac:dyDescent="0.55000000000000004">
      <c r="A1039" s="49">
        <v>2040</v>
      </c>
      <c r="B1039" s="69">
        <v>30</v>
      </c>
      <c r="C1039" s="59">
        <v>4.32</v>
      </c>
      <c r="D1039" s="59">
        <v>4.6900000000000004</v>
      </c>
      <c r="E1039" s="59">
        <v>33.619999999999997</v>
      </c>
      <c r="F1039" s="59">
        <v>24.32</v>
      </c>
      <c r="G1039" s="59">
        <v>5.5</v>
      </c>
    </row>
    <row r="1040" spans="1:7" x14ac:dyDescent="0.55000000000000004">
      <c r="A1040" s="49">
        <v>2040</v>
      </c>
      <c r="B1040" s="69">
        <v>31</v>
      </c>
      <c r="C1040" s="58">
        <v>4.6500000000000004</v>
      </c>
      <c r="D1040" s="58">
        <v>4.4800000000000004</v>
      </c>
      <c r="E1040" s="58">
        <v>33.74</v>
      </c>
      <c r="F1040" s="58">
        <v>24.39</v>
      </c>
      <c r="G1040" s="58">
        <v>5.5</v>
      </c>
    </row>
    <row r="1041" spans="1:7" x14ac:dyDescent="0.55000000000000004">
      <c r="A1041" s="49">
        <v>2040</v>
      </c>
      <c r="B1041" s="69">
        <v>32</v>
      </c>
      <c r="C1041" s="59">
        <v>4.53</v>
      </c>
      <c r="D1041" s="59">
        <v>4.33</v>
      </c>
      <c r="E1041" s="59">
        <v>33.869999999999997</v>
      </c>
      <c r="F1041" s="59">
        <v>24.46</v>
      </c>
      <c r="G1041" s="59">
        <v>5.5</v>
      </c>
    </row>
    <row r="1042" spans="1:7" x14ac:dyDescent="0.55000000000000004">
      <c r="A1042" s="49">
        <v>2040</v>
      </c>
      <c r="B1042" s="69">
        <v>33</v>
      </c>
      <c r="C1042" s="58">
        <v>4.6500000000000004</v>
      </c>
      <c r="D1042" s="58">
        <v>4.63</v>
      </c>
      <c r="E1042" s="58">
        <v>33.99</v>
      </c>
      <c r="F1042" s="58">
        <v>24.53</v>
      </c>
      <c r="G1042" s="58">
        <v>5.5</v>
      </c>
    </row>
    <row r="1043" spans="1:7" x14ac:dyDescent="0.55000000000000004">
      <c r="A1043" s="49">
        <v>2040</v>
      </c>
      <c r="B1043" s="69">
        <v>34</v>
      </c>
      <c r="C1043" s="59">
        <v>4.47</v>
      </c>
      <c r="D1043" s="59">
        <v>4.47</v>
      </c>
      <c r="E1043" s="59">
        <v>34.15</v>
      </c>
      <c r="F1043" s="59">
        <v>24.59</v>
      </c>
      <c r="G1043" s="59">
        <v>5.5</v>
      </c>
    </row>
    <row r="1044" spans="1:7" x14ac:dyDescent="0.55000000000000004">
      <c r="A1044" s="49">
        <v>2040</v>
      </c>
      <c r="B1044" s="69">
        <v>35</v>
      </c>
      <c r="C1044" s="58">
        <v>4.08</v>
      </c>
      <c r="D1044" s="58">
        <v>4.21</v>
      </c>
      <c r="E1044" s="58">
        <v>34.299999999999997</v>
      </c>
      <c r="F1044" s="58">
        <v>24.66</v>
      </c>
      <c r="G1044" s="58">
        <v>5.5</v>
      </c>
    </row>
    <row r="1045" spans="1:7" x14ac:dyDescent="0.55000000000000004">
      <c r="A1045" s="49">
        <v>2040</v>
      </c>
      <c r="B1045" s="69">
        <v>36</v>
      </c>
      <c r="C1045" s="59">
        <v>3.89</v>
      </c>
      <c r="D1045" s="59">
        <v>4.16</v>
      </c>
      <c r="E1045" s="59">
        <v>34.46</v>
      </c>
      <c r="F1045" s="59">
        <v>24.72</v>
      </c>
      <c r="G1045" s="59">
        <v>5.5</v>
      </c>
    </row>
    <row r="1046" spans="1:7" x14ac:dyDescent="0.55000000000000004">
      <c r="A1046" s="49">
        <v>2040</v>
      </c>
      <c r="B1046" s="69">
        <v>37</v>
      </c>
      <c r="C1046" s="58">
        <v>4.34</v>
      </c>
      <c r="D1046" s="58">
        <v>4.29</v>
      </c>
      <c r="E1046" s="58">
        <v>34.61</v>
      </c>
      <c r="F1046" s="58">
        <v>24.78</v>
      </c>
      <c r="G1046" s="58">
        <v>5.5</v>
      </c>
    </row>
    <row r="1047" spans="1:7" x14ac:dyDescent="0.55000000000000004">
      <c r="A1047" s="49">
        <v>2040</v>
      </c>
      <c r="B1047" s="69">
        <v>38</v>
      </c>
      <c r="C1047" s="59">
        <v>4.3899999999999997</v>
      </c>
      <c r="D1047" s="59">
        <v>4.17</v>
      </c>
      <c r="E1047" s="59">
        <v>34.72</v>
      </c>
      <c r="F1047" s="59">
        <v>24.83</v>
      </c>
      <c r="G1047" s="59">
        <v>5.5</v>
      </c>
    </row>
    <row r="1048" spans="1:7" x14ac:dyDescent="0.55000000000000004">
      <c r="A1048" s="49">
        <v>2040</v>
      </c>
      <c r="B1048" s="69">
        <v>39</v>
      </c>
      <c r="C1048" s="58">
        <v>4.25</v>
      </c>
      <c r="D1048" s="58">
        <v>4.13</v>
      </c>
      <c r="E1048" s="58">
        <v>34.82</v>
      </c>
      <c r="F1048" s="58">
        <v>24.87</v>
      </c>
      <c r="G1048" s="58">
        <v>5.5</v>
      </c>
    </row>
    <row r="1049" spans="1:7" x14ac:dyDescent="0.55000000000000004">
      <c r="A1049" s="49">
        <v>2040</v>
      </c>
      <c r="B1049" s="69">
        <v>40</v>
      </c>
      <c r="C1049" s="59">
        <v>4.0599999999999996</v>
      </c>
      <c r="D1049" s="59">
        <v>3.71</v>
      </c>
      <c r="E1049" s="59">
        <v>34.909999999999997</v>
      </c>
      <c r="F1049" s="59">
        <v>24.92</v>
      </c>
      <c r="G1049" s="59">
        <v>5.5</v>
      </c>
    </row>
    <row r="1050" spans="1:7" x14ac:dyDescent="0.55000000000000004">
      <c r="A1050" s="49">
        <v>2040</v>
      </c>
      <c r="B1050" s="69">
        <v>41</v>
      </c>
      <c r="C1050" s="58">
        <v>4.42</v>
      </c>
      <c r="D1050" s="58">
        <v>4.3099999999999996</v>
      </c>
      <c r="E1050" s="58">
        <v>35</v>
      </c>
      <c r="F1050" s="58">
        <v>24.96</v>
      </c>
      <c r="G1050" s="58">
        <v>5.5</v>
      </c>
    </row>
    <row r="1051" spans="1:7" x14ac:dyDescent="0.55000000000000004">
      <c r="A1051" s="49">
        <v>2040</v>
      </c>
      <c r="B1051" s="69">
        <v>42</v>
      </c>
      <c r="C1051" s="59">
        <v>4.8</v>
      </c>
      <c r="D1051" s="59">
        <v>4.8</v>
      </c>
      <c r="E1051" s="59">
        <v>35.06</v>
      </c>
      <c r="F1051" s="59">
        <v>24.99</v>
      </c>
      <c r="G1051" s="59">
        <v>5.5</v>
      </c>
    </row>
    <row r="1052" spans="1:7" x14ac:dyDescent="0.55000000000000004">
      <c r="A1052" s="49">
        <v>2040</v>
      </c>
      <c r="B1052" s="69">
        <v>43</v>
      </c>
      <c r="C1052" s="58">
        <v>5.03</v>
      </c>
      <c r="D1052" s="58">
        <v>4.95</v>
      </c>
      <c r="E1052" s="58">
        <v>35.020000000000003</v>
      </c>
      <c r="F1052" s="58">
        <v>24.96</v>
      </c>
      <c r="G1052" s="58">
        <v>5.5</v>
      </c>
    </row>
    <row r="1053" spans="1:7" x14ac:dyDescent="0.55000000000000004">
      <c r="A1053" s="49">
        <v>2040</v>
      </c>
      <c r="B1053" s="69">
        <v>44</v>
      </c>
      <c r="C1053" s="59">
        <v>4.84</v>
      </c>
      <c r="D1053" s="59">
        <v>4.7300000000000004</v>
      </c>
      <c r="E1053" s="59">
        <v>34.99</v>
      </c>
      <c r="F1053" s="59">
        <v>24.93</v>
      </c>
      <c r="G1053" s="59">
        <v>5.5</v>
      </c>
    </row>
    <row r="1054" spans="1:7" x14ac:dyDescent="0.55000000000000004">
      <c r="A1054" s="49">
        <v>2040</v>
      </c>
      <c r="B1054" s="69">
        <v>45</v>
      </c>
      <c r="C1054" s="58">
        <v>5.38</v>
      </c>
      <c r="D1054" s="58">
        <v>5.39</v>
      </c>
      <c r="E1054" s="58">
        <v>34.950000000000003</v>
      </c>
      <c r="F1054" s="58">
        <v>24.9</v>
      </c>
      <c r="G1054" s="58">
        <v>5.5</v>
      </c>
    </row>
    <row r="1055" spans="1:7" x14ac:dyDescent="0.55000000000000004">
      <c r="A1055" s="49">
        <v>2040</v>
      </c>
      <c r="B1055" s="69">
        <v>46</v>
      </c>
      <c r="C1055" s="59">
        <v>6.31</v>
      </c>
      <c r="D1055" s="59">
        <v>6.44</v>
      </c>
      <c r="E1055" s="59">
        <v>34.909999999999997</v>
      </c>
      <c r="F1055" s="59">
        <v>24.87</v>
      </c>
      <c r="G1055" s="59">
        <v>5.5</v>
      </c>
    </row>
    <row r="1056" spans="1:7" x14ac:dyDescent="0.55000000000000004">
      <c r="A1056" s="49">
        <v>2040</v>
      </c>
      <c r="B1056" s="69">
        <v>47</v>
      </c>
      <c r="C1056" s="58">
        <v>6.57</v>
      </c>
      <c r="D1056" s="58">
        <v>5.98</v>
      </c>
      <c r="E1056" s="58">
        <v>34.82</v>
      </c>
      <c r="F1056" s="58">
        <v>24.82</v>
      </c>
      <c r="G1056" s="58">
        <v>5.5</v>
      </c>
    </row>
    <row r="1057" spans="1:7" x14ac:dyDescent="0.55000000000000004">
      <c r="A1057" s="49">
        <v>2040</v>
      </c>
      <c r="B1057" s="69">
        <v>48</v>
      </c>
      <c r="C1057" s="59">
        <v>5.68</v>
      </c>
      <c r="D1057" s="59">
        <v>5.95</v>
      </c>
      <c r="E1057" s="59">
        <v>34.729999999999997</v>
      </c>
      <c r="F1057" s="59">
        <v>24.76</v>
      </c>
      <c r="G1057" s="59">
        <v>5.5</v>
      </c>
    </row>
    <row r="1058" spans="1:7" x14ac:dyDescent="0.55000000000000004">
      <c r="A1058" s="49">
        <v>2040</v>
      </c>
      <c r="B1058" s="69">
        <v>49</v>
      </c>
      <c r="C1058" s="58">
        <v>7.55</v>
      </c>
      <c r="D1058" s="58">
        <v>7.21</v>
      </c>
      <c r="E1058" s="58">
        <v>34.64</v>
      </c>
      <c r="F1058" s="58">
        <v>24.71</v>
      </c>
      <c r="G1058" s="58">
        <v>5.5</v>
      </c>
    </row>
    <row r="1059" spans="1:7" x14ac:dyDescent="0.55000000000000004">
      <c r="A1059" s="49">
        <v>2040</v>
      </c>
      <c r="B1059" s="69">
        <v>50</v>
      </c>
      <c r="C1059" s="59">
        <v>8.91</v>
      </c>
      <c r="D1059" s="59">
        <v>8.42</v>
      </c>
      <c r="E1059" s="59">
        <v>34.549999999999997</v>
      </c>
      <c r="F1059" s="59">
        <v>24.65</v>
      </c>
      <c r="G1059" s="59">
        <v>5.5</v>
      </c>
    </row>
    <row r="1060" spans="1:7" x14ac:dyDescent="0.55000000000000004">
      <c r="A1060" s="49">
        <v>2040</v>
      </c>
      <c r="B1060" s="69">
        <v>51</v>
      </c>
      <c r="C1060" s="58">
        <v>10.9</v>
      </c>
      <c r="D1060" s="58">
        <v>11.23</v>
      </c>
      <c r="E1060" s="58">
        <v>34.450000000000003</v>
      </c>
      <c r="F1060" s="58">
        <v>24.65</v>
      </c>
      <c r="G1060" s="58">
        <v>5.5</v>
      </c>
    </row>
    <row r="1061" spans="1:7" x14ac:dyDescent="0.55000000000000004">
      <c r="A1061" s="49">
        <v>2040</v>
      </c>
      <c r="B1061" s="69">
        <v>52</v>
      </c>
      <c r="C1061" s="59">
        <v>9.26</v>
      </c>
      <c r="D1061" s="59">
        <v>8.64</v>
      </c>
      <c r="E1061" s="59">
        <v>34.33</v>
      </c>
      <c r="F1061" s="59">
        <v>24.7</v>
      </c>
      <c r="G1061" s="59">
        <v>5.5</v>
      </c>
    </row>
    <row r="1062" spans="1:7" x14ac:dyDescent="0.55000000000000004">
      <c r="A1062" s="49">
        <v>2040</v>
      </c>
      <c r="B1062" s="69">
        <v>53</v>
      </c>
      <c r="C1062" s="58">
        <v>9.26</v>
      </c>
      <c r="D1062" s="58">
        <v>8.64</v>
      </c>
      <c r="E1062" s="58">
        <v>34.33</v>
      </c>
      <c r="F1062" s="58">
        <v>24.7</v>
      </c>
      <c r="G1062" s="58">
        <v>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0F462-A8E6-4634-A404-DC43A022265A}">
  <dimension ref="A1:D1062"/>
  <sheetViews>
    <sheetView workbookViewId="0">
      <selection sqref="A1:XFD1"/>
    </sheetView>
  </sheetViews>
  <sheetFormatPr defaultRowHeight="14.4" x14ac:dyDescent="0.55000000000000004"/>
  <cols>
    <col min="1" max="4" width="8.83984375" style="2"/>
  </cols>
  <sheetData>
    <row r="1" spans="1:4" s="25" customFormat="1" x14ac:dyDescent="0.55000000000000004">
      <c r="A1" s="2"/>
      <c r="B1" s="2"/>
      <c r="C1" s="2"/>
      <c r="D1" s="2"/>
    </row>
    <row r="2" spans="1:4" ht="28.2" x14ac:dyDescent="0.55000000000000004">
      <c r="A2" s="48" t="s">
        <v>19</v>
      </c>
      <c r="B2" s="48" t="s">
        <v>71</v>
      </c>
      <c r="C2" s="48" t="s">
        <v>68</v>
      </c>
      <c r="D2" s="48" t="s">
        <v>66</v>
      </c>
    </row>
    <row r="3" spans="1:4" x14ac:dyDescent="0.55000000000000004">
      <c r="A3" s="49">
        <v>2021</v>
      </c>
      <c r="B3" s="69">
        <v>1</v>
      </c>
      <c r="C3" s="59">
        <v>4.67</v>
      </c>
      <c r="D3" s="59">
        <v>17</v>
      </c>
    </row>
    <row r="4" spans="1:4" x14ac:dyDescent="0.55000000000000004">
      <c r="A4" s="49">
        <v>2021</v>
      </c>
      <c r="B4" s="69">
        <v>2</v>
      </c>
      <c r="C4" s="58">
        <v>4.0199999999999996</v>
      </c>
      <c r="D4" s="58">
        <v>16.95</v>
      </c>
    </row>
    <row r="5" spans="1:4" x14ac:dyDescent="0.55000000000000004">
      <c r="A5" s="49">
        <v>2021</v>
      </c>
      <c r="B5" s="69">
        <v>3</v>
      </c>
      <c r="C5" s="59">
        <v>4.28</v>
      </c>
      <c r="D5" s="59">
        <v>16.88</v>
      </c>
    </row>
    <row r="6" spans="1:4" x14ac:dyDescent="0.55000000000000004">
      <c r="A6" s="49">
        <v>2021</v>
      </c>
      <c r="B6" s="69">
        <v>4</v>
      </c>
      <c r="C6" s="58">
        <v>3.93</v>
      </c>
      <c r="D6" s="58">
        <v>16.77</v>
      </c>
    </row>
    <row r="7" spans="1:4" x14ac:dyDescent="0.55000000000000004">
      <c r="A7" s="49">
        <v>2021</v>
      </c>
      <c r="B7" s="69">
        <v>5</v>
      </c>
      <c r="C7" s="59">
        <v>3.92</v>
      </c>
      <c r="D7" s="59">
        <v>16.66</v>
      </c>
    </row>
    <row r="8" spans="1:4" x14ac:dyDescent="0.55000000000000004">
      <c r="A8" s="49">
        <v>2021</v>
      </c>
      <c r="B8" s="69">
        <v>6</v>
      </c>
      <c r="C8" s="58">
        <v>3.8</v>
      </c>
      <c r="D8" s="58">
        <v>16.55</v>
      </c>
    </row>
    <row r="9" spans="1:4" x14ac:dyDescent="0.55000000000000004">
      <c r="A9" s="49">
        <v>2021</v>
      </c>
      <c r="B9" s="69">
        <v>7</v>
      </c>
      <c r="C9" s="59">
        <v>3.4</v>
      </c>
      <c r="D9" s="59">
        <v>16.440000000000001</v>
      </c>
    </row>
    <row r="10" spans="1:4" x14ac:dyDescent="0.55000000000000004">
      <c r="A10" s="49">
        <v>2021</v>
      </c>
      <c r="B10" s="69">
        <v>8</v>
      </c>
      <c r="C10" s="58">
        <v>3.65</v>
      </c>
      <c r="D10" s="58">
        <v>16.38</v>
      </c>
    </row>
    <row r="11" spans="1:4" x14ac:dyDescent="0.55000000000000004">
      <c r="A11" s="49">
        <v>2021</v>
      </c>
      <c r="B11" s="69">
        <v>9</v>
      </c>
      <c r="C11" s="59">
        <v>3.77</v>
      </c>
      <c r="D11" s="59">
        <v>16.309999999999999</v>
      </c>
    </row>
    <row r="12" spans="1:4" x14ac:dyDescent="0.55000000000000004">
      <c r="A12" s="49">
        <v>2021</v>
      </c>
      <c r="B12" s="69">
        <v>10</v>
      </c>
      <c r="C12" s="58">
        <v>3.44</v>
      </c>
      <c r="D12" s="58">
        <v>16.239999999999998</v>
      </c>
    </row>
    <row r="13" spans="1:4" x14ac:dyDescent="0.55000000000000004">
      <c r="A13" s="49">
        <v>2021</v>
      </c>
      <c r="B13" s="69">
        <v>11</v>
      </c>
      <c r="C13" s="59">
        <v>3.4</v>
      </c>
      <c r="D13" s="59">
        <v>16.170000000000002</v>
      </c>
    </row>
    <row r="14" spans="1:4" x14ac:dyDescent="0.55000000000000004">
      <c r="A14" s="49">
        <v>2021</v>
      </c>
      <c r="B14" s="69">
        <v>12</v>
      </c>
      <c r="C14" s="58">
        <v>3.29</v>
      </c>
      <c r="D14" s="58">
        <v>16.16</v>
      </c>
    </row>
    <row r="15" spans="1:4" x14ac:dyDescent="0.55000000000000004">
      <c r="A15" s="49">
        <v>2021</v>
      </c>
      <c r="B15" s="69">
        <v>13</v>
      </c>
      <c r="C15" s="59">
        <v>3.23</v>
      </c>
      <c r="D15" s="59">
        <v>16.14</v>
      </c>
    </row>
    <row r="16" spans="1:4" x14ac:dyDescent="0.55000000000000004">
      <c r="A16" s="49">
        <v>2021</v>
      </c>
      <c r="B16" s="69">
        <v>14</v>
      </c>
      <c r="C16" s="58">
        <v>3.14</v>
      </c>
      <c r="D16" s="58">
        <v>16.12</v>
      </c>
    </row>
    <row r="17" spans="1:4" x14ac:dyDescent="0.55000000000000004">
      <c r="A17" s="49">
        <v>2021</v>
      </c>
      <c r="B17" s="69">
        <v>15</v>
      </c>
      <c r="C17" s="59">
        <v>3.22</v>
      </c>
      <c r="D17" s="59">
        <v>16.100000000000001</v>
      </c>
    </row>
    <row r="18" spans="1:4" x14ac:dyDescent="0.55000000000000004">
      <c r="A18" s="49">
        <v>2021</v>
      </c>
      <c r="B18" s="69">
        <v>16</v>
      </c>
      <c r="C18" s="58">
        <v>3.34</v>
      </c>
      <c r="D18" s="58">
        <v>16.09</v>
      </c>
    </row>
    <row r="19" spans="1:4" x14ac:dyDescent="0.55000000000000004">
      <c r="A19" s="49">
        <v>2021</v>
      </c>
      <c r="B19" s="69">
        <v>17</v>
      </c>
      <c r="C19" s="59">
        <v>3.19</v>
      </c>
      <c r="D19" s="59">
        <v>16.100000000000001</v>
      </c>
    </row>
    <row r="20" spans="1:4" x14ac:dyDescent="0.55000000000000004">
      <c r="A20" s="49">
        <v>2021</v>
      </c>
      <c r="B20" s="69">
        <v>18</v>
      </c>
      <c r="C20" s="58">
        <v>3.17</v>
      </c>
      <c r="D20" s="58">
        <v>16.11</v>
      </c>
    </row>
    <row r="21" spans="1:4" x14ac:dyDescent="0.55000000000000004">
      <c r="A21" s="49">
        <v>2021</v>
      </c>
      <c r="B21" s="69">
        <v>19</v>
      </c>
      <c r="C21" s="59">
        <v>3.15</v>
      </c>
      <c r="D21" s="59">
        <v>16.11</v>
      </c>
    </row>
    <row r="22" spans="1:4" x14ac:dyDescent="0.55000000000000004">
      <c r="A22" s="49">
        <v>2021</v>
      </c>
      <c r="B22" s="69">
        <v>20</v>
      </c>
      <c r="C22" s="58">
        <v>3.09</v>
      </c>
      <c r="D22" s="58">
        <v>16.13</v>
      </c>
    </row>
    <row r="23" spans="1:4" x14ac:dyDescent="0.55000000000000004">
      <c r="A23" s="49">
        <v>2021</v>
      </c>
      <c r="B23" s="69">
        <v>21</v>
      </c>
      <c r="C23" s="59">
        <v>3.13</v>
      </c>
      <c r="D23" s="59">
        <v>16.18</v>
      </c>
    </row>
    <row r="24" spans="1:4" x14ac:dyDescent="0.55000000000000004">
      <c r="A24" s="49">
        <v>2021</v>
      </c>
      <c r="B24" s="69">
        <v>22</v>
      </c>
      <c r="C24" s="58">
        <v>3.09</v>
      </c>
      <c r="D24" s="58">
        <v>16.239999999999998</v>
      </c>
    </row>
    <row r="25" spans="1:4" x14ac:dyDescent="0.55000000000000004">
      <c r="A25" s="49">
        <v>2021</v>
      </c>
      <c r="B25" s="69">
        <v>23</v>
      </c>
      <c r="C25" s="59">
        <v>3.31</v>
      </c>
      <c r="D25" s="59">
        <v>16.3</v>
      </c>
    </row>
    <row r="26" spans="1:4" x14ac:dyDescent="0.55000000000000004">
      <c r="A26" s="49">
        <v>2021</v>
      </c>
      <c r="B26" s="69">
        <v>24</v>
      </c>
      <c r="C26" s="58">
        <v>3.25</v>
      </c>
      <c r="D26" s="58">
        <v>16.350000000000001</v>
      </c>
    </row>
    <row r="27" spans="1:4" x14ac:dyDescent="0.55000000000000004">
      <c r="A27" s="49">
        <v>2021</v>
      </c>
      <c r="B27" s="69">
        <v>25</v>
      </c>
      <c r="C27" s="59">
        <v>3.23</v>
      </c>
      <c r="D27" s="59">
        <v>16.41</v>
      </c>
    </row>
    <row r="28" spans="1:4" x14ac:dyDescent="0.55000000000000004">
      <c r="A28" s="49">
        <v>2021</v>
      </c>
      <c r="B28" s="69">
        <v>26</v>
      </c>
      <c r="C28" s="58">
        <v>3.24</v>
      </c>
      <c r="D28" s="58">
        <v>16.47</v>
      </c>
    </row>
    <row r="29" spans="1:4" x14ac:dyDescent="0.55000000000000004">
      <c r="A29" s="49">
        <v>2021</v>
      </c>
      <c r="B29" s="69">
        <v>27</v>
      </c>
      <c r="C29" s="59">
        <v>3.35</v>
      </c>
      <c r="D29" s="59">
        <v>16.52</v>
      </c>
    </row>
    <row r="30" spans="1:4" x14ac:dyDescent="0.55000000000000004">
      <c r="A30" s="49">
        <v>2021</v>
      </c>
      <c r="B30" s="69">
        <v>28</v>
      </c>
      <c r="C30" s="58">
        <v>3.48</v>
      </c>
      <c r="D30" s="58">
        <v>16.579999999999998</v>
      </c>
    </row>
    <row r="31" spans="1:4" x14ac:dyDescent="0.55000000000000004">
      <c r="A31" s="49">
        <v>2021</v>
      </c>
      <c r="B31" s="69">
        <v>29</v>
      </c>
      <c r="C31" s="59">
        <v>3.44</v>
      </c>
      <c r="D31" s="59">
        <v>16.64</v>
      </c>
    </row>
    <row r="32" spans="1:4" x14ac:dyDescent="0.55000000000000004">
      <c r="A32" s="49">
        <v>2021</v>
      </c>
      <c r="B32" s="69">
        <v>30</v>
      </c>
      <c r="C32" s="58">
        <v>3.35</v>
      </c>
      <c r="D32" s="58">
        <v>16.7</v>
      </c>
    </row>
    <row r="33" spans="1:4" x14ac:dyDescent="0.55000000000000004">
      <c r="A33" s="49">
        <v>2021</v>
      </c>
      <c r="B33" s="69">
        <v>31</v>
      </c>
      <c r="C33" s="59">
        <v>3.14</v>
      </c>
      <c r="D33" s="59">
        <v>16.77</v>
      </c>
    </row>
    <row r="34" spans="1:4" x14ac:dyDescent="0.55000000000000004">
      <c r="A34" s="49">
        <v>2021</v>
      </c>
      <c r="B34" s="69">
        <v>32</v>
      </c>
      <c r="C34" s="58">
        <v>3.24</v>
      </c>
      <c r="D34" s="58">
        <v>16.829999999999998</v>
      </c>
    </row>
    <row r="35" spans="1:4" x14ac:dyDescent="0.55000000000000004">
      <c r="A35" s="49">
        <v>2021</v>
      </c>
      <c r="B35" s="69">
        <v>33</v>
      </c>
      <c r="C35" s="59">
        <v>3.35</v>
      </c>
      <c r="D35" s="59">
        <v>16.89</v>
      </c>
    </row>
    <row r="36" spans="1:4" x14ac:dyDescent="0.55000000000000004">
      <c r="A36" s="49">
        <v>2021</v>
      </c>
      <c r="B36" s="69">
        <v>34</v>
      </c>
      <c r="C36" s="58">
        <v>3.42</v>
      </c>
      <c r="D36" s="58">
        <v>16.97</v>
      </c>
    </row>
    <row r="37" spans="1:4" x14ac:dyDescent="0.55000000000000004">
      <c r="A37" s="49">
        <v>2021</v>
      </c>
      <c r="B37" s="69">
        <v>35</v>
      </c>
      <c r="C37" s="59">
        <v>3.39</v>
      </c>
      <c r="D37" s="59">
        <v>17.04</v>
      </c>
    </row>
    <row r="38" spans="1:4" x14ac:dyDescent="0.55000000000000004">
      <c r="A38" s="49">
        <v>2021</v>
      </c>
      <c r="B38" s="69">
        <v>36</v>
      </c>
      <c r="C38" s="58">
        <v>3.33</v>
      </c>
      <c r="D38" s="58">
        <v>17.12</v>
      </c>
    </row>
    <row r="39" spans="1:4" x14ac:dyDescent="0.55000000000000004">
      <c r="A39" s="49">
        <v>2021</v>
      </c>
      <c r="B39" s="69">
        <v>37</v>
      </c>
      <c r="C39" s="59">
        <v>3.34</v>
      </c>
      <c r="D39" s="59">
        <v>17.2</v>
      </c>
    </row>
    <row r="40" spans="1:4" x14ac:dyDescent="0.55000000000000004">
      <c r="A40" s="49">
        <v>2021</v>
      </c>
      <c r="B40" s="69">
        <v>38</v>
      </c>
      <c r="C40" s="58">
        <v>3.26</v>
      </c>
      <c r="D40" s="58">
        <v>17.25</v>
      </c>
    </row>
    <row r="41" spans="1:4" x14ac:dyDescent="0.55000000000000004">
      <c r="A41" s="49">
        <v>2021</v>
      </c>
      <c r="B41" s="69">
        <v>39</v>
      </c>
      <c r="C41" s="59">
        <v>3.11</v>
      </c>
      <c r="D41" s="59">
        <v>17.3</v>
      </c>
    </row>
    <row r="42" spans="1:4" x14ac:dyDescent="0.55000000000000004">
      <c r="A42" s="49">
        <v>2021</v>
      </c>
      <c r="B42" s="69">
        <v>40</v>
      </c>
      <c r="C42" s="58">
        <v>2.86</v>
      </c>
      <c r="D42" s="58">
        <v>17.350000000000001</v>
      </c>
    </row>
    <row r="43" spans="1:4" x14ac:dyDescent="0.55000000000000004">
      <c r="A43" s="49">
        <v>2021</v>
      </c>
      <c r="B43" s="69">
        <v>41</v>
      </c>
      <c r="C43" s="59">
        <v>3.25</v>
      </c>
      <c r="D43" s="59">
        <v>17.39</v>
      </c>
    </row>
    <row r="44" spans="1:4" x14ac:dyDescent="0.55000000000000004">
      <c r="A44" s="49">
        <v>2021</v>
      </c>
      <c r="B44" s="69">
        <v>42</v>
      </c>
      <c r="C44" s="58">
        <v>3.43</v>
      </c>
      <c r="D44" s="58">
        <v>17.420000000000002</v>
      </c>
    </row>
    <row r="45" spans="1:4" x14ac:dyDescent="0.55000000000000004">
      <c r="A45" s="49">
        <v>2021</v>
      </c>
      <c r="B45" s="69">
        <v>43</v>
      </c>
      <c r="C45" s="59">
        <v>3.48</v>
      </c>
      <c r="D45" s="59">
        <v>17.399999999999999</v>
      </c>
    </row>
    <row r="46" spans="1:4" x14ac:dyDescent="0.55000000000000004">
      <c r="A46" s="49">
        <v>2021</v>
      </c>
      <c r="B46" s="69">
        <v>44</v>
      </c>
      <c r="C46" s="58">
        <v>3.48</v>
      </c>
      <c r="D46" s="58">
        <v>17.38</v>
      </c>
    </row>
    <row r="47" spans="1:4" x14ac:dyDescent="0.55000000000000004">
      <c r="A47" s="49">
        <v>2021</v>
      </c>
      <c r="B47" s="69">
        <v>45</v>
      </c>
      <c r="C47" s="59">
        <v>3.46</v>
      </c>
      <c r="D47" s="59">
        <v>17.36</v>
      </c>
    </row>
    <row r="48" spans="1:4" x14ac:dyDescent="0.55000000000000004">
      <c r="A48" s="49">
        <v>2021</v>
      </c>
      <c r="B48" s="69">
        <v>46</v>
      </c>
      <c r="C48" s="58">
        <v>3.71</v>
      </c>
      <c r="D48" s="58">
        <v>17.350000000000001</v>
      </c>
    </row>
    <row r="49" spans="1:4" x14ac:dyDescent="0.55000000000000004">
      <c r="A49" s="49">
        <v>2021</v>
      </c>
      <c r="B49" s="69">
        <v>47</v>
      </c>
      <c r="C49" s="59">
        <v>3.7</v>
      </c>
      <c r="D49" s="59">
        <v>17.3</v>
      </c>
    </row>
    <row r="50" spans="1:4" x14ac:dyDescent="0.55000000000000004">
      <c r="A50" s="49">
        <v>2021</v>
      </c>
      <c r="B50" s="69">
        <v>48</v>
      </c>
      <c r="C50" s="58">
        <v>3.66</v>
      </c>
      <c r="D50" s="58">
        <v>17.260000000000002</v>
      </c>
    </row>
    <row r="51" spans="1:4" x14ac:dyDescent="0.55000000000000004">
      <c r="A51" s="49">
        <v>2021</v>
      </c>
      <c r="B51" s="69">
        <v>49</v>
      </c>
      <c r="C51" s="59">
        <v>4.2300000000000004</v>
      </c>
      <c r="D51" s="59">
        <v>17.21</v>
      </c>
    </row>
    <row r="52" spans="1:4" x14ac:dyDescent="0.55000000000000004">
      <c r="A52" s="49">
        <v>2021</v>
      </c>
      <c r="B52" s="69">
        <v>50</v>
      </c>
      <c r="C52" s="58">
        <v>4.07</v>
      </c>
      <c r="D52" s="58">
        <v>17.170000000000002</v>
      </c>
    </row>
    <row r="53" spans="1:4" x14ac:dyDescent="0.55000000000000004">
      <c r="A53" s="49">
        <v>2021</v>
      </c>
      <c r="B53" s="69">
        <v>51</v>
      </c>
      <c r="C53" s="59">
        <v>3.98</v>
      </c>
      <c r="D53" s="59">
        <v>17.12</v>
      </c>
    </row>
    <row r="54" spans="1:4" x14ac:dyDescent="0.55000000000000004">
      <c r="A54" s="49">
        <v>2021</v>
      </c>
      <c r="B54" s="69">
        <v>52</v>
      </c>
      <c r="C54" s="58">
        <v>3.86</v>
      </c>
      <c r="D54" s="58">
        <v>17.059999999999999</v>
      </c>
    </row>
    <row r="55" spans="1:4" x14ac:dyDescent="0.55000000000000004">
      <c r="A55" s="49">
        <v>2021</v>
      </c>
      <c r="B55" s="69">
        <v>53</v>
      </c>
      <c r="C55" s="59">
        <v>3.86</v>
      </c>
      <c r="D55" s="59">
        <v>17.059999999999999</v>
      </c>
    </row>
    <row r="56" spans="1:4" x14ac:dyDescent="0.55000000000000004">
      <c r="A56" s="49">
        <v>2022</v>
      </c>
      <c r="B56" s="69">
        <v>1</v>
      </c>
      <c r="C56" s="58">
        <v>3.77</v>
      </c>
      <c r="D56" s="58">
        <v>16.809999999999999</v>
      </c>
    </row>
    <row r="57" spans="1:4" x14ac:dyDescent="0.55000000000000004">
      <c r="A57" s="49">
        <v>2022</v>
      </c>
      <c r="B57" s="69">
        <v>2</v>
      </c>
      <c r="C57" s="59">
        <v>3.25</v>
      </c>
      <c r="D57" s="59">
        <v>16.760000000000002</v>
      </c>
    </row>
    <row r="58" spans="1:4" x14ac:dyDescent="0.55000000000000004">
      <c r="A58" s="49">
        <v>2022</v>
      </c>
      <c r="B58" s="69">
        <v>3</v>
      </c>
      <c r="C58" s="58">
        <v>3.46</v>
      </c>
      <c r="D58" s="58">
        <v>16.690000000000001</v>
      </c>
    </row>
    <row r="59" spans="1:4" x14ac:dyDescent="0.55000000000000004">
      <c r="A59" s="49">
        <v>2022</v>
      </c>
      <c r="B59" s="69">
        <v>4</v>
      </c>
      <c r="C59" s="59">
        <v>3.17</v>
      </c>
      <c r="D59" s="59">
        <v>16.579999999999998</v>
      </c>
    </row>
    <row r="60" spans="1:4" x14ac:dyDescent="0.55000000000000004">
      <c r="A60" s="49">
        <v>2022</v>
      </c>
      <c r="B60" s="69">
        <v>5</v>
      </c>
      <c r="C60" s="58">
        <v>3.17</v>
      </c>
      <c r="D60" s="58">
        <v>16.47</v>
      </c>
    </row>
    <row r="61" spans="1:4" x14ac:dyDescent="0.55000000000000004">
      <c r="A61" s="49">
        <v>2022</v>
      </c>
      <c r="B61" s="69">
        <v>6</v>
      </c>
      <c r="C61" s="59">
        <v>3.07</v>
      </c>
      <c r="D61" s="59">
        <v>16.36</v>
      </c>
    </row>
    <row r="62" spans="1:4" x14ac:dyDescent="0.55000000000000004">
      <c r="A62" s="49">
        <v>2022</v>
      </c>
      <c r="B62" s="69">
        <v>7</v>
      </c>
      <c r="C62" s="58">
        <v>2.74</v>
      </c>
      <c r="D62" s="58">
        <v>16.260000000000002</v>
      </c>
    </row>
    <row r="63" spans="1:4" x14ac:dyDescent="0.55000000000000004">
      <c r="A63" s="49">
        <v>2022</v>
      </c>
      <c r="B63" s="69">
        <v>8</v>
      </c>
      <c r="C63" s="59">
        <v>2.95</v>
      </c>
      <c r="D63" s="59">
        <v>16.190000000000001</v>
      </c>
    </row>
    <row r="64" spans="1:4" x14ac:dyDescent="0.55000000000000004">
      <c r="A64" s="49">
        <v>2022</v>
      </c>
      <c r="B64" s="69">
        <v>9</v>
      </c>
      <c r="C64" s="58">
        <v>3.05</v>
      </c>
      <c r="D64" s="58">
        <v>16.12</v>
      </c>
    </row>
    <row r="65" spans="1:4" x14ac:dyDescent="0.55000000000000004">
      <c r="A65" s="49">
        <v>2022</v>
      </c>
      <c r="B65" s="69">
        <v>10</v>
      </c>
      <c r="C65" s="59">
        <v>2.78</v>
      </c>
      <c r="D65" s="59">
        <v>16.059999999999999</v>
      </c>
    </row>
    <row r="66" spans="1:4" x14ac:dyDescent="0.55000000000000004">
      <c r="A66" s="49">
        <v>2022</v>
      </c>
      <c r="B66" s="69">
        <v>11</v>
      </c>
      <c r="C66" s="58">
        <v>2.74</v>
      </c>
      <c r="D66" s="58">
        <v>15.99</v>
      </c>
    </row>
    <row r="67" spans="1:4" x14ac:dyDescent="0.55000000000000004">
      <c r="A67" s="49">
        <v>2022</v>
      </c>
      <c r="B67" s="69">
        <v>12</v>
      </c>
      <c r="C67" s="59">
        <v>2.66</v>
      </c>
      <c r="D67" s="59">
        <v>15.98</v>
      </c>
    </row>
    <row r="68" spans="1:4" x14ac:dyDescent="0.55000000000000004">
      <c r="A68" s="49">
        <v>2022</v>
      </c>
      <c r="B68" s="69">
        <v>13</v>
      </c>
      <c r="C68" s="58">
        <v>2.61</v>
      </c>
      <c r="D68" s="58">
        <v>15.95</v>
      </c>
    </row>
    <row r="69" spans="1:4" x14ac:dyDescent="0.55000000000000004">
      <c r="A69" s="49">
        <v>2022</v>
      </c>
      <c r="B69" s="69">
        <v>14</v>
      </c>
      <c r="C69" s="59">
        <v>2.54</v>
      </c>
      <c r="D69" s="59">
        <v>15.93</v>
      </c>
    </row>
    <row r="70" spans="1:4" x14ac:dyDescent="0.55000000000000004">
      <c r="A70" s="49">
        <v>2022</v>
      </c>
      <c r="B70" s="69">
        <v>15</v>
      </c>
      <c r="C70" s="58">
        <v>2.61</v>
      </c>
      <c r="D70" s="58">
        <v>15.91</v>
      </c>
    </row>
    <row r="71" spans="1:4" x14ac:dyDescent="0.55000000000000004">
      <c r="A71" s="49">
        <v>2022</v>
      </c>
      <c r="B71" s="69">
        <v>16</v>
      </c>
      <c r="C71" s="59">
        <v>2.7</v>
      </c>
      <c r="D71" s="59">
        <v>15.91</v>
      </c>
    </row>
    <row r="72" spans="1:4" x14ac:dyDescent="0.55000000000000004">
      <c r="A72" s="49">
        <v>2022</v>
      </c>
      <c r="B72" s="69">
        <v>17</v>
      </c>
      <c r="C72" s="58">
        <v>2.58</v>
      </c>
      <c r="D72" s="58">
        <v>15.91</v>
      </c>
    </row>
    <row r="73" spans="1:4" x14ac:dyDescent="0.55000000000000004">
      <c r="A73" s="49">
        <v>2022</v>
      </c>
      <c r="B73" s="69">
        <v>18</v>
      </c>
      <c r="C73" s="59">
        <v>2.56</v>
      </c>
      <c r="D73" s="59">
        <v>15.92</v>
      </c>
    </row>
    <row r="74" spans="1:4" x14ac:dyDescent="0.55000000000000004">
      <c r="A74" s="49">
        <v>2022</v>
      </c>
      <c r="B74" s="69">
        <v>19</v>
      </c>
      <c r="C74" s="58">
        <v>2.5499999999999998</v>
      </c>
      <c r="D74" s="58">
        <v>15.93</v>
      </c>
    </row>
    <row r="75" spans="1:4" x14ac:dyDescent="0.55000000000000004">
      <c r="A75" s="49">
        <v>2022</v>
      </c>
      <c r="B75" s="69">
        <v>20</v>
      </c>
      <c r="C75" s="59">
        <v>2.5</v>
      </c>
      <c r="D75" s="59">
        <v>15.94</v>
      </c>
    </row>
    <row r="76" spans="1:4" x14ac:dyDescent="0.55000000000000004">
      <c r="A76" s="49">
        <v>2022</v>
      </c>
      <c r="B76" s="69">
        <v>21</v>
      </c>
      <c r="C76" s="58">
        <v>2.5299999999999998</v>
      </c>
      <c r="D76" s="58">
        <v>16</v>
      </c>
    </row>
    <row r="77" spans="1:4" x14ac:dyDescent="0.55000000000000004">
      <c r="A77" s="49">
        <v>2022</v>
      </c>
      <c r="B77" s="69">
        <v>22</v>
      </c>
      <c r="C77" s="59">
        <v>2.5</v>
      </c>
      <c r="D77" s="59">
        <v>16.059999999999999</v>
      </c>
    </row>
    <row r="78" spans="1:4" x14ac:dyDescent="0.55000000000000004">
      <c r="A78" s="49">
        <v>2022</v>
      </c>
      <c r="B78" s="69">
        <v>23</v>
      </c>
      <c r="C78" s="58">
        <v>2.67</v>
      </c>
      <c r="D78" s="58">
        <v>16.11</v>
      </c>
    </row>
    <row r="79" spans="1:4" x14ac:dyDescent="0.55000000000000004">
      <c r="A79" s="49">
        <v>2022</v>
      </c>
      <c r="B79" s="69">
        <v>24</v>
      </c>
      <c r="C79" s="59">
        <v>2.62</v>
      </c>
      <c r="D79" s="59">
        <v>16.170000000000002</v>
      </c>
    </row>
    <row r="80" spans="1:4" x14ac:dyDescent="0.55000000000000004">
      <c r="A80" s="49">
        <v>2022</v>
      </c>
      <c r="B80" s="69">
        <v>25</v>
      </c>
      <c r="C80" s="58">
        <v>2.61</v>
      </c>
      <c r="D80" s="58">
        <v>16.22</v>
      </c>
    </row>
    <row r="81" spans="1:4" x14ac:dyDescent="0.55000000000000004">
      <c r="A81" s="49">
        <v>2022</v>
      </c>
      <c r="B81" s="69">
        <v>26</v>
      </c>
      <c r="C81" s="59">
        <v>2.62</v>
      </c>
      <c r="D81" s="59">
        <v>16.28</v>
      </c>
    </row>
    <row r="82" spans="1:4" x14ac:dyDescent="0.55000000000000004">
      <c r="A82" s="49">
        <v>2022</v>
      </c>
      <c r="B82" s="69">
        <v>27</v>
      </c>
      <c r="C82" s="58">
        <v>2.71</v>
      </c>
      <c r="D82" s="58">
        <v>16.34</v>
      </c>
    </row>
    <row r="83" spans="1:4" x14ac:dyDescent="0.55000000000000004">
      <c r="A83" s="49">
        <v>2022</v>
      </c>
      <c r="B83" s="69">
        <v>28</v>
      </c>
      <c r="C83" s="59">
        <v>2.81</v>
      </c>
      <c r="D83" s="59">
        <v>16.39</v>
      </c>
    </row>
    <row r="84" spans="1:4" x14ac:dyDescent="0.55000000000000004">
      <c r="A84" s="49">
        <v>2022</v>
      </c>
      <c r="B84" s="69">
        <v>29</v>
      </c>
      <c r="C84" s="58">
        <v>2.78</v>
      </c>
      <c r="D84" s="58">
        <v>16.45</v>
      </c>
    </row>
    <row r="85" spans="1:4" x14ac:dyDescent="0.55000000000000004">
      <c r="A85" s="49">
        <v>2022</v>
      </c>
      <c r="B85" s="69">
        <v>30</v>
      </c>
      <c r="C85" s="59">
        <v>2.71</v>
      </c>
      <c r="D85" s="59">
        <v>16.510000000000002</v>
      </c>
    </row>
    <row r="86" spans="1:4" x14ac:dyDescent="0.55000000000000004">
      <c r="A86" s="49">
        <v>2022</v>
      </c>
      <c r="B86" s="69">
        <v>31</v>
      </c>
      <c r="C86" s="58">
        <v>2.5299999999999998</v>
      </c>
      <c r="D86" s="58">
        <v>16.57</v>
      </c>
    </row>
    <row r="87" spans="1:4" x14ac:dyDescent="0.55000000000000004">
      <c r="A87" s="49">
        <v>2022</v>
      </c>
      <c r="B87" s="69">
        <v>32</v>
      </c>
      <c r="C87" s="59">
        <v>2.62</v>
      </c>
      <c r="D87" s="59">
        <v>16.63</v>
      </c>
    </row>
    <row r="88" spans="1:4" x14ac:dyDescent="0.55000000000000004">
      <c r="A88" s="49">
        <v>2022</v>
      </c>
      <c r="B88" s="69">
        <v>33</v>
      </c>
      <c r="C88" s="58">
        <v>2.71</v>
      </c>
      <c r="D88" s="58">
        <v>16.7</v>
      </c>
    </row>
    <row r="89" spans="1:4" x14ac:dyDescent="0.55000000000000004">
      <c r="A89" s="49">
        <v>2022</v>
      </c>
      <c r="B89" s="69">
        <v>34</v>
      </c>
      <c r="C89" s="59">
        <v>2.77</v>
      </c>
      <c r="D89" s="59">
        <v>16.77</v>
      </c>
    </row>
    <row r="90" spans="1:4" x14ac:dyDescent="0.55000000000000004">
      <c r="A90" s="49">
        <v>2022</v>
      </c>
      <c r="B90" s="69">
        <v>35</v>
      </c>
      <c r="C90" s="58">
        <v>2.74</v>
      </c>
      <c r="D90" s="58">
        <v>16.850000000000001</v>
      </c>
    </row>
    <row r="91" spans="1:4" x14ac:dyDescent="0.55000000000000004">
      <c r="A91" s="49">
        <v>2022</v>
      </c>
      <c r="B91" s="69">
        <v>36</v>
      </c>
      <c r="C91" s="59">
        <v>2.69</v>
      </c>
      <c r="D91" s="59">
        <v>16.920000000000002</v>
      </c>
    </row>
    <row r="92" spans="1:4" x14ac:dyDescent="0.55000000000000004">
      <c r="A92" s="49">
        <v>2022</v>
      </c>
      <c r="B92" s="69">
        <v>37</v>
      </c>
      <c r="C92" s="58">
        <v>2.7</v>
      </c>
      <c r="D92" s="58">
        <v>17</v>
      </c>
    </row>
    <row r="93" spans="1:4" x14ac:dyDescent="0.55000000000000004">
      <c r="A93" s="49">
        <v>2022</v>
      </c>
      <c r="B93" s="69">
        <v>38</v>
      </c>
      <c r="C93" s="59">
        <v>2.63</v>
      </c>
      <c r="D93" s="59">
        <v>17.059999999999999</v>
      </c>
    </row>
    <row r="94" spans="1:4" x14ac:dyDescent="0.55000000000000004">
      <c r="A94" s="49">
        <v>2022</v>
      </c>
      <c r="B94" s="69">
        <v>39</v>
      </c>
      <c r="C94" s="58">
        <v>2.52</v>
      </c>
      <c r="D94" s="58">
        <v>17.100000000000001</v>
      </c>
    </row>
    <row r="95" spans="1:4" x14ac:dyDescent="0.55000000000000004">
      <c r="A95" s="49">
        <v>2022</v>
      </c>
      <c r="B95" s="69">
        <v>40</v>
      </c>
      <c r="C95" s="59">
        <v>2.31</v>
      </c>
      <c r="D95" s="59">
        <v>17.149999999999999</v>
      </c>
    </row>
    <row r="96" spans="1:4" x14ac:dyDescent="0.55000000000000004">
      <c r="A96" s="49">
        <v>2022</v>
      </c>
      <c r="B96" s="69">
        <v>41</v>
      </c>
      <c r="C96" s="58">
        <v>2.63</v>
      </c>
      <c r="D96" s="58">
        <v>17.190000000000001</v>
      </c>
    </row>
    <row r="97" spans="1:4" x14ac:dyDescent="0.55000000000000004">
      <c r="A97" s="49">
        <v>2022</v>
      </c>
      <c r="B97" s="69">
        <v>42</v>
      </c>
      <c r="C97" s="59">
        <v>2.77</v>
      </c>
      <c r="D97" s="59">
        <v>17.22</v>
      </c>
    </row>
    <row r="98" spans="1:4" x14ac:dyDescent="0.55000000000000004">
      <c r="A98" s="49">
        <v>2022</v>
      </c>
      <c r="B98" s="69">
        <v>43</v>
      </c>
      <c r="C98" s="58">
        <v>2.81</v>
      </c>
      <c r="D98" s="58">
        <v>17.2</v>
      </c>
    </row>
    <row r="99" spans="1:4" x14ac:dyDescent="0.55000000000000004">
      <c r="A99" s="49">
        <v>2022</v>
      </c>
      <c r="B99" s="69">
        <v>44</v>
      </c>
      <c r="C99" s="59">
        <v>2.81</v>
      </c>
      <c r="D99" s="59">
        <v>17.18</v>
      </c>
    </row>
    <row r="100" spans="1:4" x14ac:dyDescent="0.55000000000000004">
      <c r="A100" s="49">
        <v>2022</v>
      </c>
      <c r="B100" s="69">
        <v>45</v>
      </c>
      <c r="C100" s="58">
        <v>2.8</v>
      </c>
      <c r="D100" s="58">
        <v>17.170000000000002</v>
      </c>
    </row>
    <row r="101" spans="1:4" x14ac:dyDescent="0.55000000000000004">
      <c r="A101" s="49">
        <v>2022</v>
      </c>
      <c r="B101" s="69">
        <v>46</v>
      </c>
      <c r="C101" s="59">
        <v>3</v>
      </c>
      <c r="D101" s="59">
        <v>17.149999999999999</v>
      </c>
    </row>
    <row r="102" spans="1:4" x14ac:dyDescent="0.55000000000000004">
      <c r="A102" s="49">
        <v>2022</v>
      </c>
      <c r="B102" s="69">
        <v>47</v>
      </c>
      <c r="C102" s="58">
        <v>2.99</v>
      </c>
      <c r="D102" s="58">
        <v>17.100000000000001</v>
      </c>
    </row>
    <row r="103" spans="1:4" x14ac:dyDescent="0.55000000000000004">
      <c r="A103" s="49">
        <v>2022</v>
      </c>
      <c r="B103" s="69">
        <v>48</v>
      </c>
      <c r="C103" s="59">
        <v>2.96</v>
      </c>
      <c r="D103" s="59">
        <v>17.059999999999999</v>
      </c>
    </row>
    <row r="104" spans="1:4" x14ac:dyDescent="0.55000000000000004">
      <c r="A104" s="49">
        <v>2022</v>
      </c>
      <c r="B104" s="69">
        <v>49</v>
      </c>
      <c r="C104" s="58">
        <v>3.42</v>
      </c>
      <c r="D104" s="58">
        <v>17.010000000000002</v>
      </c>
    </row>
    <row r="105" spans="1:4" x14ac:dyDescent="0.55000000000000004">
      <c r="A105" s="49">
        <v>2022</v>
      </c>
      <c r="B105" s="69">
        <v>50</v>
      </c>
      <c r="C105" s="59">
        <v>3.29</v>
      </c>
      <c r="D105" s="59">
        <v>16.97</v>
      </c>
    </row>
    <row r="106" spans="1:4" x14ac:dyDescent="0.55000000000000004">
      <c r="A106" s="49">
        <v>2022</v>
      </c>
      <c r="B106" s="69">
        <v>51</v>
      </c>
      <c r="C106" s="58">
        <v>3.22</v>
      </c>
      <c r="D106" s="58">
        <v>16.920000000000002</v>
      </c>
    </row>
    <row r="107" spans="1:4" x14ac:dyDescent="0.55000000000000004">
      <c r="A107" s="49">
        <v>2022</v>
      </c>
      <c r="B107" s="69">
        <v>52</v>
      </c>
      <c r="C107" s="59">
        <v>3.12</v>
      </c>
      <c r="D107" s="59">
        <v>16.86</v>
      </c>
    </row>
    <row r="108" spans="1:4" x14ac:dyDescent="0.55000000000000004">
      <c r="A108" s="49">
        <v>2022</v>
      </c>
      <c r="B108" s="69">
        <v>53</v>
      </c>
      <c r="C108" s="58">
        <v>3.12</v>
      </c>
      <c r="D108" s="58">
        <v>16.86</v>
      </c>
    </row>
    <row r="109" spans="1:4" x14ac:dyDescent="0.55000000000000004">
      <c r="A109" s="49">
        <v>2023</v>
      </c>
      <c r="B109" s="69">
        <v>1</v>
      </c>
      <c r="C109" s="59">
        <v>4.22</v>
      </c>
      <c r="D109" s="59">
        <v>21.67</v>
      </c>
    </row>
    <row r="110" spans="1:4" x14ac:dyDescent="0.55000000000000004">
      <c r="A110" s="49">
        <v>2023</v>
      </c>
      <c r="B110" s="69">
        <v>2</v>
      </c>
      <c r="C110" s="58">
        <v>3.63</v>
      </c>
      <c r="D110" s="58">
        <v>21.6</v>
      </c>
    </row>
    <row r="111" spans="1:4" x14ac:dyDescent="0.55000000000000004">
      <c r="A111" s="49">
        <v>2023</v>
      </c>
      <c r="B111" s="69">
        <v>3</v>
      </c>
      <c r="C111" s="59">
        <v>3.87</v>
      </c>
      <c r="D111" s="59">
        <v>21.51</v>
      </c>
    </row>
    <row r="112" spans="1:4" x14ac:dyDescent="0.55000000000000004">
      <c r="A112" s="49">
        <v>2023</v>
      </c>
      <c r="B112" s="69">
        <v>4</v>
      </c>
      <c r="C112" s="58">
        <v>3.55</v>
      </c>
      <c r="D112" s="58">
        <v>21.37</v>
      </c>
    </row>
    <row r="113" spans="1:4" x14ac:dyDescent="0.55000000000000004">
      <c r="A113" s="49">
        <v>2023</v>
      </c>
      <c r="B113" s="69">
        <v>5</v>
      </c>
      <c r="C113" s="59">
        <v>3.55</v>
      </c>
      <c r="D113" s="59">
        <v>21.23</v>
      </c>
    </row>
    <row r="114" spans="1:4" x14ac:dyDescent="0.55000000000000004">
      <c r="A114" s="49">
        <v>2023</v>
      </c>
      <c r="B114" s="69">
        <v>6</v>
      </c>
      <c r="C114" s="58">
        <v>3.43</v>
      </c>
      <c r="D114" s="58">
        <v>21.09</v>
      </c>
    </row>
    <row r="115" spans="1:4" x14ac:dyDescent="0.55000000000000004">
      <c r="A115" s="49">
        <v>2023</v>
      </c>
      <c r="B115" s="69">
        <v>7</v>
      </c>
      <c r="C115" s="59">
        <v>3.07</v>
      </c>
      <c r="D115" s="59">
        <v>20.96</v>
      </c>
    </row>
    <row r="116" spans="1:4" x14ac:dyDescent="0.55000000000000004">
      <c r="A116" s="49">
        <v>2023</v>
      </c>
      <c r="B116" s="69">
        <v>8</v>
      </c>
      <c r="C116" s="58">
        <v>3.3</v>
      </c>
      <c r="D116" s="58">
        <v>20.87</v>
      </c>
    </row>
    <row r="117" spans="1:4" x14ac:dyDescent="0.55000000000000004">
      <c r="A117" s="49">
        <v>2023</v>
      </c>
      <c r="B117" s="69">
        <v>9</v>
      </c>
      <c r="C117" s="59">
        <v>3.41</v>
      </c>
      <c r="D117" s="59">
        <v>20.78</v>
      </c>
    </row>
    <row r="118" spans="1:4" x14ac:dyDescent="0.55000000000000004">
      <c r="A118" s="49">
        <v>2023</v>
      </c>
      <c r="B118" s="69">
        <v>10</v>
      </c>
      <c r="C118" s="58">
        <v>3.11</v>
      </c>
      <c r="D118" s="58">
        <v>20.7</v>
      </c>
    </row>
    <row r="119" spans="1:4" x14ac:dyDescent="0.55000000000000004">
      <c r="A119" s="49">
        <v>2023</v>
      </c>
      <c r="B119" s="69">
        <v>11</v>
      </c>
      <c r="C119" s="59">
        <v>3.07</v>
      </c>
      <c r="D119" s="59">
        <v>20.61</v>
      </c>
    </row>
    <row r="120" spans="1:4" x14ac:dyDescent="0.55000000000000004">
      <c r="A120" s="49">
        <v>2023</v>
      </c>
      <c r="B120" s="69">
        <v>12</v>
      </c>
      <c r="C120" s="58">
        <v>2.97</v>
      </c>
      <c r="D120" s="58">
        <v>20.59</v>
      </c>
    </row>
    <row r="121" spans="1:4" x14ac:dyDescent="0.55000000000000004">
      <c r="A121" s="49">
        <v>2023</v>
      </c>
      <c r="B121" s="69">
        <v>13</v>
      </c>
      <c r="C121" s="59">
        <v>2.92</v>
      </c>
      <c r="D121" s="59">
        <v>20.57</v>
      </c>
    </row>
    <row r="122" spans="1:4" x14ac:dyDescent="0.55000000000000004">
      <c r="A122" s="49">
        <v>2023</v>
      </c>
      <c r="B122" s="69">
        <v>14</v>
      </c>
      <c r="C122" s="58">
        <v>2.84</v>
      </c>
      <c r="D122" s="58">
        <v>20.54</v>
      </c>
    </row>
    <row r="123" spans="1:4" x14ac:dyDescent="0.55000000000000004">
      <c r="A123" s="49">
        <v>2023</v>
      </c>
      <c r="B123" s="69">
        <v>15</v>
      </c>
      <c r="C123" s="59">
        <v>2.91</v>
      </c>
      <c r="D123" s="59">
        <v>20.51</v>
      </c>
    </row>
    <row r="124" spans="1:4" x14ac:dyDescent="0.55000000000000004">
      <c r="A124" s="49">
        <v>2023</v>
      </c>
      <c r="B124" s="69">
        <v>16</v>
      </c>
      <c r="C124" s="58">
        <v>3.02</v>
      </c>
      <c r="D124" s="58">
        <v>20.51</v>
      </c>
    </row>
    <row r="125" spans="1:4" x14ac:dyDescent="0.55000000000000004">
      <c r="A125" s="49">
        <v>2023</v>
      </c>
      <c r="B125" s="69">
        <v>17</v>
      </c>
      <c r="C125" s="59">
        <v>2.88</v>
      </c>
      <c r="D125" s="59">
        <v>20.52</v>
      </c>
    </row>
    <row r="126" spans="1:4" x14ac:dyDescent="0.55000000000000004">
      <c r="A126" s="49">
        <v>2023</v>
      </c>
      <c r="B126" s="69">
        <v>18</v>
      </c>
      <c r="C126" s="58">
        <v>2.86</v>
      </c>
      <c r="D126" s="58">
        <v>20.52</v>
      </c>
    </row>
    <row r="127" spans="1:4" x14ac:dyDescent="0.55000000000000004">
      <c r="A127" s="49">
        <v>2023</v>
      </c>
      <c r="B127" s="69">
        <v>19</v>
      </c>
      <c r="C127" s="59">
        <v>2.85</v>
      </c>
      <c r="D127" s="59">
        <v>20.53</v>
      </c>
    </row>
    <row r="128" spans="1:4" x14ac:dyDescent="0.55000000000000004">
      <c r="A128" s="49">
        <v>2023</v>
      </c>
      <c r="B128" s="69">
        <v>20</v>
      </c>
      <c r="C128" s="58">
        <v>2.8</v>
      </c>
      <c r="D128" s="58">
        <v>20.55</v>
      </c>
    </row>
    <row r="129" spans="1:4" x14ac:dyDescent="0.55000000000000004">
      <c r="A129" s="49">
        <v>2023</v>
      </c>
      <c r="B129" s="69">
        <v>21</v>
      </c>
      <c r="C129" s="59">
        <v>2.83</v>
      </c>
      <c r="D129" s="59">
        <v>20.62</v>
      </c>
    </row>
    <row r="130" spans="1:4" x14ac:dyDescent="0.55000000000000004">
      <c r="A130" s="49">
        <v>2023</v>
      </c>
      <c r="B130" s="69">
        <v>22</v>
      </c>
      <c r="C130" s="58">
        <v>2.8</v>
      </c>
      <c r="D130" s="58">
        <v>20.7</v>
      </c>
    </row>
    <row r="131" spans="1:4" x14ac:dyDescent="0.55000000000000004">
      <c r="A131" s="49">
        <v>2023</v>
      </c>
      <c r="B131" s="69">
        <v>23</v>
      </c>
      <c r="C131" s="59">
        <v>2.99</v>
      </c>
      <c r="D131" s="59">
        <v>20.77</v>
      </c>
    </row>
    <row r="132" spans="1:4" x14ac:dyDescent="0.55000000000000004">
      <c r="A132" s="49">
        <v>2023</v>
      </c>
      <c r="B132" s="69">
        <v>24</v>
      </c>
      <c r="C132" s="58">
        <v>2.93</v>
      </c>
      <c r="D132" s="58">
        <v>20.84</v>
      </c>
    </row>
    <row r="133" spans="1:4" x14ac:dyDescent="0.55000000000000004">
      <c r="A133" s="49">
        <v>2023</v>
      </c>
      <c r="B133" s="69">
        <v>25</v>
      </c>
      <c r="C133" s="59">
        <v>2.92</v>
      </c>
      <c r="D133" s="59">
        <v>20.91</v>
      </c>
    </row>
    <row r="134" spans="1:4" x14ac:dyDescent="0.55000000000000004">
      <c r="A134" s="49">
        <v>2023</v>
      </c>
      <c r="B134" s="69">
        <v>26</v>
      </c>
      <c r="C134" s="58">
        <v>2.92</v>
      </c>
      <c r="D134" s="58">
        <v>20.99</v>
      </c>
    </row>
    <row r="135" spans="1:4" x14ac:dyDescent="0.55000000000000004">
      <c r="A135" s="49">
        <v>2023</v>
      </c>
      <c r="B135" s="69">
        <v>27</v>
      </c>
      <c r="C135" s="59">
        <v>3.03</v>
      </c>
      <c r="D135" s="59">
        <v>21.06</v>
      </c>
    </row>
    <row r="136" spans="1:4" x14ac:dyDescent="0.55000000000000004">
      <c r="A136" s="49">
        <v>2023</v>
      </c>
      <c r="B136" s="69">
        <v>28</v>
      </c>
      <c r="C136" s="58">
        <v>3.15</v>
      </c>
      <c r="D136" s="58">
        <v>21.13</v>
      </c>
    </row>
    <row r="137" spans="1:4" x14ac:dyDescent="0.55000000000000004">
      <c r="A137" s="49">
        <v>2023</v>
      </c>
      <c r="B137" s="69">
        <v>29</v>
      </c>
      <c r="C137" s="59">
        <v>3.11</v>
      </c>
      <c r="D137" s="59">
        <v>21.21</v>
      </c>
    </row>
    <row r="138" spans="1:4" x14ac:dyDescent="0.55000000000000004">
      <c r="A138" s="49">
        <v>2023</v>
      </c>
      <c r="B138" s="69">
        <v>30</v>
      </c>
      <c r="C138" s="58">
        <v>3.02</v>
      </c>
      <c r="D138" s="58">
        <v>21.29</v>
      </c>
    </row>
    <row r="139" spans="1:4" x14ac:dyDescent="0.55000000000000004">
      <c r="A139" s="49">
        <v>2023</v>
      </c>
      <c r="B139" s="69">
        <v>31</v>
      </c>
      <c r="C139" s="59">
        <v>2.83</v>
      </c>
      <c r="D139" s="59">
        <v>21.36</v>
      </c>
    </row>
    <row r="140" spans="1:4" x14ac:dyDescent="0.55000000000000004">
      <c r="A140" s="49">
        <v>2023</v>
      </c>
      <c r="B140" s="69">
        <v>32</v>
      </c>
      <c r="C140" s="58">
        <v>2.92</v>
      </c>
      <c r="D140" s="58">
        <v>21.44</v>
      </c>
    </row>
    <row r="141" spans="1:4" x14ac:dyDescent="0.55000000000000004">
      <c r="A141" s="49">
        <v>2023</v>
      </c>
      <c r="B141" s="69">
        <v>33</v>
      </c>
      <c r="C141" s="59">
        <v>3.03</v>
      </c>
      <c r="D141" s="59">
        <v>21.52</v>
      </c>
    </row>
    <row r="142" spans="1:4" x14ac:dyDescent="0.55000000000000004">
      <c r="A142" s="49">
        <v>2023</v>
      </c>
      <c r="B142" s="69">
        <v>34</v>
      </c>
      <c r="C142" s="58">
        <v>3.09</v>
      </c>
      <c r="D142" s="58">
        <v>21.62</v>
      </c>
    </row>
    <row r="143" spans="1:4" x14ac:dyDescent="0.55000000000000004">
      <c r="A143" s="49">
        <v>2023</v>
      </c>
      <c r="B143" s="69">
        <v>35</v>
      </c>
      <c r="C143" s="59">
        <v>3.07</v>
      </c>
      <c r="D143" s="59">
        <v>21.72</v>
      </c>
    </row>
    <row r="144" spans="1:4" x14ac:dyDescent="0.55000000000000004">
      <c r="A144" s="49">
        <v>2023</v>
      </c>
      <c r="B144" s="69">
        <v>36</v>
      </c>
      <c r="C144" s="58">
        <v>3.01</v>
      </c>
      <c r="D144" s="58">
        <v>21.82</v>
      </c>
    </row>
    <row r="145" spans="1:4" x14ac:dyDescent="0.55000000000000004">
      <c r="A145" s="49">
        <v>2023</v>
      </c>
      <c r="B145" s="69">
        <v>37</v>
      </c>
      <c r="C145" s="59">
        <v>3.02</v>
      </c>
      <c r="D145" s="59">
        <v>21.92</v>
      </c>
    </row>
    <row r="146" spans="1:4" x14ac:dyDescent="0.55000000000000004">
      <c r="A146" s="49">
        <v>2023</v>
      </c>
      <c r="B146" s="69">
        <v>38</v>
      </c>
      <c r="C146" s="58">
        <v>2.94</v>
      </c>
      <c r="D146" s="58">
        <v>21.99</v>
      </c>
    </row>
    <row r="147" spans="1:4" x14ac:dyDescent="0.55000000000000004">
      <c r="A147" s="49">
        <v>2023</v>
      </c>
      <c r="B147" s="69">
        <v>39</v>
      </c>
      <c r="C147" s="59">
        <v>2.81</v>
      </c>
      <c r="D147" s="59">
        <v>22.04</v>
      </c>
    </row>
    <row r="148" spans="1:4" x14ac:dyDescent="0.55000000000000004">
      <c r="A148" s="49">
        <v>2023</v>
      </c>
      <c r="B148" s="69">
        <v>40</v>
      </c>
      <c r="C148" s="58">
        <v>2.58</v>
      </c>
      <c r="D148" s="58">
        <v>22.1</v>
      </c>
    </row>
    <row r="149" spans="1:4" x14ac:dyDescent="0.55000000000000004">
      <c r="A149" s="49">
        <v>2023</v>
      </c>
      <c r="B149" s="69">
        <v>41</v>
      </c>
      <c r="C149" s="59">
        <v>2.94</v>
      </c>
      <c r="D149" s="59">
        <v>22.16</v>
      </c>
    </row>
    <row r="150" spans="1:4" x14ac:dyDescent="0.55000000000000004">
      <c r="A150" s="49">
        <v>2023</v>
      </c>
      <c r="B150" s="69">
        <v>42</v>
      </c>
      <c r="C150" s="58">
        <v>3.1</v>
      </c>
      <c r="D150" s="58">
        <v>22.2</v>
      </c>
    </row>
    <row r="151" spans="1:4" x14ac:dyDescent="0.55000000000000004">
      <c r="A151" s="49">
        <v>2023</v>
      </c>
      <c r="B151" s="69">
        <v>43</v>
      </c>
      <c r="C151" s="59">
        <v>3.15</v>
      </c>
      <c r="D151" s="59">
        <v>22.18</v>
      </c>
    </row>
    <row r="152" spans="1:4" x14ac:dyDescent="0.55000000000000004">
      <c r="A152" s="49">
        <v>2023</v>
      </c>
      <c r="B152" s="69">
        <v>44</v>
      </c>
      <c r="C152" s="58">
        <v>3.14</v>
      </c>
      <c r="D152" s="58">
        <v>22.15</v>
      </c>
    </row>
    <row r="153" spans="1:4" x14ac:dyDescent="0.55000000000000004">
      <c r="A153" s="49">
        <v>2023</v>
      </c>
      <c r="B153" s="69">
        <v>45</v>
      </c>
      <c r="C153" s="59">
        <v>3.13</v>
      </c>
      <c r="D153" s="59">
        <v>22.13</v>
      </c>
    </row>
    <row r="154" spans="1:4" x14ac:dyDescent="0.55000000000000004">
      <c r="A154" s="49">
        <v>2023</v>
      </c>
      <c r="B154" s="69">
        <v>46</v>
      </c>
      <c r="C154" s="58">
        <v>3.35</v>
      </c>
      <c r="D154" s="58">
        <v>22.11</v>
      </c>
    </row>
    <row r="155" spans="1:4" x14ac:dyDescent="0.55000000000000004">
      <c r="A155" s="49">
        <v>2023</v>
      </c>
      <c r="B155" s="69">
        <v>47</v>
      </c>
      <c r="C155" s="59">
        <v>3.34</v>
      </c>
      <c r="D155" s="59">
        <v>22.05</v>
      </c>
    </row>
    <row r="156" spans="1:4" x14ac:dyDescent="0.55000000000000004">
      <c r="A156" s="49">
        <v>2023</v>
      </c>
      <c r="B156" s="69">
        <v>48</v>
      </c>
      <c r="C156" s="58">
        <v>3.3</v>
      </c>
      <c r="D156" s="58">
        <v>21.99</v>
      </c>
    </row>
    <row r="157" spans="1:4" x14ac:dyDescent="0.55000000000000004">
      <c r="A157" s="49">
        <v>2023</v>
      </c>
      <c r="B157" s="69">
        <v>49</v>
      </c>
      <c r="C157" s="59">
        <v>3.82</v>
      </c>
      <c r="D157" s="59">
        <v>21.93</v>
      </c>
    </row>
    <row r="158" spans="1:4" x14ac:dyDescent="0.55000000000000004">
      <c r="A158" s="49">
        <v>2023</v>
      </c>
      <c r="B158" s="69">
        <v>50</v>
      </c>
      <c r="C158" s="58">
        <v>3.68</v>
      </c>
      <c r="D158" s="58">
        <v>21.87</v>
      </c>
    </row>
    <row r="159" spans="1:4" x14ac:dyDescent="0.55000000000000004">
      <c r="A159" s="49">
        <v>2023</v>
      </c>
      <c r="B159" s="69">
        <v>51</v>
      </c>
      <c r="C159" s="59">
        <v>3.59</v>
      </c>
      <c r="D159" s="59">
        <v>21.81</v>
      </c>
    </row>
    <row r="160" spans="1:4" x14ac:dyDescent="0.55000000000000004">
      <c r="A160" s="49">
        <v>2023</v>
      </c>
      <c r="B160" s="69">
        <v>52</v>
      </c>
      <c r="C160" s="58">
        <v>3.49</v>
      </c>
      <c r="D160" s="58">
        <v>21.73</v>
      </c>
    </row>
    <row r="161" spans="1:4" x14ac:dyDescent="0.55000000000000004">
      <c r="A161" s="49">
        <v>2023</v>
      </c>
      <c r="B161" s="69">
        <v>53</v>
      </c>
      <c r="C161" s="59">
        <v>3.49</v>
      </c>
      <c r="D161" s="59">
        <v>21.73</v>
      </c>
    </row>
    <row r="162" spans="1:4" x14ac:dyDescent="0.55000000000000004">
      <c r="A162" s="49">
        <v>2024</v>
      </c>
      <c r="B162" s="69">
        <v>1</v>
      </c>
      <c r="C162" s="58">
        <v>4</v>
      </c>
      <c r="D162" s="58">
        <v>22.1</v>
      </c>
    </row>
    <row r="163" spans="1:4" x14ac:dyDescent="0.55000000000000004">
      <c r="A163" s="49">
        <v>2024</v>
      </c>
      <c r="B163" s="69">
        <v>2</v>
      </c>
      <c r="C163" s="59">
        <v>3.45</v>
      </c>
      <c r="D163" s="59">
        <v>22.03</v>
      </c>
    </row>
    <row r="164" spans="1:4" x14ac:dyDescent="0.55000000000000004">
      <c r="A164" s="49">
        <v>2024</v>
      </c>
      <c r="B164" s="69">
        <v>3</v>
      </c>
      <c r="C164" s="58">
        <v>3.67</v>
      </c>
      <c r="D164" s="58">
        <v>21.94</v>
      </c>
    </row>
    <row r="165" spans="1:4" x14ac:dyDescent="0.55000000000000004">
      <c r="A165" s="49">
        <v>2024</v>
      </c>
      <c r="B165" s="69">
        <v>4</v>
      </c>
      <c r="C165" s="59">
        <v>3.37</v>
      </c>
      <c r="D165" s="59">
        <v>21.8</v>
      </c>
    </row>
    <row r="166" spans="1:4" x14ac:dyDescent="0.55000000000000004">
      <c r="A166" s="49">
        <v>2024</v>
      </c>
      <c r="B166" s="69">
        <v>5</v>
      </c>
      <c r="C166" s="58">
        <v>3.37</v>
      </c>
      <c r="D166" s="58">
        <v>21.65</v>
      </c>
    </row>
    <row r="167" spans="1:4" x14ac:dyDescent="0.55000000000000004">
      <c r="A167" s="49">
        <v>2024</v>
      </c>
      <c r="B167" s="69">
        <v>6</v>
      </c>
      <c r="C167" s="59">
        <v>3.26</v>
      </c>
      <c r="D167" s="59">
        <v>21.51</v>
      </c>
    </row>
    <row r="168" spans="1:4" x14ac:dyDescent="0.55000000000000004">
      <c r="A168" s="49">
        <v>2024</v>
      </c>
      <c r="B168" s="69">
        <v>7</v>
      </c>
      <c r="C168" s="58">
        <v>2.91</v>
      </c>
      <c r="D168" s="58">
        <v>21.37</v>
      </c>
    </row>
    <row r="169" spans="1:4" x14ac:dyDescent="0.55000000000000004">
      <c r="A169" s="49">
        <v>2024</v>
      </c>
      <c r="B169" s="69">
        <v>8</v>
      </c>
      <c r="C169" s="59">
        <v>3.13</v>
      </c>
      <c r="D169" s="59">
        <v>21.28</v>
      </c>
    </row>
    <row r="170" spans="1:4" x14ac:dyDescent="0.55000000000000004">
      <c r="A170" s="49">
        <v>2024</v>
      </c>
      <c r="B170" s="69">
        <v>9</v>
      </c>
      <c r="C170" s="58">
        <v>3.24</v>
      </c>
      <c r="D170" s="58">
        <v>21.19</v>
      </c>
    </row>
    <row r="171" spans="1:4" x14ac:dyDescent="0.55000000000000004">
      <c r="A171" s="49">
        <v>2024</v>
      </c>
      <c r="B171" s="69">
        <v>10</v>
      </c>
      <c r="C171" s="59">
        <v>2.95</v>
      </c>
      <c r="D171" s="59">
        <v>21.11</v>
      </c>
    </row>
    <row r="172" spans="1:4" x14ac:dyDescent="0.55000000000000004">
      <c r="A172" s="49">
        <v>2024</v>
      </c>
      <c r="B172" s="69">
        <v>11</v>
      </c>
      <c r="C172" s="58">
        <v>2.91</v>
      </c>
      <c r="D172" s="58">
        <v>21.02</v>
      </c>
    </row>
    <row r="173" spans="1:4" x14ac:dyDescent="0.55000000000000004">
      <c r="A173" s="49">
        <v>2024</v>
      </c>
      <c r="B173" s="69">
        <v>12</v>
      </c>
      <c r="C173" s="59">
        <v>2.82</v>
      </c>
      <c r="D173" s="59">
        <v>21</v>
      </c>
    </row>
    <row r="174" spans="1:4" x14ac:dyDescent="0.55000000000000004">
      <c r="A174" s="49">
        <v>2024</v>
      </c>
      <c r="B174" s="69">
        <v>13</v>
      </c>
      <c r="C174" s="58">
        <v>2.77</v>
      </c>
      <c r="D174" s="58">
        <v>20.97</v>
      </c>
    </row>
    <row r="175" spans="1:4" x14ac:dyDescent="0.55000000000000004">
      <c r="A175" s="49">
        <v>2024</v>
      </c>
      <c r="B175" s="69">
        <v>14</v>
      </c>
      <c r="C175" s="59">
        <v>2.69</v>
      </c>
      <c r="D175" s="59">
        <v>20.95</v>
      </c>
    </row>
    <row r="176" spans="1:4" x14ac:dyDescent="0.55000000000000004">
      <c r="A176" s="49">
        <v>2024</v>
      </c>
      <c r="B176" s="69">
        <v>15</v>
      </c>
      <c r="C176" s="58">
        <v>2.77</v>
      </c>
      <c r="D176" s="58">
        <v>20.92</v>
      </c>
    </row>
    <row r="177" spans="1:4" x14ac:dyDescent="0.55000000000000004">
      <c r="A177" s="49">
        <v>2024</v>
      </c>
      <c r="B177" s="69">
        <v>16</v>
      </c>
      <c r="C177" s="59">
        <v>2.86</v>
      </c>
      <c r="D177" s="59">
        <v>20.91</v>
      </c>
    </row>
    <row r="178" spans="1:4" x14ac:dyDescent="0.55000000000000004">
      <c r="A178" s="49">
        <v>2024</v>
      </c>
      <c r="B178" s="69">
        <v>17</v>
      </c>
      <c r="C178" s="58">
        <v>2.74</v>
      </c>
      <c r="D178" s="58">
        <v>20.92</v>
      </c>
    </row>
    <row r="179" spans="1:4" x14ac:dyDescent="0.55000000000000004">
      <c r="A179" s="49">
        <v>2024</v>
      </c>
      <c r="B179" s="69">
        <v>18</v>
      </c>
      <c r="C179" s="59">
        <v>2.72</v>
      </c>
      <c r="D179" s="59">
        <v>20.93</v>
      </c>
    </row>
    <row r="180" spans="1:4" x14ac:dyDescent="0.55000000000000004">
      <c r="A180" s="49">
        <v>2024</v>
      </c>
      <c r="B180" s="69">
        <v>19</v>
      </c>
      <c r="C180" s="58">
        <v>2.7</v>
      </c>
      <c r="D180" s="58">
        <v>20.94</v>
      </c>
    </row>
    <row r="181" spans="1:4" x14ac:dyDescent="0.55000000000000004">
      <c r="A181" s="49">
        <v>2024</v>
      </c>
      <c r="B181" s="69">
        <v>20</v>
      </c>
      <c r="C181" s="59">
        <v>2.65</v>
      </c>
      <c r="D181" s="59">
        <v>20.96</v>
      </c>
    </row>
    <row r="182" spans="1:4" x14ac:dyDescent="0.55000000000000004">
      <c r="A182" s="49">
        <v>2024</v>
      </c>
      <c r="B182" s="69">
        <v>21</v>
      </c>
      <c r="C182" s="58">
        <v>2.68</v>
      </c>
      <c r="D182" s="58">
        <v>21.03</v>
      </c>
    </row>
    <row r="183" spans="1:4" x14ac:dyDescent="0.55000000000000004">
      <c r="A183" s="49">
        <v>2024</v>
      </c>
      <c r="B183" s="69">
        <v>22</v>
      </c>
      <c r="C183" s="59">
        <v>2.65</v>
      </c>
      <c r="D183" s="59">
        <v>21.11</v>
      </c>
    </row>
    <row r="184" spans="1:4" x14ac:dyDescent="0.55000000000000004">
      <c r="A184" s="49">
        <v>2024</v>
      </c>
      <c r="B184" s="69">
        <v>23</v>
      </c>
      <c r="C184" s="58">
        <v>2.84</v>
      </c>
      <c r="D184" s="58">
        <v>21.18</v>
      </c>
    </row>
    <row r="185" spans="1:4" x14ac:dyDescent="0.55000000000000004">
      <c r="A185" s="49">
        <v>2024</v>
      </c>
      <c r="B185" s="69">
        <v>24</v>
      </c>
      <c r="C185" s="59">
        <v>2.78</v>
      </c>
      <c r="D185" s="59">
        <v>21.25</v>
      </c>
    </row>
    <row r="186" spans="1:4" x14ac:dyDescent="0.55000000000000004">
      <c r="A186" s="49">
        <v>2024</v>
      </c>
      <c r="B186" s="69">
        <v>25</v>
      </c>
      <c r="C186" s="58">
        <v>2.77</v>
      </c>
      <c r="D186" s="58">
        <v>21.33</v>
      </c>
    </row>
    <row r="187" spans="1:4" x14ac:dyDescent="0.55000000000000004">
      <c r="A187" s="49">
        <v>2024</v>
      </c>
      <c r="B187" s="69">
        <v>26</v>
      </c>
      <c r="C187" s="59">
        <v>2.78</v>
      </c>
      <c r="D187" s="59">
        <v>21.4</v>
      </c>
    </row>
    <row r="188" spans="1:4" x14ac:dyDescent="0.55000000000000004">
      <c r="A188" s="49">
        <v>2024</v>
      </c>
      <c r="B188" s="69">
        <v>27</v>
      </c>
      <c r="C188" s="58">
        <v>2.87</v>
      </c>
      <c r="D188" s="58">
        <v>21.48</v>
      </c>
    </row>
    <row r="189" spans="1:4" x14ac:dyDescent="0.55000000000000004">
      <c r="A189" s="49">
        <v>2024</v>
      </c>
      <c r="B189" s="69">
        <v>28</v>
      </c>
      <c r="C189" s="59">
        <v>2.99</v>
      </c>
      <c r="D189" s="59">
        <v>21.55</v>
      </c>
    </row>
    <row r="190" spans="1:4" x14ac:dyDescent="0.55000000000000004">
      <c r="A190" s="49">
        <v>2024</v>
      </c>
      <c r="B190" s="69">
        <v>29</v>
      </c>
      <c r="C190" s="58">
        <v>2.95</v>
      </c>
      <c r="D190" s="58">
        <v>21.63</v>
      </c>
    </row>
    <row r="191" spans="1:4" x14ac:dyDescent="0.55000000000000004">
      <c r="A191" s="49">
        <v>2024</v>
      </c>
      <c r="B191" s="69">
        <v>30</v>
      </c>
      <c r="C191" s="59">
        <v>2.87</v>
      </c>
      <c r="D191" s="59">
        <v>21.71</v>
      </c>
    </row>
    <row r="192" spans="1:4" x14ac:dyDescent="0.55000000000000004">
      <c r="A192" s="49">
        <v>2024</v>
      </c>
      <c r="B192" s="69">
        <v>31</v>
      </c>
      <c r="C192" s="58">
        <v>2.69</v>
      </c>
      <c r="D192" s="58">
        <v>21.79</v>
      </c>
    </row>
    <row r="193" spans="1:4" x14ac:dyDescent="0.55000000000000004">
      <c r="A193" s="49">
        <v>2024</v>
      </c>
      <c r="B193" s="69">
        <v>32</v>
      </c>
      <c r="C193" s="59">
        <v>2.78</v>
      </c>
      <c r="D193" s="59">
        <v>21.87</v>
      </c>
    </row>
    <row r="194" spans="1:4" x14ac:dyDescent="0.55000000000000004">
      <c r="A194" s="49">
        <v>2024</v>
      </c>
      <c r="B194" s="69">
        <v>33</v>
      </c>
      <c r="C194" s="58">
        <v>2.87</v>
      </c>
      <c r="D194" s="58">
        <v>21.95</v>
      </c>
    </row>
    <row r="195" spans="1:4" x14ac:dyDescent="0.55000000000000004">
      <c r="A195" s="49">
        <v>2024</v>
      </c>
      <c r="B195" s="69">
        <v>34</v>
      </c>
      <c r="C195" s="59">
        <v>2.94</v>
      </c>
      <c r="D195" s="59">
        <v>22.05</v>
      </c>
    </row>
    <row r="196" spans="1:4" x14ac:dyDescent="0.55000000000000004">
      <c r="A196" s="49">
        <v>2024</v>
      </c>
      <c r="B196" s="69">
        <v>35</v>
      </c>
      <c r="C196" s="58">
        <v>2.91</v>
      </c>
      <c r="D196" s="58">
        <v>22.15</v>
      </c>
    </row>
    <row r="197" spans="1:4" x14ac:dyDescent="0.55000000000000004">
      <c r="A197" s="49">
        <v>2024</v>
      </c>
      <c r="B197" s="69">
        <v>36</v>
      </c>
      <c r="C197" s="59">
        <v>2.86</v>
      </c>
      <c r="D197" s="59">
        <v>22.25</v>
      </c>
    </row>
    <row r="198" spans="1:4" x14ac:dyDescent="0.55000000000000004">
      <c r="A198" s="49">
        <v>2024</v>
      </c>
      <c r="B198" s="69">
        <v>37</v>
      </c>
      <c r="C198" s="58">
        <v>2.87</v>
      </c>
      <c r="D198" s="58">
        <v>22.35</v>
      </c>
    </row>
    <row r="199" spans="1:4" x14ac:dyDescent="0.55000000000000004">
      <c r="A199" s="49">
        <v>2024</v>
      </c>
      <c r="B199" s="69">
        <v>38</v>
      </c>
      <c r="C199" s="59">
        <v>2.79</v>
      </c>
      <c r="D199" s="59">
        <v>22.42</v>
      </c>
    </row>
    <row r="200" spans="1:4" x14ac:dyDescent="0.55000000000000004">
      <c r="A200" s="49">
        <v>2024</v>
      </c>
      <c r="B200" s="69">
        <v>39</v>
      </c>
      <c r="C200" s="58">
        <v>2.67</v>
      </c>
      <c r="D200" s="58">
        <v>22.48</v>
      </c>
    </row>
    <row r="201" spans="1:4" x14ac:dyDescent="0.55000000000000004">
      <c r="A201" s="49">
        <v>2024</v>
      </c>
      <c r="B201" s="69">
        <v>40</v>
      </c>
      <c r="C201" s="59">
        <v>2.4500000000000002</v>
      </c>
      <c r="D201" s="59">
        <v>22.54</v>
      </c>
    </row>
    <row r="202" spans="1:4" x14ac:dyDescent="0.55000000000000004">
      <c r="A202" s="49">
        <v>2024</v>
      </c>
      <c r="B202" s="69">
        <v>41</v>
      </c>
      <c r="C202" s="58">
        <v>2.79</v>
      </c>
      <c r="D202" s="58">
        <v>22.6</v>
      </c>
    </row>
    <row r="203" spans="1:4" x14ac:dyDescent="0.55000000000000004">
      <c r="A203" s="49">
        <v>2024</v>
      </c>
      <c r="B203" s="69">
        <v>42</v>
      </c>
      <c r="C203" s="59">
        <v>2.94</v>
      </c>
      <c r="D203" s="59">
        <v>22.64</v>
      </c>
    </row>
    <row r="204" spans="1:4" x14ac:dyDescent="0.55000000000000004">
      <c r="A204" s="49">
        <v>2024</v>
      </c>
      <c r="B204" s="69">
        <v>43</v>
      </c>
      <c r="C204" s="58">
        <v>2.99</v>
      </c>
      <c r="D204" s="58">
        <v>22.61</v>
      </c>
    </row>
    <row r="205" spans="1:4" x14ac:dyDescent="0.55000000000000004">
      <c r="A205" s="49">
        <v>2024</v>
      </c>
      <c r="B205" s="69">
        <v>44</v>
      </c>
      <c r="C205" s="59">
        <v>2.98</v>
      </c>
      <c r="D205" s="59">
        <v>22.59</v>
      </c>
    </row>
    <row r="206" spans="1:4" x14ac:dyDescent="0.55000000000000004">
      <c r="A206" s="49">
        <v>2024</v>
      </c>
      <c r="B206" s="69">
        <v>45</v>
      </c>
      <c r="C206" s="58">
        <v>2.97</v>
      </c>
      <c r="D206" s="58">
        <v>22.57</v>
      </c>
    </row>
    <row r="207" spans="1:4" x14ac:dyDescent="0.55000000000000004">
      <c r="A207" s="49">
        <v>2024</v>
      </c>
      <c r="B207" s="69">
        <v>46</v>
      </c>
      <c r="C207" s="59">
        <v>3.18</v>
      </c>
      <c r="D207" s="59">
        <v>22.54</v>
      </c>
    </row>
    <row r="208" spans="1:4" x14ac:dyDescent="0.55000000000000004">
      <c r="A208" s="49">
        <v>2024</v>
      </c>
      <c r="B208" s="69">
        <v>47</v>
      </c>
      <c r="C208" s="58">
        <v>3.17</v>
      </c>
      <c r="D208" s="58">
        <v>22.48</v>
      </c>
    </row>
    <row r="209" spans="1:4" x14ac:dyDescent="0.55000000000000004">
      <c r="A209" s="49">
        <v>2024</v>
      </c>
      <c r="B209" s="69">
        <v>48</v>
      </c>
      <c r="C209" s="59">
        <v>3.14</v>
      </c>
      <c r="D209" s="59">
        <v>22.43</v>
      </c>
    </row>
    <row r="210" spans="1:4" x14ac:dyDescent="0.55000000000000004">
      <c r="A210" s="49">
        <v>2024</v>
      </c>
      <c r="B210" s="69">
        <v>49</v>
      </c>
      <c r="C210" s="58">
        <v>3.63</v>
      </c>
      <c r="D210" s="58">
        <v>22.37</v>
      </c>
    </row>
    <row r="211" spans="1:4" x14ac:dyDescent="0.55000000000000004">
      <c r="A211" s="49">
        <v>2024</v>
      </c>
      <c r="B211" s="69">
        <v>50</v>
      </c>
      <c r="C211" s="59">
        <v>3.49</v>
      </c>
      <c r="D211" s="59">
        <v>22.31</v>
      </c>
    </row>
    <row r="212" spans="1:4" x14ac:dyDescent="0.55000000000000004">
      <c r="A212" s="49">
        <v>2024</v>
      </c>
      <c r="B212" s="69">
        <v>51</v>
      </c>
      <c r="C212" s="58">
        <v>3.41</v>
      </c>
      <c r="D212" s="58">
        <v>22.24</v>
      </c>
    </row>
    <row r="213" spans="1:4" x14ac:dyDescent="0.55000000000000004">
      <c r="A213" s="49">
        <v>2024</v>
      </c>
      <c r="B213" s="69">
        <v>52</v>
      </c>
      <c r="C213" s="59">
        <v>3.31</v>
      </c>
      <c r="D213" s="59">
        <v>22.16</v>
      </c>
    </row>
    <row r="214" spans="1:4" x14ac:dyDescent="0.55000000000000004">
      <c r="A214" s="49">
        <v>2024</v>
      </c>
      <c r="B214" s="69">
        <v>53</v>
      </c>
      <c r="C214" s="58">
        <v>3.31</v>
      </c>
      <c r="D214" s="58">
        <v>22.16</v>
      </c>
    </row>
    <row r="215" spans="1:4" x14ac:dyDescent="0.55000000000000004">
      <c r="A215" s="49">
        <v>2025</v>
      </c>
      <c r="B215" s="69">
        <v>1</v>
      </c>
      <c r="C215" s="59">
        <v>4.2</v>
      </c>
      <c r="D215" s="59">
        <v>22.38</v>
      </c>
    </row>
    <row r="216" spans="1:4" x14ac:dyDescent="0.55000000000000004">
      <c r="A216" s="49">
        <v>2025</v>
      </c>
      <c r="B216" s="69">
        <v>2</v>
      </c>
      <c r="C216" s="58">
        <v>3.62</v>
      </c>
      <c r="D216" s="58">
        <v>22.31</v>
      </c>
    </row>
    <row r="217" spans="1:4" x14ac:dyDescent="0.55000000000000004">
      <c r="A217" s="49">
        <v>2025</v>
      </c>
      <c r="B217" s="69">
        <v>3</v>
      </c>
      <c r="C217" s="59">
        <v>3.85</v>
      </c>
      <c r="D217" s="59">
        <v>22.22</v>
      </c>
    </row>
    <row r="218" spans="1:4" x14ac:dyDescent="0.55000000000000004">
      <c r="A218" s="49">
        <v>2025</v>
      </c>
      <c r="B218" s="69">
        <v>4</v>
      </c>
      <c r="C218" s="58">
        <v>3.53</v>
      </c>
      <c r="D218" s="58">
        <v>22.08</v>
      </c>
    </row>
    <row r="219" spans="1:4" x14ac:dyDescent="0.55000000000000004">
      <c r="A219" s="49">
        <v>2025</v>
      </c>
      <c r="B219" s="69">
        <v>5</v>
      </c>
      <c r="C219" s="59">
        <v>3.53</v>
      </c>
      <c r="D219" s="59">
        <v>21.93</v>
      </c>
    </row>
    <row r="220" spans="1:4" x14ac:dyDescent="0.55000000000000004">
      <c r="A220" s="49">
        <v>2025</v>
      </c>
      <c r="B220" s="69">
        <v>6</v>
      </c>
      <c r="C220" s="58">
        <v>3.42</v>
      </c>
      <c r="D220" s="58">
        <v>21.79</v>
      </c>
    </row>
    <row r="221" spans="1:4" x14ac:dyDescent="0.55000000000000004">
      <c r="A221" s="49">
        <v>2025</v>
      </c>
      <c r="B221" s="69">
        <v>7</v>
      </c>
      <c r="C221" s="59">
        <v>3.06</v>
      </c>
      <c r="D221" s="59">
        <v>21.65</v>
      </c>
    </row>
    <row r="222" spans="1:4" x14ac:dyDescent="0.55000000000000004">
      <c r="A222" s="49">
        <v>2025</v>
      </c>
      <c r="B222" s="69">
        <v>8</v>
      </c>
      <c r="C222" s="58">
        <v>3.29</v>
      </c>
      <c r="D222" s="58">
        <v>21.56</v>
      </c>
    </row>
    <row r="223" spans="1:4" x14ac:dyDescent="0.55000000000000004">
      <c r="A223" s="49">
        <v>2025</v>
      </c>
      <c r="B223" s="69">
        <v>9</v>
      </c>
      <c r="C223" s="59">
        <v>3.4</v>
      </c>
      <c r="D223" s="59">
        <v>21.47</v>
      </c>
    </row>
    <row r="224" spans="1:4" x14ac:dyDescent="0.55000000000000004">
      <c r="A224" s="49">
        <v>2025</v>
      </c>
      <c r="B224" s="69">
        <v>10</v>
      </c>
      <c r="C224" s="58">
        <v>3.1</v>
      </c>
      <c r="D224" s="58">
        <v>21.38</v>
      </c>
    </row>
    <row r="225" spans="1:4" x14ac:dyDescent="0.55000000000000004">
      <c r="A225" s="49">
        <v>2025</v>
      </c>
      <c r="B225" s="69">
        <v>11</v>
      </c>
      <c r="C225" s="59">
        <v>3.06</v>
      </c>
      <c r="D225" s="59">
        <v>21.29</v>
      </c>
    </row>
    <row r="226" spans="1:4" x14ac:dyDescent="0.55000000000000004">
      <c r="A226" s="49">
        <v>2025</v>
      </c>
      <c r="B226" s="69">
        <v>12</v>
      </c>
      <c r="C226" s="58">
        <v>2.96</v>
      </c>
      <c r="D226" s="58">
        <v>21.27</v>
      </c>
    </row>
    <row r="227" spans="1:4" x14ac:dyDescent="0.55000000000000004">
      <c r="A227" s="49">
        <v>2025</v>
      </c>
      <c r="B227" s="69">
        <v>13</v>
      </c>
      <c r="C227" s="59">
        <v>2.91</v>
      </c>
      <c r="D227" s="59">
        <v>21.24</v>
      </c>
    </row>
    <row r="228" spans="1:4" x14ac:dyDescent="0.55000000000000004">
      <c r="A228" s="49">
        <v>2025</v>
      </c>
      <c r="B228" s="69">
        <v>14</v>
      </c>
      <c r="C228" s="58">
        <v>2.83</v>
      </c>
      <c r="D228" s="58">
        <v>21.22</v>
      </c>
    </row>
    <row r="229" spans="1:4" x14ac:dyDescent="0.55000000000000004">
      <c r="A229" s="49">
        <v>2025</v>
      </c>
      <c r="B229" s="69">
        <v>15</v>
      </c>
      <c r="C229" s="59">
        <v>2.9</v>
      </c>
      <c r="D229" s="59">
        <v>21.19</v>
      </c>
    </row>
    <row r="230" spans="1:4" x14ac:dyDescent="0.55000000000000004">
      <c r="A230" s="49">
        <v>2025</v>
      </c>
      <c r="B230" s="69">
        <v>16</v>
      </c>
      <c r="C230" s="58">
        <v>3.01</v>
      </c>
      <c r="D230" s="58">
        <v>21.18</v>
      </c>
    </row>
    <row r="231" spans="1:4" x14ac:dyDescent="0.55000000000000004">
      <c r="A231" s="49">
        <v>2025</v>
      </c>
      <c r="B231" s="69">
        <v>17</v>
      </c>
      <c r="C231" s="59">
        <v>2.87</v>
      </c>
      <c r="D231" s="59">
        <v>21.19</v>
      </c>
    </row>
    <row r="232" spans="1:4" x14ac:dyDescent="0.55000000000000004">
      <c r="A232" s="49">
        <v>2025</v>
      </c>
      <c r="B232" s="69">
        <v>18</v>
      </c>
      <c r="C232" s="58">
        <v>2.85</v>
      </c>
      <c r="D232" s="58">
        <v>21.2</v>
      </c>
    </row>
    <row r="233" spans="1:4" x14ac:dyDescent="0.55000000000000004">
      <c r="A233" s="49">
        <v>2025</v>
      </c>
      <c r="B233" s="69">
        <v>19</v>
      </c>
      <c r="C233" s="59">
        <v>2.84</v>
      </c>
      <c r="D233" s="59">
        <v>21.21</v>
      </c>
    </row>
    <row r="234" spans="1:4" x14ac:dyDescent="0.55000000000000004">
      <c r="A234" s="49">
        <v>2025</v>
      </c>
      <c r="B234" s="69">
        <v>20</v>
      </c>
      <c r="C234" s="58">
        <v>2.79</v>
      </c>
      <c r="D234" s="58">
        <v>21.23</v>
      </c>
    </row>
    <row r="235" spans="1:4" x14ac:dyDescent="0.55000000000000004">
      <c r="A235" s="49">
        <v>2025</v>
      </c>
      <c r="B235" s="69">
        <v>21</v>
      </c>
      <c r="C235" s="59">
        <v>2.82</v>
      </c>
      <c r="D235" s="59">
        <v>21.3</v>
      </c>
    </row>
    <row r="236" spans="1:4" x14ac:dyDescent="0.55000000000000004">
      <c r="A236" s="49">
        <v>2025</v>
      </c>
      <c r="B236" s="69">
        <v>22</v>
      </c>
      <c r="C236" s="58">
        <v>2.79</v>
      </c>
      <c r="D236" s="58">
        <v>21.38</v>
      </c>
    </row>
    <row r="237" spans="1:4" x14ac:dyDescent="0.55000000000000004">
      <c r="A237" s="49">
        <v>2025</v>
      </c>
      <c r="B237" s="69">
        <v>23</v>
      </c>
      <c r="C237" s="59">
        <v>2.98</v>
      </c>
      <c r="D237" s="59">
        <v>21.45</v>
      </c>
    </row>
    <row r="238" spans="1:4" x14ac:dyDescent="0.55000000000000004">
      <c r="A238" s="49">
        <v>2025</v>
      </c>
      <c r="B238" s="69">
        <v>24</v>
      </c>
      <c r="C238" s="58">
        <v>2.92</v>
      </c>
      <c r="D238" s="58">
        <v>21.53</v>
      </c>
    </row>
    <row r="239" spans="1:4" x14ac:dyDescent="0.55000000000000004">
      <c r="A239" s="49">
        <v>2025</v>
      </c>
      <c r="B239" s="69">
        <v>25</v>
      </c>
      <c r="C239" s="59">
        <v>2.91</v>
      </c>
      <c r="D239" s="59">
        <v>21.6</v>
      </c>
    </row>
    <row r="240" spans="1:4" x14ac:dyDescent="0.55000000000000004">
      <c r="A240" s="49">
        <v>2025</v>
      </c>
      <c r="B240" s="69">
        <v>26</v>
      </c>
      <c r="C240" s="58">
        <v>2.91</v>
      </c>
      <c r="D240" s="58">
        <v>21.68</v>
      </c>
    </row>
    <row r="241" spans="1:4" x14ac:dyDescent="0.55000000000000004">
      <c r="A241" s="49">
        <v>2025</v>
      </c>
      <c r="B241" s="69">
        <v>27</v>
      </c>
      <c r="C241" s="59">
        <v>3.02</v>
      </c>
      <c r="D241" s="59">
        <v>21.75</v>
      </c>
    </row>
    <row r="242" spans="1:4" x14ac:dyDescent="0.55000000000000004">
      <c r="A242" s="49">
        <v>2025</v>
      </c>
      <c r="B242" s="69">
        <v>28</v>
      </c>
      <c r="C242" s="58">
        <v>3.14</v>
      </c>
      <c r="D242" s="58">
        <v>21.83</v>
      </c>
    </row>
    <row r="243" spans="1:4" x14ac:dyDescent="0.55000000000000004">
      <c r="A243" s="49">
        <v>2025</v>
      </c>
      <c r="B243" s="69">
        <v>29</v>
      </c>
      <c r="C243" s="59">
        <v>3.09</v>
      </c>
      <c r="D243" s="59">
        <v>21.91</v>
      </c>
    </row>
    <row r="244" spans="1:4" x14ac:dyDescent="0.55000000000000004">
      <c r="A244" s="49">
        <v>2025</v>
      </c>
      <c r="B244" s="69">
        <v>30</v>
      </c>
      <c r="C244" s="58">
        <v>3.01</v>
      </c>
      <c r="D244" s="58">
        <v>21.99</v>
      </c>
    </row>
    <row r="245" spans="1:4" x14ac:dyDescent="0.55000000000000004">
      <c r="A245" s="49">
        <v>2025</v>
      </c>
      <c r="B245" s="69">
        <v>31</v>
      </c>
      <c r="C245" s="59">
        <v>2.82</v>
      </c>
      <c r="D245" s="59">
        <v>22.07</v>
      </c>
    </row>
    <row r="246" spans="1:4" x14ac:dyDescent="0.55000000000000004">
      <c r="A246" s="49">
        <v>2025</v>
      </c>
      <c r="B246" s="69">
        <v>32</v>
      </c>
      <c r="C246" s="58">
        <v>2.91</v>
      </c>
      <c r="D246" s="58">
        <v>22.15</v>
      </c>
    </row>
    <row r="247" spans="1:4" x14ac:dyDescent="0.55000000000000004">
      <c r="A247" s="49">
        <v>2025</v>
      </c>
      <c r="B247" s="69">
        <v>33</v>
      </c>
      <c r="C247" s="59">
        <v>3.02</v>
      </c>
      <c r="D247" s="59">
        <v>22.23</v>
      </c>
    </row>
    <row r="248" spans="1:4" x14ac:dyDescent="0.55000000000000004">
      <c r="A248" s="49">
        <v>2025</v>
      </c>
      <c r="B248" s="69">
        <v>34</v>
      </c>
      <c r="C248" s="58">
        <v>3.08</v>
      </c>
      <c r="D248" s="58">
        <v>22.33</v>
      </c>
    </row>
    <row r="249" spans="1:4" x14ac:dyDescent="0.55000000000000004">
      <c r="A249" s="49">
        <v>2025</v>
      </c>
      <c r="B249" s="69">
        <v>35</v>
      </c>
      <c r="C249" s="59">
        <v>3.05</v>
      </c>
      <c r="D249" s="59">
        <v>22.43</v>
      </c>
    </row>
    <row r="250" spans="1:4" x14ac:dyDescent="0.55000000000000004">
      <c r="A250" s="49">
        <v>2025</v>
      </c>
      <c r="B250" s="69">
        <v>36</v>
      </c>
      <c r="C250" s="58">
        <v>3</v>
      </c>
      <c r="D250" s="58">
        <v>22.54</v>
      </c>
    </row>
    <row r="251" spans="1:4" x14ac:dyDescent="0.55000000000000004">
      <c r="A251" s="49">
        <v>2025</v>
      </c>
      <c r="B251" s="69">
        <v>37</v>
      </c>
      <c r="C251" s="59">
        <v>3.01</v>
      </c>
      <c r="D251" s="59">
        <v>22.64</v>
      </c>
    </row>
    <row r="252" spans="1:4" x14ac:dyDescent="0.55000000000000004">
      <c r="A252" s="49">
        <v>2025</v>
      </c>
      <c r="B252" s="69">
        <v>38</v>
      </c>
      <c r="C252" s="58">
        <v>2.93</v>
      </c>
      <c r="D252" s="58">
        <v>22.71</v>
      </c>
    </row>
    <row r="253" spans="1:4" x14ac:dyDescent="0.55000000000000004">
      <c r="A253" s="49">
        <v>2025</v>
      </c>
      <c r="B253" s="69">
        <v>39</v>
      </c>
      <c r="C253" s="59">
        <v>2.8</v>
      </c>
      <c r="D253" s="59">
        <v>22.77</v>
      </c>
    </row>
    <row r="254" spans="1:4" x14ac:dyDescent="0.55000000000000004">
      <c r="A254" s="49">
        <v>2025</v>
      </c>
      <c r="B254" s="69">
        <v>40</v>
      </c>
      <c r="C254" s="58">
        <v>2.57</v>
      </c>
      <c r="D254" s="58">
        <v>22.83</v>
      </c>
    </row>
    <row r="255" spans="1:4" x14ac:dyDescent="0.55000000000000004">
      <c r="A255" s="49">
        <v>2025</v>
      </c>
      <c r="B255" s="69">
        <v>41</v>
      </c>
      <c r="C255" s="59">
        <v>2.93</v>
      </c>
      <c r="D255" s="59">
        <v>22.89</v>
      </c>
    </row>
    <row r="256" spans="1:4" x14ac:dyDescent="0.55000000000000004">
      <c r="A256" s="49">
        <v>2025</v>
      </c>
      <c r="B256" s="69">
        <v>42</v>
      </c>
      <c r="C256" s="58">
        <v>3.09</v>
      </c>
      <c r="D256" s="58">
        <v>22.93</v>
      </c>
    </row>
    <row r="257" spans="1:4" x14ac:dyDescent="0.55000000000000004">
      <c r="A257" s="49">
        <v>2025</v>
      </c>
      <c r="B257" s="69">
        <v>43</v>
      </c>
      <c r="C257" s="59">
        <v>3.14</v>
      </c>
      <c r="D257" s="59">
        <v>22.91</v>
      </c>
    </row>
    <row r="258" spans="1:4" x14ac:dyDescent="0.55000000000000004">
      <c r="A258" s="49">
        <v>2025</v>
      </c>
      <c r="B258" s="69">
        <v>44</v>
      </c>
      <c r="C258" s="58">
        <v>3.13</v>
      </c>
      <c r="D258" s="58">
        <v>22.88</v>
      </c>
    </row>
    <row r="259" spans="1:4" x14ac:dyDescent="0.55000000000000004">
      <c r="A259" s="49">
        <v>2025</v>
      </c>
      <c r="B259" s="69">
        <v>45</v>
      </c>
      <c r="C259" s="59">
        <v>3.12</v>
      </c>
      <c r="D259" s="59">
        <v>22.86</v>
      </c>
    </row>
    <row r="260" spans="1:4" x14ac:dyDescent="0.55000000000000004">
      <c r="A260" s="49">
        <v>2025</v>
      </c>
      <c r="B260" s="69">
        <v>46</v>
      </c>
      <c r="C260" s="58">
        <v>3.34</v>
      </c>
      <c r="D260" s="58">
        <v>22.83</v>
      </c>
    </row>
    <row r="261" spans="1:4" x14ac:dyDescent="0.55000000000000004">
      <c r="A261" s="49">
        <v>2025</v>
      </c>
      <c r="B261" s="69">
        <v>47</v>
      </c>
      <c r="C261" s="59">
        <v>3.33</v>
      </c>
      <c r="D261" s="59">
        <v>22.77</v>
      </c>
    </row>
    <row r="262" spans="1:4" x14ac:dyDescent="0.55000000000000004">
      <c r="A262" s="49">
        <v>2025</v>
      </c>
      <c r="B262" s="69">
        <v>48</v>
      </c>
      <c r="C262" s="58">
        <v>3.29</v>
      </c>
      <c r="D262" s="58">
        <v>22.71</v>
      </c>
    </row>
    <row r="263" spans="1:4" x14ac:dyDescent="0.55000000000000004">
      <c r="A263" s="49">
        <v>2025</v>
      </c>
      <c r="B263" s="69">
        <v>49</v>
      </c>
      <c r="C263" s="59">
        <v>3.81</v>
      </c>
      <c r="D263" s="59">
        <v>22.66</v>
      </c>
    </row>
    <row r="264" spans="1:4" x14ac:dyDescent="0.55000000000000004">
      <c r="A264" s="49">
        <v>2025</v>
      </c>
      <c r="B264" s="69">
        <v>50</v>
      </c>
      <c r="C264" s="58">
        <v>3.67</v>
      </c>
      <c r="D264" s="58">
        <v>22.6</v>
      </c>
    </row>
    <row r="265" spans="1:4" x14ac:dyDescent="0.55000000000000004">
      <c r="A265" s="49">
        <v>2025</v>
      </c>
      <c r="B265" s="69">
        <v>51</v>
      </c>
      <c r="C265" s="59">
        <v>3.58</v>
      </c>
      <c r="D265" s="59">
        <v>22.53</v>
      </c>
    </row>
    <row r="266" spans="1:4" x14ac:dyDescent="0.55000000000000004">
      <c r="A266" s="49">
        <v>2025</v>
      </c>
      <c r="B266" s="69">
        <v>52</v>
      </c>
      <c r="C266" s="58">
        <v>3.47</v>
      </c>
      <c r="D266" s="58">
        <v>22.45</v>
      </c>
    </row>
    <row r="267" spans="1:4" x14ac:dyDescent="0.55000000000000004">
      <c r="A267" s="49">
        <v>2025</v>
      </c>
      <c r="B267" s="69">
        <v>53</v>
      </c>
      <c r="C267" s="59">
        <v>3.47</v>
      </c>
      <c r="D267" s="59">
        <v>22.45</v>
      </c>
    </row>
    <row r="268" spans="1:4" x14ac:dyDescent="0.55000000000000004">
      <c r="A268" s="49">
        <v>2026</v>
      </c>
      <c r="B268" s="69">
        <v>1</v>
      </c>
      <c r="C268" s="58">
        <v>4.42</v>
      </c>
      <c r="D268" s="58">
        <v>22.41</v>
      </c>
    </row>
    <row r="269" spans="1:4" x14ac:dyDescent="0.55000000000000004">
      <c r="A269" s="49">
        <v>2026</v>
      </c>
      <c r="B269" s="69">
        <v>2</v>
      </c>
      <c r="C269" s="59">
        <v>3.81</v>
      </c>
      <c r="D269" s="59">
        <v>22.34</v>
      </c>
    </row>
    <row r="270" spans="1:4" x14ac:dyDescent="0.55000000000000004">
      <c r="A270" s="49">
        <v>2026</v>
      </c>
      <c r="B270" s="69">
        <v>3</v>
      </c>
      <c r="C270" s="58">
        <v>4.05</v>
      </c>
      <c r="D270" s="58">
        <v>22.25</v>
      </c>
    </row>
    <row r="271" spans="1:4" x14ac:dyDescent="0.55000000000000004">
      <c r="A271" s="49">
        <v>2026</v>
      </c>
      <c r="B271" s="69">
        <v>4</v>
      </c>
      <c r="C271" s="59">
        <v>3.72</v>
      </c>
      <c r="D271" s="59">
        <v>22.11</v>
      </c>
    </row>
    <row r="272" spans="1:4" x14ac:dyDescent="0.55000000000000004">
      <c r="A272" s="49">
        <v>2026</v>
      </c>
      <c r="B272" s="69">
        <v>5</v>
      </c>
      <c r="C272" s="58">
        <v>3.72</v>
      </c>
      <c r="D272" s="58">
        <v>21.97</v>
      </c>
    </row>
    <row r="273" spans="1:4" x14ac:dyDescent="0.55000000000000004">
      <c r="A273" s="49">
        <v>2026</v>
      </c>
      <c r="B273" s="69">
        <v>6</v>
      </c>
      <c r="C273" s="59">
        <v>3.6</v>
      </c>
      <c r="D273" s="59">
        <v>21.82</v>
      </c>
    </row>
    <row r="274" spans="1:4" x14ac:dyDescent="0.55000000000000004">
      <c r="A274" s="49">
        <v>2026</v>
      </c>
      <c r="B274" s="69">
        <v>7</v>
      </c>
      <c r="C274" s="58">
        <v>3.21</v>
      </c>
      <c r="D274" s="58">
        <v>21.68</v>
      </c>
    </row>
    <row r="275" spans="1:4" x14ac:dyDescent="0.55000000000000004">
      <c r="A275" s="49">
        <v>2026</v>
      </c>
      <c r="B275" s="69">
        <v>8</v>
      </c>
      <c r="C275" s="59">
        <v>3.46</v>
      </c>
      <c r="D275" s="59">
        <v>21.59</v>
      </c>
    </row>
    <row r="276" spans="1:4" x14ac:dyDescent="0.55000000000000004">
      <c r="A276" s="49">
        <v>2026</v>
      </c>
      <c r="B276" s="69">
        <v>9</v>
      </c>
      <c r="C276" s="58">
        <v>3.57</v>
      </c>
      <c r="D276" s="58">
        <v>21.5</v>
      </c>
    </row>
    <row r="277" spans="1:4" x14ac:dyDescent="0.55000000000000004">
      <c r="A277" s="49">
        <v>2026</v>
      </c>
      <c r="B277" s="69">
        <v>10</v>
      </c>
      <c r="C277" s="59">
        <v>3.26</v>
      </c>
      <c r="D277" s="59">
        <v>21.41</v>
      </c>
    </row>
    <row r="278" spans="1:4" x14ac:dyDescent="0.55000000000000004">
      <c r="A278" s="49">
        <v>2026</v>
      </c>
      <c r="B278" s="69">
        <v>11</v>
      </c>
      <c r="C278" s="58">
        <v>3.22</v>
      </c>
      <c r="D278" s="58">
        <v>21.32</v>
      </c>
    </row>
    <row r="279" spans="1:4" x14ac:dyDescent="0.55000000000000004">
      <c r="A279" s="49">
        <v>2026</v>
      </c>
      <c r="B279" s="69">
        <v>12</v>
      </c>
      <c r="C279" s="59">
        <v>3.12</v>
      </c>
      <c r="D279" s="59">
        <v>21.31</v>
      </c>
    </row>
    <row r="280" spans="1:4" x14ac:dyDescent="0.55000000000000004">
      <c r="A280" s="49">
        <v>2026</v>
      </c>
      <c r="B280" s="69">
        <v>13</v>
      </c>
      <c r="C280" s="58">
        <v>3.06</v>
      </c>
      <c r="D280" s="58">
        <v>21.28</v>
      </c>
    </row>
    <row r="281" spans="1:4" x14ac:dyDescent="0.55000000000000004">
      <c r="A281" s="49">
        <v>2026</v>
      </c>
      <c r="B281" s="69">
        <v>14</v>
      </c>
      <c r="C281" s="59">
        <v>2.97</v>
      </c>
      <c r="D281" s="59">
        <v>21.25</v>
      </c>
    </row>
    <row r="282" spans="1:4" x14ac:dyDescent="0.55000000000000004">
      <c r="A282" s="49">
        <v>2026</v>
      </c>
      <c r="B282" s="69">
        <v>15</v>
      </c>
      <c r="C282" s="58">
        <v>3.05</v>
      </c>
      <c r="D282" s="58">
        <v>21.22</v>
      </c>
    </row>
    <row r="283" spans="1:4" x14ac:dyDescent="0.55000000000000004">
      <c r="A283" s="49">
        <v>2026</v>
      </c>
      <c r="B283" s="69">
        <v>16</v>
      </c>
      <c r="C283" s="59">
        <v>3.16</v>
      </c>
      <c r="D283" s="59">
        <v>21.21</v>
      </c>
    </row>
    <row r="284" spans="1:4" x14ac:dyDescent="0.55000000000000004">
      <c r="A284" s="49">
        <v>2026</v>
      </c>
      <c r="B284" s="69">
        <v>17</v>
      </c>
      <c r="C284" s="58">
        <v>3.02</v>
      </c>
      <c r="D284" s="58">
        <v>21.22</v>
      </c>
    </row>
    <row r="285" spans="1:4" x14ac:dyDescent="0.55000000000000004">
      <c r="A285" s="49">
        <v>2026</v>
      </c>
      <c r="B285" s="69">
        <v>18</v>
      </c>
      <c r="C285" s="59">
        <v>3</v>
      </c>
      <c r="D285" s="59">
        <v>21.23</v>
      </c>
    </row>
    <row r="286" spans="1:4" x14ac:dyDescent="0.55000000000000004">
      <c r="A286" s="49">
        <v>2026</v>
      </c>
      <c r="B286" s="69">
        <v>19</v>
      </c>
      <c r="C286" s="58">
        <v>2.99</v>
      </c>
      <c r="D286" s="58">
        <v>21.24</v>
      </c>
    </row>
    <row r="287" spans="1:4" x14ac:dyDescent="0.55000000000000004">
      <c r="A287" s="49">
        <v>2026</v>
      </c>
      <c r="B287" s="69">
        <v>20</v>
      </c>
      <c r="C287" s="59">
        <v>2.93</v>
      </c>
      <c r="D287" s="59">
        <v>21.26</v>
      </c>
    </row>
    <row r="288" spans="1:4" x14ac:dyDescent="0.55000000000000004">
      <c r="A288" s="49">
        <v>2026</v>
      </c>
      <c r="B288" s="69">
        <v>21</v>
      </c>
      <c r="C288" s="58">
        <v>2.96</v>
      </c>
      <c r="D288" s="58">
        <v>21.34</v>
      </c>
    </row>
    <row r="289" spans="1:4" x14ac:dyDescent="0.55000000000000004">
      <c r="A289" s="49">
        <v>2026</v>
      </c>
      <c r="B289" s="69">
        <v>22</v>
      </c>
      <c r="C289" s="59">
        <v>2.93</v>
      </c>
      <c r="D289" s="59">
        <v>21.41</v>
      </c>
    </row>
    <row r="290" spans="1:4" x14ac:dyDescent="0.55000000000000004">
      <c r="A290" s="49">
        <v>2026</v>
      </c>
      <c r="B290" s="69">
        <v>23</v>
      </c>
      <c r="C290" s="58">
        <v>3.13</v>
      </c>
      <c r="D290" s="58">
        <v>21.49</v>
      </c>
    </row>
    <row r="291" spans="1:4" x14ac:dyDescent="0.55000000000000004">
      <c r="A291" s="49">
        <v>2026</v>
      </c>
      <c r="B291" s="69">
        <v>24</v>
      </c>
      <c r="C291" s="59">
        <v>3.07</v>
      </c>
      <c r="D291" s="59">
        <v>21.56</v>
      </c>
    </row>
    <row r="292" spans="1:4" x14ac:dyDescent="0.55000000000000004">
      <c r="A292" s="49">
        <v>2026</v>
      </c>
      <c r="B292" s="69">
        <v>25</v>
      </c>
      <c r="C292" s="58">
        <v>3.06</v>
      </c>
      <c r="D292" s="58">
        <v>21.63</v>
      </c>
    </row>
    <row r="293" spans="1:4" x14ac:dyDescent="0.55000000000000004">
      <c r="A293" s="49">
        <v>2026</v>
      </c>
      <c r="B293" s="69">
        <v>26</v>
      </c>
      <c r="C293" s="59">
        <v>3.06</v>
      </c>
      <c r="D293" s="59">
        <v>21.71</v>
      </c>
    </row>
    <row r="294" spans="1:4" x14ac:dyDescent="0.55000000000000004">
      <c r="A294" s="49">
        <v>2026</v>
      </c>
      <c r="B294" s="69">
        <v>27</v>
      </c>
      <c r="C294" s="58">
        <v>3.17</v>
      </c>
      <c r="D294" s="58">
        <v>21.79</v>
      </c>
    </row>
    <row r="295" spans="1:4" x14ac:dyDescent="0.55000000000000004">
      <c r="A295" s="49">
        <v>2026</v>
      </c>
      <c r="B295" s="69">
        <v>28</v>
      </c>
      <c r="C295" s="59">
        <v>3.3</v>
      </c>
      <c r="D295" s="59">
        <v>21.86</v>
      </c>
    </row>
    <row r="296" spans="1:4" x14ac:dyDescent="0.55000000000000004">
      <c r="A296" s="49">
        <v>2026</v>
      </c>
      <c r="B296" s="69">
        <v>29</v>
      </c>
      <c r="C296" s="58">
        <v>3.25</v>
      </c>
      <c r="D296" s="58">
        <v>21.94</v>
      </c>
    </row>
    <row r="297" spans="1:4" x14ac:dyDescent="0.55000000000000004">
      <c r="A297" s="49">
        <v>2026</v>
      </c>
      <c r="B297" s="69">
        <v>30</v>
      </c>
      <c r="C297" s="59">
        <v>3.17</v>
      </c>
      <c r="D297" s="59">
        <v>22.02</v>
      </c>
    </row>
    <row r="298" spans="1:4" x14ac:dyDescent="0.55000000000000004">
      <c r="A298" s="49">
        <v>2026</v>
      </c>
      <c r="B298" s="69">
        <v>31</v>
      </c>
      <c r="C298" s="58">
        <v>2.97</v>
      </c>
      <c r="D298" s="58">
        <v>22.1</v>
      </c>
    </row>
    <row r="299" spans="1:4" x14ac:dyDescent="0.55000000000000004">
      <c r="A299" s="49">
        <v>2026</v>
      </c>
      <c r="B299" s="69">
        <v>32</v>
      </c>
      <c r="C299" s="59">
        <v>3.06</v>
      </c>
      <c r="D299" s="59">
        <v>22.18</v>
      </c>
    </row>
    <row r="300" spans="1:4" x14ac:dyDescent="0.55000000000000004">
      <c r="A300" s="49">
        <v>2026</v>
      </c>
      <c r="B300" s="69">
        <v>33</v>
      </c>
      <c r="C300" s="58">
        <v>3.17</v>
      </c>
      <c r="D300" s="58">
        <v>22.27</v>
      </c>
    </row>
    <row r="301" spans="1:4" x14ac:dyDescent="0.55000000000000004">
      <c r="A301" s="49">
        <v>2026</v>
      </c>
      <c r="B301" s="69">
        <v>34</v>
      </c>
      <c r="C301" s="59">
        <v>3.24</v>
      </c>
      <c r="D301" s="59">
        <v>22.37</v>
      </c>
    </row>
    <row r="302" spans="1:4" x14ac:dyDescent="0.55000000000000004">
      <c r="A302" s="49">
        <v>2026</v>
      </c>
      <c r="B302" s="69">
        <v>35</v>
      </c>
      <c r="C302" s="58">
        <v>3.21</v>
      </c>
      <c r="D302" s="58">
        <v>22.47</v>
      </c>
    </row>
    <row r="303" spans="1:4" x14ac:dyDescent="0.55000000000000004">
      <c r="A303" s="49">
        <v>2026</v>
      </c>
      <c r="B303" s="69">
        <v>36</v>
      </c>
      <c r="C303" s="59">
        <v>3.16</v>
      </c>
      <c r="D303" s="59">
        <v>22.57</v>
      </c>
    </row>
    <row r="304" spans="1:4" x14ac:dyDescent="0.55000000000000004">
      <c r="A304" s="49">
        <v>2026</v>
      </c>
      <c r="B304" s="69">
        <v>37</v>
      </c>
      <c r="C304" s="58">
        <v>3.16</v>
      </c>
      <c r="D304" s="58">
        <v>22.67</v>
      </c>
    </row>
    <row r="305" spans="1:4" x14ac:dyDescent="0.55000000000000004">
      <c r="A305" s="49">
        <v>2026</v>
      </c>
      <c r="B305" s="69">
        <v>38</v>
      </c>
      <c r="C305" s="59">
        <v>3.08</v>
      </c>
      <c r="D305" s="59">
        <v>22.74</v>
      </c>
    </row>
    <row r="306" spans="1:4" x14ac:dyDescent="0.55000000000000004">
      <c r="A306" s="49">
        <v>2026</v>
      </c>
      <c r="B306" s="69">
        <v>39</v>
      </c>
      <c r="C306" s="58">
        <v>2.95</v>
      </c>
      <c r="D306" s="58">
        <v>22.81</v>
      </c>
    </row>
    <row r="307" spans="1:4" x14ac:dyDescent="0.55000000000000004">
      <c r="A307" s="49">
        <v>2026</v>
      </c>
      <c r="B307" s="69">
        <v>40</v>
      </c>
      <c r="C307" s="59">
        <v>2.7</v>
      </c>
      <c r="D307" s="59">
        <v>22.87</v>
      </c>
    </row>
    <row r="308" spans="1:4" x14ac:dyDescent="0.55000000000000004">
      <c r="A308" s="49">
        <v>2026</v>
      </c>
      <c r="B308" s="69">
        <v>41</v>
      </c>
      <c r="C308" s="58">
        <v>3.08</v>
      </c>
      <c r="D308" s="58">
        <v>22.93</v>
      </c>
    </row>
    <row r="309" spans="1:4" x14ac:dyDescent="0.55000000000000004">
      <c r="A309" s="49">
        <v>2026</v>
      </c>
      <c r="B309" s="69">
        <v>42</v>
      </c>
      <c r="C309" s="59">
        <v>3.25</v>
      </c>
      <c r="D309" s="59">
        <v>22.97</v>
      </c>
    </row>
    <row r="310" spans="1:4" x14ac:dyDescent="0.55000000000000004">
      <c r="A310" s="49">
        <v>2026</v>
      </c>
      <c r="B310" s="69">
        <v>43</v>
      </c>
      <c r="C310" s="58">
        <v>3.3</v>
      </c>
      <c r="D310" s="58">
        <v>22.94</v>
      </c>
    </row>
    <row r="311" spans="1:4" x14ac:dyDescent="0.55000000000000004">
      <c r="A311" s="49">
        <v>2026</v>
      </c>
      <c r="B311" s="69">
        <v>44</v>
      </c>
      <c r="C311" s="59">
        <v>3.29</v>
      </c>
      <c r="D311" s="59">
        <v>22.92</v>
      </c>
    </row>
    <row r="312" spans="1:4" x14ac:dyDescent="0.55000000000000004">
      <c r="A312" s="49">
        <v>2026</v>
      </c>
      <c r="B312" s="69">
        <v>45</v>
      </c>
      <c r="C312" s="58">
        <v>3.28</v>
      </c>
      <c r="D312" s="58">
        <v>22.89</v>
      </c>
    </row>
    <row r="313" spans="1:4" x14ac:dyDescent="0.55000000000000004">
      <c r="A313" s="49">
        <v>2026</v>
      </c>
      <c r="B313" s="69">
        <v>46</v>
      </c>
      <c r="C313" s="59">
        <v>3.51</v>
      </c>
      <c r="D313" s="59">
        <v>22.87</v>
      </c>
    </row>
    <row r="314" spans="1:4" x14ac:dyDescent="0.55000000000000004">
      <c r="A314" s="49">
        <v>2026</v>
      </c>
      <c r="B314" s="69">
        <v>47</v>
      </c>
      <c r="C314" s="58">
        <v>3.5</v>
      </c>
      <c r="D314" s="58">
        <v>22.81</v>
      </c>
    </row>
    <row r="315" spans="1:4" x14ac:dyDescent="0.55000000000000004">
      <c r="A315" s="49">
        <v>2026</v>
      </c>
      <c r="B315" s="69">
        <v>48</v>
      </c>
      <c r="C315" s="59">
        <v>3.46</v>
      </c>
      <c r="D315" s="59">
        <v>22.75</v>
      </c>
    </row>
    <row r="316" spans="1:4" x14ac:dyDescent="0.55000000000000004">
      <c r="A316" s="49">
        <v>2026</v>
      </c>
      <c r="B316" s="69">
        <v>49</v>
      </c>
      <c r="C316" s="58">
        <v>4.01</v>
      </c>
      <c r="D316" s="58">
        <v>22.69</v>
      </c>
    </row>
    <row r="317" spans="1:4" x14ac:dyDescent="0.55000000000000004">
      <c r="A317" s="49">
        <v>2026</v>
      </c>
      <c r="B317" s="69">
        <v>50</v>
      </c>
      <c r="C317" s="59">
        <v>3.85</v>
      </c>
      <c r="D317" s="59">
        <v>22.63</v>
      </c>
    </row>
    <row r="318" spans="1:4" x14ac:dyDescent="0.55000000000000004">
      <c r="A318" s="49">
        <v>2026</v>
      </c>
      <c r="B318" s="69">
        <v>51</v>
      </c>
      <c r="C318" s="58">
        <v>3.77</v>
      </c>
      <c r="D318" s="58">
        <v>22.56</v>
      </c>
    </row>
    <row r="319" spans="1:4" x14ac:dyDescent="0.55000000000000004">
      <c r="A319" s="49">
        <v>2026</v>
      </c>
      <c r="B319" s="69">
        <v>52</v>
      </c>
      <c r="C319" s="59">
        <v>3.65</v>
      </c>
      <c r="D319" s="59">
        <v>22.48</v>
      </c>
    </row>
    <row r="320" spans="1:4" x14ac:dyDescent="0.55000000000000004">
      <c r="A320" s="49">
        <v>2026</v>
      </c>
      <c r="B320" s="69">
        <v>53</v>
      </c>
      <c r="C320" s="58">
        <v>3.65</v>
      </c>
      <c r="D320" s="58">
        <v>22.48</v>
      </c>
    </row>
    <row r="321" spans="1:4" x14ac:dyDescent="0.55000000000000004">
      <c r="A321" s="49">
        <v>2027</v>
      </c>
      <c r="B321" s="69">
        <v>1</v>
      </c>
      <c r="C321" s="59">
        <v>4.59</v>
      </c>
      <c r="D321" s="59">
        <v>23.39</v>
      </c>
    </row>
    <row r="322" spans="1:4" x14ac:dyDescent="0.55000000000000004">
      <c r="A322" s="49">
        <v>2027</v>
      </c>
      <c r="B322" s="69">
        <v>2</v>
      </c>
      <c r="C322" s="58">
        <v>3.96</v>
      </c>
      <c r="D322" s="58">
        <v>23.32</v>
      </c>
    </row>
    <row r="323" spans="1:4" x14ac:dyDescent="0.55000000000000004">
      <c r="A323" s="49">
        <v>2027</v>
      </c>
      <c r="B323" s="69">
        <v>3</v>
      </c>
      <c r="C323" s="59">
        <v>4.21</v>
      </c>
      <c r="D323" s="59">
        <v>23.22</v>
      </c>
    </row>
    <row r="324" spans="1:4" x14ac:dyDescent="0.55000000000000004">
      <c r="A324" s="49">
        <v>2027</v>
      </c>
      <c r="B324" s="69">
        <v>4</v>
      </c>
      <c r="C324" s="58">
        <v>3.86</v>
      </c>
      <c r="D324" s="58">
        <v>23.07</v>
      </c>
    </row>
    <row r="325" spans="1:4" x14ac:dyDescent="0.55000000000000004">
      <c r="A325" s="49">
        <v>2027</v>
      </c>
      <c r="B325" s="69">
        <v>5</v>
      </c>
      <c r="C325" s="59">
        <v>3.86</v>
      </c>
      <c r="D325" s="59">
        <v>22.92</v>
      </c>
    </row>
    <row r="326" spans="1:4" x14ac:dyDescent="0.55000000000000004">
      <c r="A326" s="49">
        <v>2027</v>
      </c>
      <c r="B326" s="69">
        <v>6</v>
      </c>
      <c r="C326" s="58">
        <v>3.74</v>
      </c>
      <c r="D326" s="58">
        <v>22.77</v>
      </c>
    </row>
    <row r="327" spans="1:4" x14ac:dyDescent="0.55000000000000004">
      <c r="A327" s="49">
        <v>2027</v>
      </c>
      <c r="B327" s="69">
        <v>7</v>
      </c>
      <c r="C327" s="59">
        <v>3.34</v>
      </c>
      <c r="D327" s="59">
        <v>22.62</v>
      </c>
    </row>
    <row r="328" spans="1:4" x14ac:dyDescent="0.55000000000000004">
      <c r="A328" s="49">
        <v>2027</v>
      </c>
      <c r="B328" s="69">
        <v>8</v>
      </c>
      <c r="C328" s="58">
        <v>3.59</v>
      </c>
      <c r="D328" s="58">
        <v>22.53</v>
      </c>
    </row>
    <row r="329" spans="1:4" x14ac:dyDescent="0.55000000000000004">
      <c r="A329" s="49">
        <v>2027</v>
      </c>
      <c r="B329" s="69">
        <v>9</v>
      </c>
      <c r="C329" s="59">
        <v>3.71</v>
      </c>
      <c r="D329" s="59">
        <v>22.44</v>
      </c>
    </row>
    <row r="330" spans="1:4" x14ac:dyDescent="0.55000000000000004">
      <c r="A330" s="49">
        <v>2027</v>
      </c>
      <c r="B330" s="69">
        <v>10</v>
      </c>
      <c r="C330" s="58">
        <v>3.39</v>
      </c>
      <c r="D330" s="58">
        <v>22.34</v>
      </c>
    </row>
    <row r="331" spans="1:4" x14ac:dyDescent="0.55000000000000004">
      <c r="A331" s="49">
        <v>2027</v>
      </c>
      <c r="B331" s="69">
        <v>11</v>
      </c>
      <c r="C331" s="59">
        <v>3.34</v>
      </c>
      <c r="D331" s="59">
        <v>22.25</v>
      </c>
    </row>
    <row r="332" spans="1:4" x14ac:dyDescent="0.55000000000000004">
      <c r="A332" s="49">
        <v>2027</v>
      </c>
      <c r="B332" s="69">
        <v>12</v>
      </c>
      <c r="C332" s="58">
        <v>3.24</v>
      </c>
      <c r="D332" s="58">
        <v>22.23</v>
      </c>
    </row>
    <row r="333" spans="1:4" x14ac:dyDescent="0.55000000000000004">
      <c r="A333" s="49">
        <v>2027</v>
      </c>
      <c r="B333" s="69">
        <v>13</v>
      </c>
      <c r="C333" s="59">
        <v>3.18</v>
      </c>
      <c r="D333" s="59">
        <v>22.2</v>
      </c>
    </row>
    <row r="334" spans="1:4" x14ac:dyDescent="0.55000000000000004">
      <c r="A334" s="49">
        <v>2027</v>
      </c>
      <c r="B334" s="69">
        <v>14</v>
      </c>
      <c r="C334" s="58">
        <v>3.09</v>
      </c>
      <c r="D334" s="58">
        <v>22.17</v>
      </c>
    </row>
    <row r="335" spans="1:4" x14ac:dyDescent="0.55000000000000004">
      <c r="A335" s="49">
        <v>2027</v>
      </c>
      <c r="B335" s="69">
        <v>15</v>
      </c>
      <c r="C335" s="59">
        <v>3.17</v>
      </c>
      <c r="D335" s="59">
        <v>22.14</v>
      </c>
    </row>
    <row r="336" spans="1:4" x14ac:dyDescent="0.55000000000000004">
      <c r="A336" s="49">
        <v>2027</v>
      </c>
      <c r="B336" s="69">
        <v>16</v>
      </c>
      <c r="C336" s="58">
        <v>3.28</v>
      </c>
      <c r="D336" s="58">
        <v>22.14</v>
      </c>
    </row>
    <row r="337" spans="1:4" x14ac:dyDescent="0.55000000000000004">
      <c r="A337" s="49">
        <v>2027</v>
      </c>
      <c r="B337" s="69">
        <v>17</v>
      </c>
      <c r="C337" s="59">
        <v>3.14</v>
      </c>
      <c r="D337" s="59">
        <v>22.15</v>
      </c>
    </row>
    <row r="338" spans="1:4" x14ac:dyDescent="0.55000000000000004">
      <c r="A338" s="49">
        <v>2027</v>
      </c>
      <c r="B338" s="69">
        <v>18</v>
      </c>
      <c r="C338" s="58">
        <v>3.12</v>
      </c>
      <c r="D338" s="58">
        <v>22.16</v>
      </c>
    </row>
    <row r="339" spans="1:4" x14ac:dyDescent="0.55000000000000004">
      <c r="A339" s="49">
        <v>2027</v>
      </c>
      <c r="B339" s="69">
        <v>19</v>
      </c>
      <c r="C339" s="59">
        <v>3.1</v>
      </c>
      <c r="D339" s="59">
        <v>22.17</v>
      </c>
    </row>
    <row r="340" spans="1:4" x14ac:dyDescent="0.55000000000000004">
      <c r="A340" s="49">
        <v>2027</v>
      </c>
      <c r="B340" s="69">
        <v>20</v>
      </c>
      <c r="C340" s="58">
        <v>3.04</v>
      </c>
      <c r="D340" s="58">
        <v>22.19</v>
      </c>
    </row>
    <row r="341" spans="1:4" x14ac:dyDescent="0.55000000000000004">
      <c r="A341" s="49">
        <v>2027</v>
      </c>
      <c r="B341" s="69">
        <v>21</v>
      </c>
      <c r="C341" s="59">
        <v>3.08</v>
      </c>
      <c r="D341" s="59">
        <v>22.26</v>
      </c>
    </row>
    <row r="342" spans="1:4" x14ac:dyDescent="0.55000000000000004">
      <c r="A342" s="49">
        <v>2027</v>
      </c>
      <c r="B342" s="69">
        <v>22</v>
      </c>
      <c r="C342" s="58">
        <v>3.04</v>
      </c>
      <c r="D342" s="58">
        <v>22.34</v>
      </c>
    </row>
    <row r="343" spans="1:4" x14ac:dyDescent="0.55000000000000004">
      <c r="A343" s="49">
        <v>2027</v>
      </c>
      <c r="B343" s="69">
        <v>23</v>
      </c>
      <c r="C343" s="59">
        <v>3.25</v>
      </c>
      <c r="D343" s="59">
        <v>22.42</v>
      </c>
    </row>
    <row r="344" spans="1:4" x14ac:dyDescent="0.55000000000000004">
      <c r="A344" s="49">
        <v>2027</v>
      </c>
      <c r="B344" s="69">
        <v>24</v>
      </c>
      <c r="C344" s="58">
        <v>3.19</v>
      </c>
      <c r="D344" s="58">
        <v>22.5</v>
      </c>
    </row>
    <row r="345" spans="1:4" x14ac:dyDescent="0.55000000000000004">
      <c r="A345" s="49">
        <v>2027</v>
      </c>
      <c r="B345" s="69">
        <v>25</v>
      </c>
      <c r="C345" s="59">
        <v>3.18</v>
      </c>
      <c r="D345" s="59">
        <v>22.57</v>
      </c>
    </row>
    <row r="346" spans="1:4" x14ac:dyDescent="0.55000000000000004">
      <c r="A346" s="49">
        <v>2027</v>
      </c>
      <c r="B346" s="69">
        <v>26</v>
      </c>
      <c r="C346" s="58">
        <v>3.18</v>
      </c>
      <c r="D346" s="58">
        <v>22.65</v>
      </c>
    </row>
    <row r="347" spans="1:4" x14ac:dyDescent="0.55000000000000004">
      <c r="A347" s="49">
        <v>2027</v>
      </c>
      <c r="B347" s="69">
        <v>27</v>
      </c>
      <c r="C347" s="59">
        <v>3.29</v>
      </c>
      <c r="D347" s="59">
        <v>22.73</v>
      </c>
    </row>
    <row r="348" spans="1:4" x14ac:dyDescent="0.55000000000000004">
      <c r="A348" s="49">
        <v>2027</v>
      </c>
      <c r="B348" s="69">
        <v>28</v>
      </c>
      <c r="C348" s="58">
        <v>3.43</v>
      </c>
      <c r="D348" s="58">
        <v>22.81</v>
      </c>
    </row>
    <row r="349" spans="1:4" x14ac:dyDescent="0.55000000000000004">
      <c r="A349" s="49">
        <v>2027</v>
      </c>
      <c r="B349" s="69">
        <v>29</v>
      </c>
      <c r="C349" s="59">
        <v>3.38</v>
      </c>
      <c r="D349" s="59">
        <v>22.89</v>
      </c>
    </row>
    <row r="350" spans="1:4" x14ac:dyDescent="0.55000000000000004">
      <c r="A350" s="49">
        <v>2027</v>
      </c>
      <c r="B350" s="69">
        <v>30</v>
      </c>
      <c r="C350" s="58">
        <v>3.29</v>
      </c>
      <c r="D350" s="58">
        <v>22.98</v>
      </c>
    </row>
    <row r="351" spans="1:4" x14ac:dyDescent="0.55000000000000004">
      <c r="A351" s="49">
        <v>2027</v>
      </c>
      <c r="B351" s="69">
        <v>31</v>
      </c>
      <c r="C351" s="59">
        <v>3.09</v>
      </c>
      <c r="D351" s="59">
        <v>23.06</v>
      </c>
    </row>
    <row r="352" spans="1:4" x14ac:dyDescent="0.55000000000000004">
      <c r="A352" s="49">
        <v>2027</v>
      </c>
      <c r="B352" s="69">
        <v>32</v>
      </c>
      <c r="C352" s="58">
        <v>3.18</v>
      </c>
      <c r="D352" s="58">
        <v>23.15</v>
      </c>
    </row>
    <row r="353" spans="1:4" x14ac:dyDescent="0.55000000000000004">
      <c r="A353" s="49">
        <v>2027</v>
      </c>
      <c r="B353" s="69">
        <v>33</v>
      </c>
      <c r="C353" s="59">
        <v>3.3</v>
      </c>
      <c r="D353" s="59">
        <v>23.23</v>
      </c>
    </row>
    <row r="354" spans="1:4" x14ac:dyDescent="0.55000000000000004">
      <c r="A354" s="49">
        <v>2027</v>
      </c>
      <c r="B354" s="69">
        <v>34</v>
      </c>
      <c r="C354" s="58">
        <v>3.37</v>
      </c>
      <c r="D354" s="58">
        <v>23.34</v>
      </c>
    </row>
    <row r="355" spans="1:4" x14ac:dyDescent="0.55000000000000004">
      <c r="A355" s="49">
        <v>2027</v>
      </c>
      <c r="B355" s="69">
        <v>35</v>
      </c>
      <c r="C355" s="59">
        <v>3.34</v>
      </c>
      <c r="D355" s="59">
        <v>23.45</v>
      </c>
    </row>
    <row r="356" spans="1:4" x14ac:dyDescent="0.55000000000000004">
      <c r="A356" s="49">
        <v>2027</v>
      </c>
      <c r="B356" s="69">
        <v>36</v>
      </c>
      <c r="C356" s="58">
        <v>3.28</v>
      </c>
      <c r="D356" s="58">
        <v>23.55</v>
      </c>
    </row>
    <row r="357" spans="1:4" x14ac:dyDescent="0.55000000000000004">
      <c r="A357" s="49">
        <v>2027</v>
      </c>
      <c r="B357" s="69">
        <v>37</v>
      </c>
      <c r="C357" s="59">
        <v>3.29</v>
      </c>
      <c r="D357" s="59">
        <v>23.66</v>
      </c>
    </row>
    <row r="358" spans="1:4" x14ac:dyDescent="0.55000000000000004">
      <c r="A358" s="49">
        <v>2027</v>
      </c>
      <c r="B358" s="69">
        <v>38</v>
      </c>
      <c r="C358" s="58">
        <v>3.2</v>
      </c>
      <c r="D358" s="58">
        <v>23.73</v>
      </c>
    </row>
    <row r="359" spans="1:4" x14ac:dyDescent="0.55000000000000004">
      <c r="A359" s="49">
        <v>2027</v>
      </c>
      <c r="B359" s="69">
        <v>39</v>
      </c>
      <c r="C359" s="59">
        <v>3.06</v>
      </c>
      <c r="D359" s="59">
        <v>23.8</v>
      </c>
    </row>
    <row r="360" spans="1:4" x14ac:dyDescent="0.55000000000000004">
      <c r="A360" s="49">
        <v>2027</v>
      </c>
      <c r="B360" s="69">
        <v>40</v>
      </c>
      <c r="C360" s="58">
        <v>2.81</v>
      </c>
      <c r="D360" s="58">
        <v>23.86</v>
      </c>
    </row>
    <row r="361" spans="1:4" x14ac:dyDescent="0.55000000000000004">
      <c r="A361" s="49">
        <v>2027</v>
      </c>
      <c r="B361" s="69">
        <v>41</v>
      </c>
      <c r="C361" s="59">
        <v>3.2</v>
      </c>
      <c r="D361" s="59">
        <v>23.92</v>
      </c>
    </row>
    <row r="362" spans="1:4" x14ac:dyDescent="0.55000000000000004">
      <c r="A362" s="49">
        <v>2027</v>
      </c>
      <c r="B362" s="69">
        <v>42</v>
      </c>
      <c r="C362" s="58">
        <v>3.37</v>
      </c>
      <c r="D362" s="58">
        <v>23.96</v>
      </c>
    </row>
    <row r="363" spans="1:4" x14ac:dyDescent="0.55000000000000004">
      <c r="A363" s="49">
        <v>2027</v>
      </c>
      <c r="B363" s="69">
        <v>43</v>
      </c>
      <c r="C363" s="59">
        <v>3.43</v>
      </c>
      <c r="D363" s="59">
        <v>23.94</v>
      </c>
    </row>
    <row r="364" spans="1:4" x14ac:dyDescent="0.55000000000000004">
      <c r="A364" s="49">
        <v>2027</v>
      </c>
      <c r="B364" s="69">
        <v>44</v>
      </c>
      <c r="C364" s="58">
        <v>3.42</v>
      </c>
      <c r="D364" s="58">
        <v>23.91</v>
      </c>
    </row>
    <row r="365" spans="1:4" x14ac:dyDescent="0.55000000000000004">
      <c r="A365" s="49">
        <v>2027</v>
      </c>
      <c r="B365" s="69">
        <v>45</v>
      </c>
      <c r="C365" s="59">
        <v>3.41</v>
      </c>
      <c r="D365" s="59">
        <v>23.89</v>
      </c>
    </row>
    <row r="366" spans="1:4" x14ac:dyDescent="0.55000000000000004">
      <c r="A366" s="49">
        <v>2027</v>
      </c>
      <c r="B366" s="69">
        <v>46</v>
      </c>
      <c r="C366" s="58">
        <v>3.65</v>
      </c>
      <c r="D366" s="58">
        <v>23.86</v>
      </c>
    </row>
    <row r="367" spans="1:4" x14ac:dyDescent="0.55000000000000004">
      <c r="A367" s="49">
        <v>2027</v>
      </c>
      <c r="B367" s="69">
        <v>47</v>
      </c>
      <c r="C367" s="59">
        <v>3.64</v>
      </c>
      <c r="D367" s="59">
        <v>23.8</v>
      </c>
    </row>
    <row r="368" spans="1:4" x14ac:dyDescent="0.55000000000000004">
      <c r="A368" s="49">
        <v>2027</v>
      </c>
      <c r="B368" s="69">
        <v>48</v>
      </c>
      <c r="C368" s="58">
        <v>3.6</v>
      </c>
      <c r="D368" s="58">
        <v>23.74</v>
      </c>
    </row>
    <row r="369" spans="1:4" x14ac:dyDescent="0.55000000000000004">
      <c r="A369" s="49">
        <v>2027</v>
      </c>
      <c r="B369" s="69">
        <v>49</v>
      </c>
      <c r="C369" s="59">
        <v>4.16</v>
      </c>
      <c r="D369" s="59">
        <v>23.68</v>
      </c>
    </row>
    <row r="370" spans="1:4" x14ac:dyDescent="0.55000000000000004">
      <c r="A370" s="49">
        <v>2027</v>
      </c>
      <c r="B370" s="69">
        <v>50</v>
      </c>
      <c r="C370" s="58">
        <v>4.01</v>
      </c>
      <c r="D370" s="58">
        <v>23.61</v>
      </c>
    </row>
    <row r="371" spans="1:4" x14ac:dyDescent="0.55000000000000004">
      <c r="A371" s="49">
        <v>2027</v>
      </c>
      <c r="B371" s="69">
        <v>51</v>
      </c>
      <c r="C371" s="59">
        <v>3.91</v>
      </c>
      <c r="D371" s="59">
        <v>23.55</v>
      </c>
    </row>
    <row r="372" spans="1:4" x14ac:dyDescent="0.55000000000000004">
      <c r="A372" s="49">
        <v>2027</v>
      </c>
      <c r="B372" s="69">
        <v>52</v>
      </c>
      <c r="C372" s="58">
        <v>3.8</v>
      </c>
      <c r="D372" s="58">
        <v>23.46</v>
      </c>
    </row>
    <row r="373" spans="1:4" x14ac:dyDescent="0.55000000000000004">
      <c r="A373" s="49">
        <v>2027</v>
      </c>
      <c r="B373" s="69">
        <v>53</v>
      </c>
      <c r="C373" s="59">
        <v>3.8</v>
      </c>
      <c r="D373" s="59">
        <v>23.46</v>
      </c>
    </row>
    <row r="374" spans="1:4" x14ac:dyDescent="0.55000000000000004">
      <c r="A374" s="49">
        <v>2028</v>
      </c>
      <c r="B374" s="69">
        <v>1</v>
      </c>
      <c r="C374" s="58">
        <v>4.87</v>
      </c>
      <c r="D374" s="58">
        <v>24.58</v>
      </c>
    </row>
    <row r="375" spans="1:4" x14ac:dyDescent="0.55000000000000004">
      <c r="A375" s="49">
        <v>2028</v>
      </c>
      <c r="B375" s="69">
        <v>2</v>
      </c>
      <c r="C375" s="59">
        <v>4.2</v>
      </c>
      <c r="D375" s="59">
        <v>24.5</v>
      </c>
    </row>
    <row r="376" spans="1:4" x14ac:dyDescent="0.55000000000000004">
      <c r="A376" s="49">
        <v>2028</v>
      </c>
      <c r="B376" s="69">
        <v>3</v>
      </c>
      <c r="C376" s="58">
        <v>4.46</v>
      </c>
      <c r="D376" s="58">
        <v>24.4</v>
      </c>
    </row>
    <row r="377" spans="1:4" x14ac:dyDescent="0.55000000000000004">
      <c r="A377" s="49">
        <v>2028</v>
      </c>
      <c r="B377" s="69">
        <v>4</v>
      </c>
      <c r="C377" s="59">
        <v>4.09</v>
      </c>
      <c r="D377" s="59">
        <v>24.24</v>
      </c>
    </row>
    <row r="378" spans="1:4" x14ac:dyDescent="0.55000000000000004">
      <c r="A378" s="49">
        <v>2028</v>
      </c>
      <c r="B378" s="69">
        <v>5</v>
      </c>
      <c r="C378" s="58">
        <v>4.09</v>
      </c>
      <c r="D378" s="58">
        <v>24.09</v>
      </c>
    </row>
    <row r="379" spans="1:4" x14ac:dyDescent="0.55000000000000004">
      <c r="A379" s="49">
        <v>2028</v>
      </c>
      <c r="B379" s="69">
        <v>6</v>
      </c>
      <c r="C379" s="59">
        <v>3.96</v>
      </c>
      <c r="D379" s="59">
        <v>23.93</v>
      </c>
    </row>
    <row r="380" spans="1:4" x14ac:dyDescent="0.55000000000000004">
      <c r="A380" s="49">
        <v>2028</v>
      </c>
      <c r="B380" s="69">
        <v>7</v>
      </c>
      <c r="C380" s="58">
        <v>3.54</v>
      </c>
      <c r="D380" s="58">
        <v>23.77</v>
      </c>
    </row>
    <row r="381" spans="1:4" x14ac:dyDescent="0.55000000000000004">
      <c r="A381" s="49">
        <v>2028</v>
      </c>
      <c r="B381" s="69">
        <v>8</v>
      </c>
      <c r="C381" s="59">
        <v>3.81</v>
      </c>
      <c r="D381" s="59">
        <v>23.67</v>
      </c>
    </row>
    <row r="382" spans="1:4" x14ac:dyDescent="0.55000000000000004">
      <c r="A382" s="49">
        <v>2028</v>
      </c>
      <c r="B382" s="69">
        <v>9</v>
      </c>
      <c r="C382" s="58">
        <v>3.94</v>
      </c>
      <c r="D382" s="58">
        <v>23.58</v>
      </c>
    </row>
    <row r="383" spans="1:4" x14ac:dyDescent="0.55000000000000004">
      <c r="A383" s="49">
        <v>2028</v>
      </c>
      <c r="B383" s="69">
        <v>10</v>
      </c>
      <c r="C383" s="59">
        <v>3.59</v>
      </c>
      <c r="D383" s="59">
        <v>23.48</v>
      </c>
    </row>
    <row r="384" spans="1:4" x14ac:dyDescent="0.55000000000000004">
      <c r="A384" s="49">
        <v>2028</v>
      </c>
      <c r="B384" s="69">
        <v>11</v>
      </c>
      <c r="C384" s="58">
        <v>3.54</v>
      </c>
      <c r="D384" s="58">
        <v>23.38</v>
      </c>
    </row>
    <row r="385" spans="1:4" x14ac:dyDescent="0.55000000000000004">
      <c r="A385" s="49">
        <v>2028</v>
      </c>
      <c r="B385" s="69">
        <v>12</v>
      </c>
      <c r="C385" s="59">
        <v>3.43</v>
      </c>
      <c r="D385" s="59">
        <v>23.36</v>
      </c>
    </row>
    <row r="386" spans="1:4" x14ac:dyDescent="0.55000000000000004">
      <c r="A386" s="49">
        <v>2028</v>
      </c>
      <c r="B386" s="69">
        <v>13</v>
      </c>
      <c r="C386" s="58">
        <v>3.37</v>
      </c>
      <c r="D386" s="58">
        <v>23.33</v>
      </c>
    </row>
    <row r="387" spans="1:4" x14ac:dyDescent="0.55000000000000004">
      <c r="A387" s="49">
        <v>2028</v>
      </c>
      <c r="B387" s="69">
        <v>14</v>
      </c>
      <c r="C387" s="59">
        <v>3.28</v>
      </c>
      <c r="D387" s="59">
        <v>23.3</v>
      </c>
    </row>
    <row r="388" spans="1:4" x14ac:dyDescent="0.55000000000000004">
      <c r="A388" s="49">
        <v>2028</v>
      </c>
      <c r="B388" s="69">
        <v>15</v>
      </c>
      <c r="C388" s="58">
        <v>3.36</v>
      </c>
      <c r="D388" s="58">
        <v>23.27</v>
      </c>
    </row>
    <row r="389" spans="1:4" x14ac:dyDescent="0.55000000000000004">
      <c r="A389" s="49">
        <v>2028</v>
      </c>
      <c r="B389" s="69">
        <v>16</v>
      </c>
      <c r="C389" s="59">
        <v>3.48</v>
      </c>
      <c r="D389" s="59">
        <v>23.26</v>
      </c>
    </row>
    <row r="390" spans="1:4" x14ac:dyDescent="0.55000000000000004">
      <c r="A390" s="49">
        <v>2028</v>
      </c>
      <c r="B390" s="69">
        <v>17</v>
      </c>
      <c r="C390" s="58">
        <v>3.33</v>
      </c>
      <c r="D390" s="58">
        <v>23.27</v>
      </c>
    </row>
    <row r="391" spans="1:4" x14ac:dyDescent="0.55000000000000004">
      <c r="A391" s="49">
        <v>2028</v>
      </c>
      <c r="B391" s="69">
        <v>18</v>
      </c>
      <c r="C391" s="59">
        <v>3.3</v>
      </c>
      <c r="D391" s="59">
        <v>23.28</v>
      </c>
    </row>
    <row r="392" spans="1:4" x14ac:dyDescent="0.55000000000000004">
      <c r="A392" s="49">
        <v>2028</v>
      </c>
      <c r="B392" s="69">
        <v>19</v>
      </c>
      <c r="C392" s="58">
        <v>3.29</v>
      </c>
      <c r="D392" s="58">
        <v>23.29</v>
      </c>
    </row>
    <row r="393" spans="1:4" x14ac:dyDescent="0.55000000000000004">
      <c r="A393" s="49">
        <v>2028</v>
      </c>
      <c r="B393" s="69">
        <v>20</v>
      </c>
      <c r="C393" s="59">
        <v>3.23</v>
      </c>
      <c r="D393" s="59">
        <v>23.31</v>
      </c>
    </row>
    <row r="394" spans="1:4" x14ac:dyDescent="0.55000000000000004">
      <c r="A394" s="49">
        <v>2028</v>
      </c>
      <c r="B394" s="69">
        <v>21</v>
      </c>
      <c r="C394" s="58">
        <v>3.26</v>
      </c>
      <c r="D394" s="58">
        <v>23.4</v>
      </c>
    </row>
    <row r="395" spans="1:4" x14ac:dyDescent="0.55000000000000004">
      <c r="A395" s="49">
        <v>2028</v>
      </c>
      <c r="B395" s="69">
        <v>22</v>
      </c>
      <c r="C395" s="59">
        <v>3.23</v>
      </c>
      <c r="D395" s="59">
        <v>23.48</v>
      </c>
    </row>
    <row r="396" spans="1:4" x14ac:dyDescent="0.55000000000000004">
      <c r="A396" s="49">
        <v>2028</v>
      </c>
      <c r="B396" s="69">
        <v>23</v>
      </c>
      <c r="C396" s="58">
        <v>3.45</v>
      </c>
      <c r="D396" s="58">
        <v>23.56</v>
      </c>
    </row>
    <row r="397" spans="1:4" x14ac:dyDescent="0.55000000000000004">
      <c r="A397" s="49">
        <v>2028</v>
      </c>
      <c r="B397" s="69">
        <v>24</v>
      </c>
      <c r="C397" s="59">
        <v>3.39</v>
      </c>
      <c r="D397" s="59">
        <v>23.64</v>
      </c>
    </row>
    <row r="398" spans="1:4" x14ac:dyDescent="0.55000000000000004">
      <c r="A398" s="49">
        <v>2028</v>
      </c>
      <c r="B398" s="69">
        <v>25</v>
      </c>
      <c r="C398" s="58">
        <v>3.37</v>
      </c>
      <c r="D398" s="58">
        <v>23.72</v>
      </c>
    </row>
    <row r="399" spans="1:4" x14ac:dyDescent="0.55000000000000004">
      <c r="A399" s="49">
        <v>2028</v>
      </c>
      <c r="B399" s="69">
        <v>26</v>
      </c>
      <c r="C399" s="59">
        <v>3.38</v>
      </c>
      <c r="D399" s="59">
        <v>23.8</v>
      </c>
    </row>
    <row r="400" spans="1:4" x14ac:dyDescent="0.55000000000000004">
      <c r="A400" s="49">
        <v>2028</v>
      </c>
      <c r="B400" s="69">
        <v>27</v>
      </c>
      <c r="C400" s="58">
        <v>3.49</v>
      </c>
      <c r="D400" s="58">
        <v>23.89</v>
      </c>
    </row>
    <row r="401" spans="1:4" x14ac:dyDescent="0.55000000000000004">
      <c r="A401" s="49">
        <v>2028</v>
      </c>
      <c r="B401" s="69">
        <v>28</v>
      </c>
      <c r="C401" s="59">
        <v>3.63</v>
      </c>
      <c r="D401" s="59">
        <v>23.97</v>
      </c>
    </row>
    <row r="402" spans="1:4" x14ac:dyDescent="0.55000000000000004">
      <c r="A402" s="49">
        <v>2028</v>
      </c>
      <c r="B402" s="69">
        <v>29</v>
      </c>
      <c r="C402" s="58">
        <v>3.59</v>
      </c>
      <c r="D402" s="58">
        <v>24.06</v>
      </c>
    </row>
    <row r="403" spans="1:4" x14ac:dyDescent="0.55000000000000004">
      <c r="A403" s="49">
        <v>2028</v>
      </c>
      <c r="B403" s="69">
        <v>30</v>
      </c>
      <c r="C403" s="59">
        <v>3.49</v>
      </c>
      <c r="D403" s="59">
        <v>24.15</v>
      </c>
    </row>
    <row r="404" spans="1:4" x14ac:dyDescent="0.55000000000000004">
      <c r="A404" s="49">
        <v>2028</v>
      </c>
      <c r="B404" s="69">
        <v>31</v>
      </c>
      <c r="C404" s="58">
        <v>3.27</v>
      </c>
      <c r="D404" s="58">
        <v>24.23</v>
      </c>
    </row>
    <row r="405" spans="1:4" x14ac:dyDescent="0.55000000000000004">
      <c r="A405" s="49">
        <v>2028</v>
      </c>
      <c r="B405" s="69">
        <v>32</v>
      </c>
      <c r="C405" s="59">
        <v>3.38</v>
      </c>
      <c r="D405" s="59">
        <v>24.32</v>
      </c>
    </row>
    <row r="406" spans="1:4" x14ac:dyDescent="0.55000000000000004">
      <c r="A406" s="49">
        <v>2028</v>
      </c>
      <c r="B406" s="69">
        <v>33</v>
      </c>
      <c r="C406" s="58">
        <v>3.5</v>
      </c>
      <c r="D406" s="58">
        <v>24.41</v>
      </c>
    </row>
    <row r="407" spans="1:4" x14ac:dyDescent="0.55000000000000004">
      <c r="A407" s="49">
        <v>2028</v>
      </c>
      <c r="B407" s="69">
        <v>34</v>
      </c>
      <c r="C407" s="59">
        <v>3.57</v>
      </c>
      <c r="D407" s="59">
        <v>24.53</v>
      </c>
    </row>
    <row r="408" spans="1:4" x14ac:dyDescent="0.55000000000000004">
      <c r="A408" s="49">
        <v>2028</v>
      </c>
      <c r="B408" s="69">
        <v>35</v>
      </c>
      <c r="C408" s="58">
        <v>3.54</v>
      </c>
      <c r="D408" s="58">
        <v>24.64</v>
      </c>
    </row>
    <row r="409" spans="1:4" x14ac:dyDescent="0.55000000000000004">
      <c r="A409" s="49">
        <v>2028</v>
      </c>
      <c r="B409" s="69">
        <v>36</v>
      </c>
      <c r="C409" s="59">
        <v>3.48</v>
      </c>
      <c r="D409" s="59">
        <v>24.75</v>
      </c>
    </row>
    <row r="410" spans="1:4" x14ac:dyDescent="0.55000000000000004">
      <c r="A410" s="49">
        <v>2028</v>
      </c>
      <c r="B410" s="69">
        <v>37</v>
      </c>
      <c r="C410" s="58">
        <v>3.49</v>
      </c>
      <c r="D410" s="58">
        <v>24.86</v>
      </c>
    </row>
    <row r="411" spans="1:4" x14ac:dyDescent="0.55000000000000004">
      <c r="A411" s="49">
        <v>2028</v>
      </c>
      <c r="B411" s="69">
        <v>38</v>
      </c>
      <c r="C411" s="59">
        <v>3.4</v>
      </c>
      <c r="D411" s="59">
        <v>24.94</v>
      </c>
    </row>
    <row r="412" spans="1:4" x14ac:dyDescent="0.55000000000000004">
      <c r="A412" s="49">
        <v>2028</v>
      </c>
      <c r="B412" s="69">
        <v>39</v>
      </c>
      <c r="C412" s="58">
        <v>3.25</v>
      </c>
      <c r="D412" s="58">
        <v>25.01</v>
      </c>
    </row>
    <row r="413" spans="1:4" x14ac:dyDescent="0.55000000000000004">
      <c r="A413" s="49">
        <v>2028</v>
      </c>
      <c r="B413" s="69">
        <v>40</v>
      </c>
      <c r="C413" s="59">
        <v>2.98</v>
      </c>
      <c r="D413" s="59">
        <v>25.07</v>
      </c>
    </row>
    <row r="414" spans="1:4" x14ac:dyDescent="0.55000000000000004">
      <c r="A414" s="49">
        <v>2028</v>
      </c>
      <c r="B414" s="69">
        <v>41</v>
      </c>
      <c r="C414" s="58">
        <v>3.39</v>
      </c>
      <c r="D414" s="58">
        <v>25.14</v>
      </c>
    </row>
    <row r="415" spans="1:4" x14ac:dyDescent="0.55000000000000004">
      <c r="A415" s="49">
        <v>2028</v>
      </c>
      <c r="B415" s="69">
        <v>42</v>
      </c>
      <c r="C415" s="59">
        <v>3.58</v>
      </c>
      <c r="D415" s="59">
        <v>25.18</v>
      </c>
    </row>
    <row r="416" spans="1:4" x14ac:dyDescent="0.55000000000000004">
      <c r="A416" s="49">
        <v>2028</v>
      </c>
      <c r="B416" s="69">
        <v>43</v>
      </c>
      <c r="C416" s="58">
        <v>3.63</v>
      </c>
      <c r="D416" s="58">
        <v>25.15</v>
      </c>
    </row>
    <row r="417" spans="1:4" x14ac:dyDescent="0.55000000000000004">
      <c r="A417" s="49">
        <v>2028</v>
      </c>
      <c r="B417" s="69">
        <v>44</v>
      </c>
      <c r="C417" s="59">
        <v>3.63</v>
      </c>
      <c r="D417" s="59">
        <v>25.13</v>
      </c>
    </row>
    <row r="418" spans="1:4" x14ac:dyDescent="0.55000000000000004">
      <c r="A418" s="49">
        <v>2028</v>
      </c>
      <c r="B418" s="69">
        <v>45</v>
      </c>
      <c r="C418" s="58">
        <v>3.61</v>
      </c>
      <c r="D418" s="58">
        <v>25.1</v>
      </c>
    </row>
    <row r="419" spans="1:4" x14ac:dyDescent="0.55000000000000004">
      <c r="A419" s="49">
        <v>2028</v>
      </c>
      <c r="B419" s="69">
        <v>46</v>
      </c>
      <c r="C419" s="59">
        <v>3.87</v>
      </c>
      <c r="D419" s="59">
        <v>25.08</v>
      </c>
    </row>
    <row r="420" spans="1:4" x14ac:dyDescent="0.55000000000000004">
      <c r="A420" s="49">
        <v>2028</v>
      </c>
      <c r="B420" s="69">
        <v>47</v>
      </c>
      <c r="C420" s="58">
        <v>3.86</v>
      </c>
      <c r="D420" s="58">
        <v>25.01</v>
      </c>
    </row>
    <row r="421" spans="1:4" x14ac:dyDescent="0.55000000000000004">
      <c r="A421" s="49">
        <v>2028</v>
      </c>
      <c r="B421" s="69">
        <v>48</v>
      </c>
      <c r="C421" s="59">
        <v>3.81</v>
      </c>
      <c r="D421" s="59">
        <v>24.94</v>
      </c>
    </row>
    <row r="422" spans="1:4" x14ac:dyDescent="0.55000000000000004">
      <c r="A422" s="49">
        <v>2028</v>
      </c>
      <c r="B422" s="69">
        <v>49</v>
      </c>
      <c r="C422" s="58">
        <v>4.41</v>
      </c>
      <c r="D422" s="58">
        <v>24.88</v>
      </c>
    </row>
    <row r="423" spans="1:4" x14ac:dyDescent="0.55000000000000004">
      <c r="A423" s="49">
        <v>2028</v>
      </c>
      <c r="B423" s="69">
        <v>50</v>
      </c>
      <c r="C423" s="59">
        <v>4.25</v>
      </c>
      <c r="D423" s="59">
        <v>24.81</v>
      </c>
    </row>
    <row r="424" spans="1:4" x14ac:dyDescent="0.55000000000000004">
      <c r="A424" s="49">
        <v>2028</v>
      </c>
      <c r="B424" s="69">
        <v>51</v>
      </c>
      <c r="C424" s="58">
        <v>4.1500000000000004</v>
      </c>
      <c r="D424" s="58">
        <v>24.74</v>
      </c>
    </row>
    <row r="425" spans="1:4" x14ac:dyDescent="0.55000000000000004">
      <c r="A425" s="49">
        <v>2028</v>
      </c>
      <c r="B425" s="69">
        <v>52</v>
      </c>
      <c r="C425" s="59">
        <v>4.03</v>
      </c>
      <c r="D425" s="59">
        <v>24.65</v>
      </c>
    </row>
    <row r="426" spans="1:4" x14ac:dyDescent="0.55000000000000004">
      <c r="A426" s="49">
        <v>2028</v>
      </c>
      <c r="B426" s="69">
        <v>53</v>
      </c>
      <c r="C426" s="58">
        <v>4.03</v>
      </c>
      <c r="D426" s="58">
        <v>24.65</v>
      </c>
    </row>
    <row r="427" spans="1:4" x14ac:dyDescent="0.55000000000000004">
      <c r="A427" s="49">
        <v>2029</v>
      </c>
      <c r="B427" s="69">
        <v>1</v>
      </c>
      <c r="C427" s="59">
        <v>5.15</v>
      </c>
      <c r="D427" s="59">
        <v>25.5</v>
      </c>
    </row>
    <row r="428" spans="1:4" x14ac:dyDescent="0.55000000000000004">
      <c r="A428" s="49">
        <v>2029</v>
      </c>
      <c r="B428" s="69">
        <v>2</v>
      </c>
      <c r="C428" s="58">
        <v>4.43</v>
      </c>
      <c r="D428" s="58">
        <v>25.42</v>
      </c>
    </row>
    <row r="429" spans="1:4" x14ac:dyDescent="0.55000000000000004">
      <c r="A429" s="49">
        <v>2029</v>
      </c>
      <c r="B429" s="69">
        <v>3</v>
      </c>
      <c r="C429" s="59">
        <v>4.72</v>
      </c>
      <c r="D429" s="59">
        <v>25.31</v>
      </c>
    </row>
    <row r="430" spans="1:4" x14ac:dyDescent="0.55000000000000004">
      <c r="A430" s="49">
        <v>2029</v>
      </c>
      <c r="B430" s="69">
        <v>4</v>
      </c>
      <c r="C430" s="58">
        <v>4.33</v>
      </c>
      <c r="D430" s="58">
        <v>25.15</v>
      </c>
    </row>
    <row r="431" spans="1:4" x14ac:dyDescent="0.55000000000000004">
      <c r="A431" s="49">
        <v>2029</v>
      </c>
      <c r="B431" s="69">
        <v>5</v>
      </c>
      <c r="C431" s="59">
        <v>4.33</v>
      </c>
      <c r="D431" s="59">
        <v>24.99</v>
      </c>
    </row>
    <row r="432" spans="1:4" x14ac:dyDescent="0.55000000000000004">
      <c r="A432" s="49">
        <v>2029</v>
      </c>
      <c r="B432" s="69">
        <v>6</v>
      </c>
      <c r="C432" s="58">
        <v>4.1900000000000004</v>
      </c>
      <c r="D432" s="58">
        <v>24.82</v>
      </c>
    </row>
    <row r="433" spans="1:4" x14ac:dyDescent="0.55000000000000004">
      <c r="A433" s="49">
        <v>2029</v>
      </c>
      <c r="B433" s="69">
        <v>7</v>
      </c>
      <c r="C433" s="59">
        <v>3.74</v>
      </c>
      <c r="D433" s="59">
        <v>24.66</v>
      </c>
    </row>
    <row r="434" spans="1:4" x14ac:dyDescent="0.55000000000000004">
      <c r="A434" s="49">
        <v>2029</v>
      </c>
      <c r="B434" s="69">
        <v>8</v>
      </c>
      <c r="C434" s="58">
        <v>4.03</v>
      </c>
      <c r="D434" s="58">
        <v>24.56</v>
      </c>
    </row>
    <row r="435" spans="1:4" x14ac:dyDescent="0.55000000000000004">
      <c r="A435" s="49">
        <v>2029</v>
      </c>
      <c r="B435" s="69">
        <v>9</v>
      </c>
      <c r="C435" s="59">
        <v>4.16</v>
      </c>
      <c r="D435" s="59">
        <v>24.46</v>
      </c>
    </row>
    <row r="436" spans="1:4" x14ac:dyDescent="0.55000000000000004">
      <c r="A436" s="49">
        <v>2029</v>
      </c>
      <c r="B436" s="69">
        <v>10</v>
      </c>
      <c r="C436" s="58">
        <v>3.8</v>
      </c>
      <c r="D436" s="58">
        <v>24.35</v>
      </c>
    </row>
    <row r="437" spans="1:4" x14ac:dyDescent="0.55000000000000004">
      <c r="A437" s="49">
        <v>2029</v>
      </c>
      <c r="B437" s="69">
        <v>11</v>
      </c>
      <c r="C437" s="59">
        <v>3.74</v>
      </c>
      <c r="D437" s="59">
        <v>24.25</v>
      </c>
    </row>
    <row r="438" spans="1:4" x14ac:dyDescent="0.55000000000000004">
      <c r="A438" s="49">
        <v>2029</v>
      </c>
      <c r="B438" s="69">
        <v>12</v>
      </c>
      <c r="C438" s="58">
        <v>3.63</v>
      </c>
      <c r="D438" s="58">
        <v>24.23</v>
      </c>
    </row>
    <row r="439" spans="1:4" x14ac:dyDescent="0.55000000000000004">
      <c r="A439" s="49">
        <v>2029</v>
      </c>
      <c r="B439" s="69">
        <v>13</v>
      </c>
      <c r="C439" s="59">
        <v>3.56</v>
      </c>
      <c r="D439" s="59">
        <v>24.2</v>
      </c>
    </row>
    <row r="440" spans="1:4" x14ac:dyDescent="0.55000000000000004">
      <c r="A440" s="49">
        <v>2029</v>
      </c>
      <c r="B440" s="69">
        <v>14</v>
      </c>
      <c r="C440" s="58">
        <v>3.46</v>
      </c>
      <c r="D440" s="58">
        <v>24.17</v>
      </c>
    </row>
    <row r="441" spans="1:4" x14ac:dyDescent="0.55000000000000004">
      <c r="A441" s="49">
        <v>2029</v>
      </c>
      <c r="B441" s="69">
        <v>15</v>
      </c>
      <c r="C441" s="59">
        <v>3.56</v>
      </c>
      <c r="D441" s="59">
        <v>24.14</v>
      </c>
    </row>
    <row r="442" spans="1:4" x14ac:dyDescent="0.55000000000000004">
      <c r="A442" s="49">
        <v>2029</v>
      </c>
      <c r="B442" s="69">
        <v>16</v>
      </c>
      <c r="C442" s="58">
        <v>3.68</v>
      </c>
      <c r="D442" s="58">
        <v>24.13</v>
      </c>
    </row>
    <row r="443" spans="1:4" x14ac:dyDescent="0.55000000000000004">
      <c r="A443" s="49">
        <v>2029</v>
      </c>
      <c r="B443" s="69">
        <v>17</v>
      </c>
      <c r="C443" s="59">
        <v>3.52</v>
      </c>
      <c r="D443" s="59">
        <v>24.14</v>
      </c>
    </row>
    <row r="444" spans="1:4" x14ac:dyDescent="0.55000000000000004">
      <c r="A444" s="49">
        <v>2029</v>
      </c>
      <c r="B444" s="69">
        <v>18</v>
      </c>
      <c r="C444" s="58">
        <v>3.49</v>
      </c>
      <c r="D444" s="58">
        <v>24.15</v>
      </c>
    </row>
    <row r="445" spans="1:4" x14ac:dyDescent="0.55000000000000004">
      <c r="A445" s="49">
        <v>2029</v>
      </c>
      <c r="B445" s="69">
        <v>19</v>
      </c>
      <c r="C445" s="59">
        <v>3.48</v>
      </c>
      <c r="D445" s="59">
        <v>24.16</v>
      </c>
    </row>
    <row r="446" spans="1:4" x14ac:dyDescent="0.55000000000000004">
      <c r="A446" s="49">
        <v>2029</v>
      </c>
      <c r="B446" s="69">
        <v>20</v>
      </c>
      <c r="C446" s="58">
        <v>3.41</v>
      </c>
      <c r="D446" s="58">
        <v>24.18</v>
      </c>
    </row>
    <row r="447" spans="1:4" x14ac:dyDescent="0.55000000000000004">
      <c r="A447" s="49">
        <v>2029</v>
      </c>
      <c r="B447" s="69">
        <v>21</v>
      </c>
      <c r="C447" s="59">
        <v>3.45</v>
      </c>
      <c r="D447" s="59">
        <v>24.27</v>
      </c>
    </row>
    <row r="448" spans="1:4" x14ac:dyDescent="0.55000000000000004">
      <c r="A448" s="49">
        <v>2029</v>
      </c>
      <c r="B448" s="69">
        <v>22</v>
      </c>
      <c r="C448" s="58">
        <v>3.41</v>
      </c>
      <c r="D448" s="58">
        <v>24.35</v>
      </c>
    </row>
    <row r="449" spans="1:4" x14ac:dyDescent="0.55000000000000004">
      <c r="A449" s="49">
        <v>2029</v>
      </c>
      <c r="B449" s="69">
        <v>23</v>
      </c>
      <c r="C449" s="59">
        <v>3.65</v>
      </c>
      <c r="D449" s="59">
        <v>24.44</v>
      </c>
    </row>
    <row r="450" spans="1:4" x14ac:dyDescent="0.55000000000000004">
      <c r="A450" s="49">
        <v>2029</v>
      </c>
      <c r="B450" s="69">
        <v>24</v>
      </c>
      <c r="C450" s="58">
        <v>3.58</v>
      </c>
      <c r="D450" s="58">
        <v>24.52</v>
      </c>
    </row>
    <row r="451" spans="1:4" x14ac:dyDescent="0.55000000000000004">
      <c r="A451" s="49">
        <v>2029</v>
      </c>
      <c r="B451" s="69">
        <v>25</v>
      </c>
      <c r="C451" s="59">
        <v>3.56</v>
      </c>
      <c r="D451" s="59">
        <v>24.61</v>
      </c>
    </row>
    <row r="452" spans="1:4" x14ac:dyDescent="0.55000000000000004">
      <c r="A452" s="49">
        <v>2029</v>
      </c>
      <c r="B452" s="69">
        <v>26</v>
      </c>
      <c r="C452" s="58">
        <v>3.57</v>
      </c>
      <c r="D452" s="58">
        <v>24.69</v>
      </c>
    </row>
    <row r="453" spans="1:4" x14ac:dyDescent="0.55000000000000004">
      <c r="A453" s="49">
        <v>2029</v>
      </c>
      <c r="B453" s="69">
        <v>27</v>
      </c>
      <c r="C453" s="59">
        <v>3.69</v>
      </c>
      <c r="D453" s="59">
        <v>24.78</v>
      </c>
    </row>
    <row r="454" spans="1:4" x14ac:dyDescent="0.55000000000000004">
      <c r="A454" s="49">
        <v>2029</v>
      </c>
      <c r="B454" s="69">
        <v>28</v>
      </c>
      <c r="C454" s="58">
        <v>3.84</v>
      </c>
      <c r="D454" s="58">
        <v>24.87</v>
      </c>
    </row>
    <row r="455" spans="1:4" x14ac:dyDescent="0.55000000000000004">
      <c r="A455" s="49">
        <v>2029</v>
      </c>
      <c r="B455" s="69">
        <v>29</v>
      </c>
      <c r="C455" s="59">
        <v>3.79</v>
      </c>
      <c r="D455" s="59">
        <v>24.95</v>
      </c>
    </row>
    <row r="456" spans="1:4" x14ac:dyDescent="0.55000000000000004">
      <c r="A456" s="49">
        <v>2029</v>
      </c>
      <c r="B456" s="69">
        <v>30</v>
      </c>
      <c r="C456" s="58">
        <v>3.69</v>
      </c>
      <c r="D456" s="58">
        <v>25.05</v>
      </c>
    </row>
    <row r="457" spans="1:4" x14ac:dyDescent="0.55000000000000004">
      <c r="A457" s="49">
        <v>2029</v>
      </c>
      <c r="B457" s="69">
        <v>31</v>
      </c>
      <c r="C457" s="59">
        <v>3.46</v>
      </c>
      <c r="D457" s="59">
        <v>25.14</v>
      </c>
    </row>
    <row r="458" spans="1:4" x14ac:dyDescent="0.55000000000000004">
      <c r="A458" s="49">
        <v>2029</v>
      </c>
      <c r="B458" s="69">
        <v>32</v>
      </c>
      <c r="C458" s="58">
        <v>3.57</v>
      </c>
      <c r="D458" s="58">
        <v>25.23</v>
      </c>
    </row>
    <row r="459" spans="1:4" x14ac:dyDescent="0.55000000000000004">
      <c r="A459" s="49">
        <v>2029</v>
      </c>
      <c r="B459" s="69">
        <v>33</v>
      </c>
      <c r="C459" s="59">
        <v>3.69</v>
      </c>
      <c r="D459" s="59">
        <v>25.33</v>
      </c>
    </row>
    <row r="460" spans="1:4" x14ac:dyDescent="0.55000000000000004">
      <c r="A460" s="49">
        <v>2029</v>
      </c>
      <c r="B460" s="69">
        <v>34</v>
      </c>
      <c r="C460" s="58">
        <v>3.77</v>
      </c>
      <c r="D460" s="58">
        <v>25.44</v>
      </c>
    </row>
    <row r="461" spans="1:4" x14ac:dyDescent="0.55000000000000004">
      <c r="A461" s="49">
        <v>2029</v>
      </c>
      <c r="B461" s="69">
        <v>35</v>
      </c>
      <c r="C461" s="59">
        <v>3.74</v>
      </c>
      <c r="D461" s="59">
        <v>25.56</v>
      </c>
    </row>
    <row r="462" spans="1:4" x14ac:dyDescent="0.55000000000000004">
      <c r="A462" s="49">
        <v>2029</v>
      </c>
      <c r="B462" s="69">
        <v>36</v>
      </c>
      <c r="C462" s="58">
        <v>3.68</v>
      </c>
      <c r="D462" s="58">
        <v>25.67</v>
      </c>
    </row>
    <row r="463" spans="1:4" x14ac:dyDescent="0.55000000000000004">
      <c r="A463" s="49">
        <v>2029</v>
      </c>
      <c r="B463" s="69">
        <v>37</v>
      </c>
      <c r="C463" s="59">
        <v>3.68</v>
      </c>
      <c r="D463" s="59">
        <v>25.79</v>
      </c>
    </row>
    <row r="464" spans="1:4" x14ac:dyDescent="0.55000000000000004">
      <c r="A464" s="49">
        <v>2029</v>
      </c>
      <c r="B464" s="69">
        <v>38</v>
      </c>
      <c r="C464" s="58">
        <v>3.59</v>
      </c>
      <c r="D464" s="58">
        <v>25.87</v>
      </c>
    </row>
    <row r="465" spans="1:4" x14ac:dyDescent="0.55000000000000004">
      <c r="A465" s="49">
        <v>2029</v>
      </c>
      <c r="B465" s="69">
        <v>39</v>
      </c>
      <c r="C465" s="59">
        <v>3.43</v>
      </c>
      <c r="D465" s="59">
        <v>25.94</v>
      </c>
    </row>
    <row r="466" spans="1:4" x14ac:dyDescent="0.55000000000000004">
      <c r="A466" s="49">
        <v>2029</v>
      </c>
      <c r="B466" s="69">
        <v>40</v>
      </c>
      <c r="C466" s="58">
        <v>3.15</v>
      </c>
      <c r="D466" s="58">
        <v>26.01</v>
      </c>
    </row>
    <row r="467" spans="1:4" x14ac:dyDescent="0.55000000000000004">
      <c r="A467" s="49">
        <v>2029</v>
      </c>
      <c r="B467" s="69">
        <v>41</v>
      </c>
      <c r="C467" s="59">
        <v>3.58</v>
      </c>
      <c r="D467" s="59">
        <v>26.08</v>
      </c>
    </row>
    <row r="468" spans="1:4" x14ac:dyDescent="0.55000000000000004">
      <c r="A468" s="49">
        <v>2029</v>
      </c>
      <c r="B468" s="69">
        <v>42</v>
      </c>
      <c r="C468" s="58">
        <v>3.78</v>
      </c>
      <c r="D468" s="58">
        <v>26.12</v>
      </c>
    </row>
    <row r="469" spans="1:4" x14ac:dyDescent="0.55000000000000004">
      <c r="A469" s="49">
        <v>2029</v>
      </c>
      <c r="B469" s="69">
        <v>43</v>
      </c>
      <c r="C469" s="59">
        <v>3.84</v>
      </c>
      <c r="D469" s="59">
        <v>26.09</v>
      </c>
    </row>
    <row r="470" spans="1:4" x14ac:dyDescent="0.55000000000000004">
      <c r="A470" s="49">
        <v>2029</v>
      </c>
      <c r="B470" s="69">
        <v>44</v>
      </c>
      <c r="C470" s="58">
        <v>3.83</v>
      </c>
      <c r="D470" s="58">
        <v>26.07</v>
      </c>
    </row>
    <row r="471" spans="1:4" x14ac:dyDescent="0.55000000000000004">
      <c r="A471" s="49">
        <v>2029</v>
      </c>
      <c r="B471" s="69">
        <v>45</v>
      </c>
      <c r="C471" s="59">
        <v>3.82</v>
      </c>
      <c r="D471" s="59">
        <v>26.04</v>
      </c>
    </row>
    <row r="472" spans="1:4" x14ac:dyDescent="0.55000000000000004">
      <c r="A472" s="49">
        <v>2029</v>
      </c>
      <c r="B472" s="69">
        <v>46</v>
      </c>
      <c r="C472" s="58">
        <v>4.09</v>
      </c>
      <c r="D472" s="58">
        <v>26.01</v>
      </c>
    </row>
    <row r="473" spans="1:4" x14ac:dyDescent="0.55000000000000004">
      <c r="A473" s="49">
        <v>2029</v>
      </c>
      <c r="B473" s="69">
        <v>47</v>
      </c>
      <c r="C473" s="59">
        <v>4.08</v>
      </c>
      <c r="D473" s="59">
        <v>25.94</v>
      </c>
    </row>
    <row r="474" spans="1:4" x14ac:dyDescent="0.55000000000000004">
      <c r="A474" s="49">
        <v>2029</v>
      </c>
      <c r="B474" s="69">
        <v>48</v>
      </c>
      <c r="C474" s="58">
        <v>4.03</v>
      </c>
      <c r="D474" s="58">
        <v>25.88</v>
      </c>
    </row>
    <row r="475" spans="1:4" x14ac:dyDescent="0.55000000000000004">
      <c r="A475" s="49">
        <v>2029</v>
      </c>
      <c r="B475" s="69">
        <v>49</v>
      </c>
      <c r="C475" s="59">
        <v>4.66</v>
      </c>
      <c r="D475" s="59">
        <v>25.81</v>
      </c>
    </row>
    <row r="476" spans="1:4" x14ac:dyDescent="0.55000000000000004">
      <c r="A476" s="49">
        <v>2029</v>
      </c>
      <c r="B476" s="69">
        <v>50</v>
      </c>
      <c r="C476" s="58">
        <v>4.49</v>
      </c>
      <c r="D476" s="58">
        <v>25.74</v>
      </c>
    </row>
    <row r="477" spans="1:4" x14ac:dyDescent="0.55000000000000004">
      <c r="A477" s="49">
        <v>2029</v>
      </c>
      <c r="B477" s="69">
        <v>51</v>
      </c>
      <c r="C477" s="59">
        <v>4.3899999999999997</v>
      </c>
      <c r="D477" s="59">
        <v>25.67</v>
      </c>
    </row>
    <row r="478" spans="1:4" x14ac:dyDescent="0.55000000000000004">
      <c r="A478" s="49">
        <v>2029</v>
      </c>
      <c r="B478" s="69">
        <v>52</v>
      </c>
      <c r="C478" s="58">
        <v>4.25</v>
      </c>
      <c r="D478" s="58">
        <v>25.57</v>
      </c>
    </row>
    <row r="479" spans="1:4" x14ac:dyDescent="0.55000000000000004">
      <c r="A479" s="49">
        <v>2029</v>
      </c>
      <c r="B479" s="69">
        <v>53</v>
      </c>
      <c r="C479" s="59">
        <v>4.25</v>
      </c>
      <c r="D479" s="59">
        <v>25.57</v>
      </c>
    </row>
    <row r="480" spans="1:4" x14ac:dyDescent="0.55000000000000004">
      <c r="A480" s="49">
        <v>2030</v>
      </c>
      <c r="B480" s="69">
        <v>1</v>
      </c>
      <c r="C480" s="58">
        <v>5.31</v>
      </c>
      <c r="D480" s="58">
        <v>26.68</v>
      </c>
    </row>
    <row r="481" spans="1:4" x14ac:dyDescent="0.55000000000000004">
      <c r="A481" s="49">
        <v>2030</v>
      </c>
      <c r="B481" s="69">
        <v>2</v>
      </c>
      <c r="C481" s="59">
        <v>4.58</v>
      </c>
      <c r="D481" s="59">
        <v>26.6</v>
      </c>
    </row>
    <row r="482" spans="1:4" x14ac:dyDescent="0.55000000000000004">
      <c r="A482" s="49">
        <v>2030</v>
      </c>
      <c r="B482" s="69">
        <v>3</v>
      </c>
      <c r="C482" s="58">
        <v>4.87</v>
      </c>
      <c r="D482" s="58">
        <v>26.49</v>
      </c>
    </row>
    <row r="483" spans="1:4" x14ac:dyDescent="0.55000000000000004">
      <c r="A483" s="49">
        <v>2030</v>
      </c>
      <c r="B483" s="69">
        <v>4</v>
      </c>
      <c r="C483" s="59">
        <v>4.47</v>
      </c>
      <c r="D483" s="59">
        <v>26.32</v>
      </c>
    </row>
    <row r="484" spans="1:4" x14ac:dyDescent="0.55000000000000004">
      <c r="A484" s="49">
        <v>2030</v>
      </c>
      <c r="B484" s="69">
        <v>5</v>
      </c>
      <c r="C484" s="58">
        <v>4.47</v>
      </c>
      <c r="D484" s="58">
        <v>26.15</v>
      </c>
    </row>
    <row r="485" spans="1:4" x14ac:dyDescent="0.55000000000000004">
      <c r="A485" s="49">
        <v>2030</v>
      </c>
      <c r="B485" s="69">
        <v>6</v>
      </c>
      <c r="C485" s="59">
        <v>4.33</v>
      </c>
      <c r="D485" s="59">
        <v>25.98</v>
      </c>
    </row>
    <row r="486" spans="1:4" x14ac:dyDescent="0.55000000000000004">
      <c r="A486" s="49">
        <v>2030</v>
      </c>
      <c r="B486" s="69">
        <v>7</v>
      </c>
      <c r="C486" s="58">
        <v>3.87</v>
      </c>
      <c r="D486" s="58">
        <v>25.81</v>
      </c>
    </row>
    <row r="487" spans="1:4" x14ac:dyDescent="0.55000000000000004">
      <c r="A487" s="49">
        <v>2030</v>
      </c>
      <c r="B487" s="69">
        <v>8</v>
      </c>
      <c r="C487" s="59">
        <v>4.16</v>
      </c>
      <c r="D487" s="59">
        <v>25.7</v>
      </c>
    </row>
    <row r="488" spans="1:4" x14ac:dyDescent="0.55000000000000004">
      <c r="A488" s="49">
        <v>2030</v>
      </c>
      <c r="B488" s="69">
        <v>9</v>
      </c>
      <c r="C488" s="58">
        <v>4.3</v>
      </c>
      <c r="D488" s="58">
        <v>25.59</v>
      </c>
    </row>
    <row r="489" spans="1:4" x14ac:dyDescent="0.55000000000000004">
      <c r="A489" s="49">
        <v>2030</v>
      </c>
      <c r="B489" s="69">
        <v>10</v>
      </c>
      <c r="C489" s="59">
        <v>3.92</v>
      </c>
      <c r="D489" s="59">
        <v>25.49</v>
      </c>
    </row>
    <row r="490" spans="1:4" x14ac:dyDescent="0.55000000000000004">
      <c r="A490" s="49">
        <v>2030</v>
      </c>
      <c r="B490" s="69">
        <v>11</v>
      </c>
      <c r="C490" s="58">
        <v>3.87</v>
      </c>
      <c r="D490" s="58">
        <v>25.38</v>
      </c>
    </row>
    <row r="491" spans="1:4" x14ac:dyDescent="0.55000000000000004">
      <c r="A491" s="49">
        <v>2030</v>
      </c>
      <c r="B491" s="69">
        <v>12</v>
      </c>
      <c r="C491" s="59">
        <v>3.75</v>
      </c>
      <c r="D491" s="59">
        <v>25.36</v>
      </c>
    </row>
    <row r="492" spans="1:4" x14ac:dyDescent="0.55000000000000004">
      <c r="A492" s="49">
        <v>2030</v>
      </c>
      <c r="B492" s="69">
        <v>13</v>
      </c>
      <c r="C492" s="58">
        <v>3.68</v>
      </c>
      <c r="D492" s="58">
        <v>25.33</v>
      </c>
    </row>
    <row r="493" spans="1:4" x14ac:dyDescent="0.55000000000000004">
      <c r="A493" s="49">
        <v>2030</v>
      </c>
      <c r="B493" s="69">
        <v>14</v>
      </c>
      <c r="C493" s="59">
        <v>3.58</v>
      </c>
      <c r="D493" s="59">
        <v>25.29</v>
      </c>
    </row>
    <row r="494" spans="1:4" x14ac:dyDescent="0.55000000000000004">
      <c r="A494" s="49">
        <v>2030</v>
      </c>
      <c r="B494" s="69">
        <v>15</v>
      </c>
      <c r="C494" s="58">
        <v>3.67</v>
      </c>
      <c r="D494" s="58">
        <v>25.26</v>
      </c>
    </row>
    <row r="495" spans="1:4" x14ac:dyDescent="0.55000000000000004">
      <c r="A495" s="49">
        <v>2030</v>
      </c>
      <c r="B495" s="69">
        <v>16</v>
      </c>
      <c r="C495" s="59">
        <v>3.8</v>
      </c>
      <c r="D495" s="59">
        <v>25.25</v>
      </c>
    </row>
    <row r="496" spans="1:4" x14ac:dyDescent="0.55000000000000004">
      <c r="A496" s="49">
        <v>2030</v>
      </c>
      <c r="B496" s="69">
        <v>17</v>
      </c>
      <c r="C496" s="58">
        <v>3.63</v>
      </c>
      <c r="D496" s="58">
        <v>25.26</v>
      </c>
    </row>
    <row r="497" spans="1:4" x14ac:dyDescent="0.55000000000000004">
      <c r="A497" s="49">
        <v>2030</v>
      </c>
      <c r="B497" s="69">
        <v>18</v>
      </c>
      <c r="C497" s="59">
        <v>3.61</v>
      </c>
      <c r="D497" s="59">
        <v>25.28</v>
      </c>
    </row>
    <row r="498" spans="1:4" x14ac:dyDescent="0.55000000000000004">
      <c r="A498" s="49">
        <v>2030</v>
      </c>
      <c r="B498" s="69">
        <v>19</v>
      </c>
      <c r="C498" s="58">
        <v>3.59</v>
      </c>
      <c r="D498" s="58">
        <v>25.29</v>
      </c>
    </row>
    <row r="499" spans="1:4" x14ac:dyDescent="0.55000000000000004">
      <c r="A499" s="49">
        <v>2030</v>
      </c>
      <c r="B499" s="69">
        <v>20</v>
      </c>
      <c r="C499" s="59">
        <v>3.52</v>
      </c>
      <c r="D499" s="59">
        <v>25.31</v>
      </c>
    </row>
    <row r="500" spans="1:4" x14ac:dyDescent="0.55000000000000004">
      <c r="A500" s="49">
        <v>2030</v>
      </c>
      <c r="B500" s="69">
        <v>21</v>
      </c>
      <c r="C500" s="58">
        <v>3.56</v>
      </c>
      <c r="D500" s="58">
        <v>25.4</v>
      </c>
    </row>
    <row r="501" spans="1:4" x14ac:dyDescent="0.55000000000000004">
      <c r="A501" s="49">
        <v>2030</v>
      </c>
      <c r="B501" s="69">
        <v>22</v>
      </c>
      <c r="C501" s="59">
        <v>3.52</v>
      </c>
      <c r="D501" s="59">
        <v>25.49</v>
      </c>
    </row>
    <row r="502" spans="1:4" x14ac:dyDescent="0.55000000000000004">
      <c r="A502" s="49">
        <v>2030</v>
      </c>
      <c r="B502" s="69">
        <v>23</v>
      </c>
      <c r="C502" s="58">
        <v>3.76</v>
      </c>
      <c r="D502" s="58">
        <v>25.57</v>
      </c>
    </row>
    <row r="503" spans="1:4" x14ac:dyDescent="0.55000000000000004">
      <c r="A503" s="49">
        <v>2030</v>
      </c>
      <c r="B503" s="69">
        <v>24</v>
      </c>
      <c r="C503" s="59">
        <v>3.7</v>
      </c>
      <c r="D503" s="59">
        <v>25.66</v>
      </c>
    </row>
    <row r="504" spans="1:4" x14ac:dyDescent="0.55000000000000004">
      <c r="A504" s="49">
        <v>2030</v>
      </c>
      <c r="B504" s="69">
        <v>25</v>
      </c>
      <c r="C504" s="58">
        <v>3.68</v>
      </c>
      <c r="D504" s="58">
        <v>25.75</v>
      </c>
    </row>
    <row r="505" spans="1:4" x14ac:dyDescent="0.55000000000000004">
      <c r="A505" s="49">
        <v>2030</v>
      </c>
      <c r="B505" s="69">
        <v>26</v>
      </c>
      <c r="C505" s="59">
        <v>3.68</v>
      </c>
      <c r="D505" s="59">
        <v>25.84</v>
      </c>
    </row>
    <row r="506" spans="1:4" x14ac:dyDescent="0.55000000000000004">
      <c r="A506" s="49">
        <v>2030</v>
      </c>
      <c r="B506" s="69">
        <v>27</v>
      </c>
      <c r="C506" s="58">
        <v>3.81</v>
      </c>
      <c r="D506" s="58">
        <v>25.93</v>
      </c>
    </row>
    <row r="507" spans="1:4" x14ac:dyDescent="0.55000000000000004">
      <c r="A507" s="49">
        <v>2030</v>
      </c>
      <c r="B507" s="69">
        <v>28</v>
      </c>
      <c r="C507" s="59">
        <v>3.97</v>
      </c>
      <c r="D507" s="59">
        <v>26.02</v>
      </c>
    </row>
    <row r="508" spans="1:4" x14ac:dyDescent="0.55000000000000004">
      <c r="A508" s="49">
        <v>2030</v>
      </c>
      <c r="B508" s="69">
        <v>29</v>
      </c>
      <c r="C508" s="58">
        <v>3.91</v>
      </c>
      <c r="D508" s="58">
        <v>26.11</v>
      </c>
    </row>
    <row r="509" spans="1:4" x14ac:dyDescent="0.55000000000000004">
      <c r="A509" s="49">
        <v>2030</v>
      </c>
      <c r="B509" s="69">
        <v>30</v>
      </c>
      <c r="C509" s="59">
        <v>3.81</v>
      </c>
      <c r="D509" s="59">
        <v>26.21</v>
      </c>
    </row>
    <row r="510" spans="1:4" x14ac:dyDescent="0.55000000000000004">
      <c r="A510" s="49">
        <v>2030</v>
      </c>
      <c r="B510" s="69">
        <v>31</v>
      </c>
      <c r="C510" s="58">
        <v>3.57</v>
      </c>
      <c r="D510" s="58">
        <v>26.31</v>
      </c>
    </row>
    <row r="511" spans="1:4" x14ac:dyDescent="0.55000000000000004">
      <c r="A511" s="49">
        <v>2030</v>
      </c>
      <c r="B511" s="69">
        <v>32</v>
      </c>
      <c r="C511" s="59">
        <v>3.68</v>
      </c>
      <c r="D511" s="59">
        <v>26.41</v>
      </c>
    </row>
    <row r="512" spans="1:4" x14ac:dyDescent="0.55000000000000004">
      <c r="A512" s="49">
        <v>2030</v>
      </c>
      <c r="B512" s="69">
        <v>33</v>
      </c>
      <c r="C512" s="58">
        <v>3.81</v>
      </c>
      <c r="D512" s="58">
        <v>26.5</v>
      </c>
    </row>
    <row r="513" spans="1:4" x14ac:dyDescent="0.55000000000000004">
      <c r="A513" s="49">
        <v>2030</v>
      </c>
      <c r="B513" s="69">
        <v>34</v>
      </c>
      <c r="C513" s="59">
        <v>3.9</v>
      </c>
      <c r="D513" s="59">
        <v>26.63</v>
      </c>
    </row>
    <row r="514" spans="1:4" x14ac:dyDescent="0.55000000000000004">
      <c r="A514" s="49">
        <v>2030</v>
      </c>
      <c r="B514" s="69">
        <v>35</v>
      </c>
      <c r="C514" s="58">
        <v>3.86</v>
      </c>
      <c r="D514" s="58">
        <v>26.75</v>
      </c>
    </row>
    <row r="515" spans="1:4" x14ac:dyDescent="0.55000000000000004">
      <c r="A515" s="49">
        <v>2030</v>
      </c>
      <c r="B515" s="69">
        <v>36</v>
      </c>
      <c r="C515" s="59">
        <v>3.8</v>
      </c>
      <c r="D515" s="59">
        <v>26.87</v>
      </c>
    </row>
    <row r="516" spans="1:4" x14ac:dyDescent="0.55000000000000004">
      <c r="A516" s="49">
        <v>2030</v>
      </c>
      <c r="B516" s="69">
        <v>37</v>
      </c>
      <c r="C516" s="58">
        <v>3.8</v>
      </c>
      <c r="D516" s="58">
        <v>26.99</v>
      </c>
    </row>
    <row r="517" spans="1:4" x14ac:dyDescent="0.55000000000000004">
      <c r="A517" s="49">
        <v>2030</v>
      </c>
      <c r="B517" s="69">
        <v>38</v>
      </c>
      <c r="C517" s="59">
        <v>3.71</v>
      </c>
      <c r="D517" s="59">
        <v>27.07</v>
      </c>
    </row>
    <row r="518" spans="1:4" x14ac:dyDescent="0.55000000000000004">
      <c r="A518" s="49">
        <v>2030</v>
      </c>
      <c r="B518" s="69">
        <v>39</v>
      </c>
      <c r="C518" s="58">
        <v>3.54</v>
      </c>
      <c r="D518" s="58">
        <v>27.15</v>
      </c>
    </row>
    <row r="519" spans="1:4" x14ac:dyDescent="0.55000000000000004">
      <c r="A519" s="49">
        <v>2030</v>
      </c>
      <c r="B519" s="69">
        <v>40</v>
      </c>
      <c r="C519" s="59">
        <v>3.25</v>
      </c>
      <c r="D519" s="59">
        <v>27.22</v>
      </c>
    </row>
    <row r="520" spans="1:4" x14ac:dyDescent="0.55000000000000004">
      <c r="A520" s="49">
        <v>2030</v>
      </c>
      <c r="B520" s="69">
        <v>41</v>
      </c>
      <c r="C520" s="58">
        <v>3.7</v>
      </c>
      <c r="D520" s="58">
        <v>27.29</v>
      </c>
    </row>
    <row r="521" spans="1:4" x14ac:dyDescent="0.55000000000000004">
      <c r="A521" s="49">
        <v>2030</v>
      </c>
      <c r="B521" s="69">
        <v>42</v>
      </c>
      <c r="C521" s="59">
        <v>3.9</v>
      </c>
      <c r="D521" s="59">
        <v>27.34</v>
      </c>
    </row>
    <row r="522" spans="1:4" x14ac:dyDescent="0.55000000000000004">
      <c r="A522" s="49">
        <v>2030</v>
      </c>
      <c r="B522" s="69">
        <v>43</v>
      </c>
      <c r="C522" s="58">
        <v>3.96</v>
      </c>
      <c r="D522" s="58">
        <v>27.31</v>
      </c>
    </row>
    <row r="523" spans="1:4" x14ac:dyDescent="0.55000000000000004">
      <c r="A523" s="49">
        <v>2030</v>
      </c>
      <c r="B523" s="69">
        <v>44</v>
      </c>
      <c r="C523" s="59">
        <v>3.96</v>
      </c>
      <c r="D523" s="59">
        <v>27.28</v>
      </c>
    </row>
    <row r="524" spans="1:4" x14ac:dyDescent="0.55000000000000004">
      <c r="A524" s="49">
        <v>2030</v>
      </c>
      <c r="B524" s="69">
        <v>45</v>
      </c>
      <c r="C524" s="58">
        <v>3.94</v>
      </c>
      <c r="D524" s="58">
        <v>27.25</v>
      </c>
    </row>
    <row r="525" spans="1:4" x14ac:dyDescent="0.55000000000000004">
      <c r="A525" s="49">
        <v>2030</v>
      </c>
      <c r="B525" s="69">
        <v>46</v>
      </c>
      <c r="C525" s="59">
        <v>4.22</v>
      </c>
      <c r="D525" s="59">
        <v>27.22</v>
      </c>
    </row>
    <row r="526" spans="1:4" x14ac:dyDescent="0.55000000000000004">
      <c r="A526" s="49">
        <v>2030</v>
      </c>
      <c r="B526" s="69">
        <v>47</v>
      </c>
      <c r="C526" s="58">
        <v>4.21</v>
      </c>
      <c r="D526" s="58">
        <v>27.15</v>
      </c>
    </row>
    <row r="527" spans="1:4" x14ac:dyDescent="0.55000000000000004">
      <c r="A527" s="49">
        <v>2030</v>
      </c>
      <c r="B527" s="69">
        <v>48</v>
      </c>
      <c r="C527" s="59">
        <v>4.16</v>
      </c>
      <c r="D527" s="59">
        <v>27.08</v>
      </c>
    </row>
    <row r="528" spans="1:4" x14ac:dyDescent="0.55000000000000004">
      <c r="A528" s="49">
        <v>2030</v>
      </c>
      <c r="B528" s="69">
        <v>49</v>
      </c>
      <c r="C528" s="58">
        <v>4.82</v>
      </c>
      <c r="D528" s="58">
        <v>27.01</v>
      </c>
    </row>
    <row r="529" spans="1:4" x14ac:dyDescent="0.55000000000000004">
      <c r="A529" s="49">
        <v>2030</v>
      </c>
      <c r="B529" s="69">
        <v>50</v>
      </c>
      <c r="C529" s="59">
        <v>4.6399999999999997</v>
      </c>
      <c r="D529" s="59">
        <v>26.94</v>
      </c>
    </row>
    <row r="530" spans="1:4" x14ac:dyDescent="0.55000000000000004">
      <c r="A530" s="49">
        <v>2030</v>
      </c>
      <c r="B530" s="69">
        <v>51</v>
      </c>
      <c r="C530" s="58">
        <v>4.53</v>
      </c>
      <c r="D530" s="58">
        <v>26.86</v>
      </c>
    </row>
    <row r="531" spans="1:4" x14ac:dyDescent="0.55000000000000004">
      <c r="A531" s="49">
        <v>2030</v>
      </c>
      <c r="B531" s="69">
        <v>52</v>
      </c>
      <c r="C531" s="59">
        <v>4.3899999999999997</v>
      </c>
      <c r="D531" s="59">
        <v>26.76</v>
      </c>
    </row>
    <row r="532" spans="1:4" x14ac:dyDescent="0.55000000000000004">
      <c r="A532" s="49">
        <v>2030</v>
      </c>
      <c r="B532" s="69">
        <v>53</v>
      </c>
      <c r="C532" s="58">
        <v>4.3899999999999997</v>
      </c>
      <c r="D532" s="58">
        <v>26.76</v>
      </c>
    </row>
    <row r="533" spans="1:4" x14ac:dyDescent="0.55000000000000004">
      <c r="A533" s="49">
        <v>2031</v>
      </c>
      <c r="B533" s="69">
        <v>1</v>
      </c>
      <c r="C533" s="59">
        <v>5.44</v>
      </c>
      <c r="D533" s="59">
        <v>27.5</v>
      </c>
    </row>
    <row r="534" spans="1:4" x14ac:dyDescent="0.55000000000000004">
      <c r="A534" s="49">
        <v>2031</v>
      </c>
      <c r="B534" s="69">
        <v>2</v>
      </c>
      <c r="C534" s="58">
        <v>4.6900000000000004</v>
      </c>
      <c r="D534" s="58">
        <v>27.41</v>
      </c>
    </row>
    <row r="535" spans="1:4" x14ac:dyDescent="0.55000000000000004">
      <c r="A535" s="49">
        <v>2031</v>
      </c>
      <c r="B535" s="69">
        <v>3</v>
      </c>
      <c r="C535" s="59">
        <v>4.99</v>
      </c>
      <c r="D535" s="59">
        <v>27.3</v>
      </c>
    </row>
    <row r="536" spans="1:4" x14ac:dyDescent="0.55000000000000004">
      <c r="A536" s="49">
        <v>2031</v>
      </c>
      <c r="B536" s="69">
        <v>4</v>
      </c>
      <c r="C536" s="58">
        <v>4.58</v>
      </c>
      <c r="D536" s="58">
        <v>27.12</v>
      </c>
    </row>
    <row r="537" spans="1:4" x14ac:dyDescent="0.55000000000000004">
      <c r="A537" s="49">
        <v>2031</v>
      </c>
      <c r="B537" s="69">
        <v>5</v>
      </c>
      <c r="C537" s="59">
        <v>4.58</v>
      </c>
      <c r="D537" s="59">
        <v>26.95</v>
      </c>
    </row>
    <row r="538" spans="1:4" x14ac:dyDescent="0.55000000000000004">
      <c r="A538" s="49">
        <v>2031</v>
      </c>
      <c r="B538" s="69">
        <v>6</v>
      </c>
      <c r="C538" s="58">
        <v>4.43</v>
      </c>
      <c r="D538" s="58">
        <v>26.77</v>
      </c>
    </row>
    <row r="539" spans="1:4" x14ac:dyDescent="0.55000000000000004">
      <c r="A539" s="49">
        <v>2031</v>
      </c>
      <c r="B539" s="69">
        <v>7</v>
      </c>
      <c r="C539" s="59">
        <v>3.96</v>
      </c>
      <c r="D539" s="59">
        <v>26.6</v>
      </c>
    </row>
    <row r="540" spans="1:4" x14ac:dyDescent="0.55000000000000004">
      <c r="A540" s="49">
        <v>2031</v>
      </c>
      <c r="B540" s="69">
        <v>8</v>
      </c>
      <c r="C540" s="58">
        <v>4.26</v>
      </c>
      <c r="D540" s="58">
        <v>26.49</v>
      </c>
    </row>
    <row r="541" spans="1:4" x14ac:dyDescent="0.55000000000000004">
      <c r="A541" s="49">
        <v>2031</v>
      </c>
      <c r="B541" s="69">
        <v>9</v>
      </c>
      <c r="C541" s="59">
        <v>4.4000000000000004</v>
      </c>
      <c r="D541" s="59">
        <v>26.38</v>
      </c>
    </row>
    <row r="542" spans="1:4" x14ac:dyDescent="0.55000000000000004">
      <c r="A542" s="49">
        <v>2031</v>
      </c>
      <c r="B542" s="69">
        <v>10</v>
      </c>
      <c r="C542" s="58">
        <v>4.0199999999999996</v>
      </c>
      <c r="D542" s="58">
        <v>26.27</v>
      </c>
    </row>
    <row r="543" spans="1:4" x14ac:dyDescent="0.55000000000000004">
      <c r="A543" s="49">
        <v>2031</v>
      </c>
      <c r="B543" s="69">
        <v>11</v>
      </c>
      <c r="C543" s="59">
        <v>3.96</v>
      </c>
      <c r="D543" s="59">
        <v>26.16</v>
      </c>
    </row>
    <row r="544" spans="1:4" x14ac:dyDescent="0.55000000000000004">
      <c r="A544" s="49">
        <v>2031</v>
      </c>
      <c r="B544" s="69">
        <v>12</v>
      </c>
      <c r="C544" s="58">
        <v>3.84</v>
      </c>
      <c r="D544" s="58">
        <v>26.14</v>
      </c>
    </row>
    <row r="545" spans="1:4" x14ac:dyDescent="0.55000000000000004">
      <c r="A545" s="49">
        <v>2031</v>
      </c>
      <c r="B545" s="69">
        <v>13</v>
      </c>
      <c r="C545" s="59">
        <v>3.77</v>
      </c>
      <c r="D545" s="59">
        <v>26.1</v>
      </c>
    </row>
    <row r="546" spans="1:4" x14ac:dyDescent="0.55000000000000004">
      <c r="A546" s="49">
        <v>2031</v>
      </c>
      <c r="B546" s="69">
        <v>14</v>
      </c>
      <c r="C546" s="58">
        <v>3.66</v>
      </c>
      <c r="D546" s="58">
        <v>26.07</v>
      </c>
    </row>
    <row r="547" spans="1:4" x14ac:dyDescent="0.55000000000000004">
      <c r="A547" s="49">
        <v>2031</v>
      </c>
      <c r="B547" s="69">
        <v>15</v>
      </c>
      <c r="C547" s="59">
        <v>3.76</v>
      </c>
      <c r="D547" s="59">
        <v>26.03</v>
      </c>
    </row>
    <row r="548" spans="1:4" x14ac:dyDescent="0.55000000000000004">
      <c r="A548" s="49">
        <v>2031</v>
      </c>
      <c r="B548" s="69">
        <v>16</v>
      </c>
      <c r="C548" s="58">
        <v>3.89</v>
      </c>
      <c r="D548" s="58">
        <v>26.03</v>
      </c>
    </row>
    <row r="549" spans="1:4" x14ac:dyDescent="0.55000000000000004">
      <c r="A549" s="49">
        <v>2031</v>
      </c>
      <c r="B549" s="69">
        <v>17</v>
      </c>
      <c r="C549" s="59">
        <v>3.72</v>
      </c>
      <c r="D549" s="59">
        <v>26.04</v>
      </c>
    </row>
    <row r="550" spans="1:4" x14ac:dyDescent="0.55000000000000004">
      <c r="A550" s="49">
        <v>2031</v>
      </c>
      <c r="B550" s="69">
        <v>18</v>
      </c>
      <c r="C550" s="58">
        <v>3.69</v>
      </c>
      <c r="D550" s="58">
        <v>26.05</v>
      </c>
    </row>
    <row r="551" spans="1:4" x14ac:dyDescent="0.55000000000000004">
      <c r="A551" s="49">
        <v>2031</v>
      </c>
      <c r="B551" s="69">
        <v>19</v>
      </c>
      <c r="C551" s="59">
        <v>3.68</v>
      </c>
      <c r="D551" s="59">
        <v>26.06</v>
      </c>
    </row>
    <row r="552" spans="1:4" x14ac:dyDescent="0.55000000000000004">
      <c r="A552" s="49">
        <v>2031</v>
      </c>
      <c r="B552" s="69">
        <v>20</v>
      </c>
      <c r="C552" s="58">
        <v>3.61</v>
      </c>
      <c r="D552" s="58">
        <v>26.08</v>
      </c>
    </row>
    <row r="553" spans="1:4" x14ac:dyDescent="0.55000000000000004">
      <c r="A553" s="49">
        <v>2031</v>
      </c>
      <c r="B553" s="69">
        <v>21</v>
      </c>
      <c r="C553" s="59">
        <v>3.65</v>
      </c>
      <c r="D553" s="59">
        <v>26.18</v>
      </c>
    </row>
    <row r="554" spans="1:4" x14ac:dyDescent="0.55000000000000004">
      <c r="A554" s="49">
        <v>2031</v>
      </c>
      <c r="B554" s="69">
        <v>22</v>
      </c>
      <c r="C554" s="58">
        <v>3.61</v>
      </c>
      <c r="D554" s="58">
        <v>26.27</v>
      </c>
    </row>
    <row r="555" spans="1:4" x14ac:dyDescent="0.55000000000000004">
      <c r="A555" s="49">
        <v>2031</v>
      </c>
      <c r="B555" s="69">
        <v>23</v>
      </c>
      <c r="C555" s="59">
        <v>3.86</v>
      </c>
      <c r="D555" s="59">
        <v>26.36</v>
      </c>
    </row>
    <row r="556" spans="1:4" x14ac:dyDescent="0.55000000000000004">
      <c r="A556" s="49">
        <v>2031</v>
      </c>
      <c r="B556" s="69">
        <v>24</v>
      </c>
      <c r="C556" s="58">
        <v>3.79</v>
      </c>
      <c r="D556" s="58">
        <v>26.45</v>
      </c>
    </row>
    <row r="557" spans="1:4" x14ac:dyDescent="0.55000000000000004">
      <c r="A557" s="49">
        <v>2031</v>
      </c>
      <c r="B557" s="69">
        <v>25</v>
      </c>
      <c r="C557" s="59">
        <v>3.77</v>
      </c>
      <c r="D557" s="59">
        <v>26.54</v>
      </c>
    </row>
    <row r="558" spans="1:4" x14ac:dyDescent="0.55000000000000004">
      <c r="A558" s="49">
        <v>2031</v>
      </c>
      <c r="B558" s="69">
        <v>26</v>
      </c>
      <c r="C558" s="58">
        <v>3.77</v>
      </c>
      <c r="D558" s="58">
        <v>26.63</v>
      </c>
    </row>
    <row r="559" spans="1:4" x14ac:dyDescent="0.55000000000000004">
      <c r="A559" s="49">
        <v>2031</v>
      </c>
      <c r="B559" s="69">
        <v>27</v>
      </c>
      <c r="C559" s="59">
        <v>3.91</v>
      </c>
      <c r="D559" s="59">
        <v>26.73</v>
      </c>
    </row>
    <row r="560" spans="1:4" x14ac:dyDescent="0.55000000000000004">
      <c r="A560" s="49">
        <v>2031</v>
      </c>
      <c r="B560" s="69">
        <v>28</v>
      </c>
      <c r="C560" s="58">
        <v>4.0599999999999996</v>
      </c>
      <c r="D560" s="58">
        <v>26.82</v>
      </c>
    </row>
    <row r="561" spans="1:4" x14ac:dyDescent="0.55000000000000004">
      <c r="A561" s="49">
        <v>2031</v>
      </c>
      <c r="B561" s="69">
        <v>29</v>
      </c>
      <c r="C561" s="59">
        <v>4.01</v>
      </c>
      <c r="D561" s="59">
        <v>26.91</v>
      </c>
    </row>
    <row r="562" spans="1:4" x14ac:dyDescent="0.55000000000000004">
      <c r="A562" s="49">
        <v>2031</v>
      </c>
      <c r="B562" s="69">
        <v>30</v>
      </c>
      <c r="C562" s="58">
        <v>3.91</v>
      </c>
      <c r="D562" s="58">
        <v>27.01</v>
      </c>
    </row>
    <row r="563" spans="1:4" x14ac:dyDescent="0.55000000000000004">
      <c r="A563" s="49">
        <v>2031</v>
      </c>
      <c r="B563" s="69">
        <v>31</v>
      </c>
      <c r="C563" s="59">
        <v>3.66</v>
      </c>
      <c r="D563" s="59">
        <v>27.11</v>
      </c>
    </row>
    <row r="564" spans="1:4" x14ac:dyDescent="0.55000000000000004">
      <c r="A564" s="49">
        <v>2031</v>
      </c>
      <c r="B564" s="69">
        <v>32</v>
      </c>
      <c r="C564" s="58">
        <v>3.78</v>
      </c>
      <c r="D564" s="58">
        <v>27.22</v>
      </c>
    </row>
    <row r="565" spans="1:4" x14ac:dyDescent="0.55000000000000004">
      <c r="A565" s="49">
        <v>2031</v>
      </c>
      <c r="B565" s="69">
        <v>33</v>
      </c>
      <c r="C565" s="59">
        <v>3.91</v>
      </c>
      <c r="D565" s="59">
        <v>27.32</v>
      </c>
    </row>
    <row r="566" spans="1:4" x14ac:dyDescent="0.55000000000000004">
      <c r="A566" s="49">
        <v>2031</v>
      </c>
      <c r="B566" s="69">
        <v>34</v>
      </c>
      <c r="C566" s="58">
        <v>3.99</v>
      </c>
      <c r="D566" s="58">
        <v>27.44</v>
      </c>
    </row>
    <row r="567" spans="1:4" x14ac:dyDescent="0.55000000000000004">
      <c r="A567" s="49">
        <v>2031</v>
      </c>
      <c r="B567" s="69">
        <v>35</v>
      </c>
      <c r="C567" s="59">
        <v>3.96</v>
      </c>
      <c r="D567" s="59">
        <v>27.56</v>
      </c>
    </row>
    <row r="568" spans="1:4" x14ac:dyDescent="0.55000000000000004">
      <c r="A568" s="49">
        <v>2031</v>
      </c>
      <c r="B568" s="69">
        <v>36</v>
      </c>
      <c r="C568" s="58">
        <v>3.89</v>
      </c>
      <c r="D568" s="58">
        <v>27.69</v>
      </c>
    </row>
    <row r="569" spans="1:4" x14ac:dyDescent="0.55000000000000004">
      <c r="A569" s="49">
        <v>2031</v>
      </c>
      <c r="B569" s="69">
        <v>37</v>
      </c>
      <c r="C569" s="59">
        <v>3.9</v>
      </c>
      <c r="D569" s="59">
        <v>27.81</v>
      </c>
    </row>
    <row r="570" spans="1:4" x14ac:dyDescent="0.55000000000000004">
      <c r="A570" s="49">
        <v>2031</v>
      </c>
      <c r="B570" s="69">
        <v>38</v>
      </c>
      <c r="C570" s="58">
        <v>3.8</v>
      </c>
      <c r="D570" s="58">
        <v>27.9</v>
      </c>
    </row>
    <row r="571" spans="1:4" x14ac:dyDescent="0.55000000000000004">
      <c r="A571" s="49">
        <v>2031</v>
      </c>
      <c r="B571" s="69">
        <v>39</v>
      </c>
      <c r="C571" s="59">
        <v>3.63</v>
      </c>
      <c r="D571" s="59">
        <v>27.98</v>
      </c>
    </row>
    <row r="572" spans="1:4" x14ac:dyDescent="0.55000000000000004">
      <c r="A572" s="49">
        <v>2031</v>
      </c>
      <c r="B572" s="69">
        <v>40</v>
      </c>
      <c r="C572" s="58">
        <v>3.33</v>
      </c>
      <c r="D572" s="58">
        <v>28.05</v>
      </c>
    </row>
    <row r="573" spans="1:4" x14ac:dyDescent="0.55000000000000004">
      <c r="A573" s="49">
        <v>2031</v>
      </c>
      <c r="B573" s="69">
        <v>41</v>
      </c>
      <c r="C573" s="59">
        <v>3.79</v>
      </c>
      <c r="D573" s="59">
        <v>28.13</v>
      </c>
    </row>
    <row r="574" spans="1:4" x14ac:dyDescent="0.55000000000000004">
      <c r="A574" s="49">
        <v>2031</v>
      </c>
      <c r="B574" s="69">
        <v>42</v>
      </c>
      <c r="C574" s="58">
        <v>4</v>
      </c>
      <c r="D574" s="58">
        <v>28.17</v>
      </c>
    </row>
    <row r="575" spans="1:4" x14ac:dyDescent="0.55000000000000004">
      <c r="A575" s="49">
        <v>2031</v>
      </c>
      <c r="B575" s="69">
        <v>43</v>
      </c>
      <c r="C575" s="59">
        <v>4.0599999999999996</v>
      </c>
      <c r="D575" s="59">
        <v>28.14</v>
      </c>
    </row>
    <row r="576" spans="1:4" x14ac:dyDescent="0.55000000000000004">
      <c r="A576" s="49">
        <v>2031</v>
      </c>
      <c r="B576" s="69">
        <v>44</v>
      </c>
      <c r="C576" s="58">
        <v>4.0599999999999996</v>
      </c>
      <c r="D576" s="58">
        <v>28.11</v>
      </c>
    </row>
    <row r="577" spans="1:4" x14ac:dyDescent="0.55000000000000004">
      <c r="A577" s="49">
        <v>2031</v>
      </c>
      <c r="B577" s="69">
        <v>45</v>
      </c>
      <c r="C577" s="59">
        <v>4.04</v>
      </c>
      <c r="D577" s="59">
        <v>28.08</v>
      </c>
    </row>
    <row r="578" spans="1:4" x14ac:dyDescent="0.55000000000000004">
      <c r="A578" s="49">
        <v>2031</v>
      </c>
      <c r="B578" s="69">
        <v>46</v>
      </c>
      <c r="C578" s="58">
        <v>4.33</v>
      </c>
      <c r="D578" s="58">
        <v>28.06</v>
      </c>
    </row>
    <row r="579" spans="1:4" x14ac:dyDescent="0.55000000000000004">
      <c r="A579" s="49">
        <v>2031</v>
      </c>
      <c r="B579" s="69">
        <v>47</v>
      </c>
      <c r="C579" s="59">
        <v>4.3099999999999996</v>
      </c>
      <c r="D579" s="59">
        <v>27.98</v>
      </c>
    </row>
    <row r="580" spans="1:4" x14ac:dyDescent="0.55000000000000004">
      <c r="A580" s="49">
        <v>2031</v>
      </c>
      <c r="B580" s="69">
        <v>48</v>
      </c>
      <c r="C580" s="58">
        <v>4.2699999999999996</v>
      </c>
      <c r="D580" s="58">
        <v>27.91</v>
      </c>
    </row>
    <row r="581" spans="1:4" x14ac:dyDescent="0.55000000000000004">
      <c r="A581" s="49">
        <v>2031</v>
      </c>
      <c r="B581" s="69">
        <v>49</v>
      </c>
      <c r="C581" s="59">
        <v>4.9400000000000004</v>
      </c>
      <c r="D581" s="59">
        <v>27.84</v>
      </c>
    </row>
    <row r="582" spans="1:4" x14ac:dyDescent="0.55000000000000004">
      <c r="A582" s="49">
        <v>2031</v>
      </c>
      <c r="B582" s="69">
        <v>50</v>
      </c>
      <c r="C582" s="58">
        <v>4.75</v>
      </c>
      <c r="D582" s="58">
        <v>27.76</v>
      </c>
    </row>
    <row r="583" spans="1:4" x14ac:dyDescent="0.55000000000000004">
      <c r="A583" s="49">
        <v>2031</v>
      </c>
      <c r="B583" s="69">
        <v>51</v>
      </c>
      <c r="C583" s="59">
        <v>4.6399999999999997</v>
      </c>
      <c r="D583" s="59">
        <v>27.68</v>
      </c>
    </row>
    <row r="584" spans="1:4" x14ac:dyDescent="0.55000000000000004">
      <c r="A584" s="49">
        <v>2031</v>
      </c>
      <c r="B584" s="69">
        <v>52</v>
      </c>
      <c r="C584" s="58">
        <v>4.5</v>
      </c>
      <c r="D584" s="58">
        <v>27.58</v>
      </c>
    </row>
    <row r="585" spans="1:4" x14ac:dyDescent="0.55000000000000004">
      <c r="A585" s="49">
        <v>2031</v>
      </c>
      <c r="B585" s="69">
        <v>53</v>
      </c>
      <c r="C585" s="59">
        <v>4.5</v>
      </c>
      <c r="D585" s="59">
        <v>27.58</v>
      </c>
    </row>
    <row r="586" spans="1:4" x14ac:dyDescent="0.55000000000000004">
      <c r="A586" s="49">
        <v>2032</v>
      </c>
      <c r="B586" s="69">
        <v>1</v>
      </c>
      <c r="C586" s="58">
        <v>5.66</v>
      </c>
      <c r="D586" s="58">
        <v>28.59</v>
      </c>
    </row>
    <row r="587" spans="1:4" x14ac:dyDescent="0.55000000000000004">
      <c r="A587" s="49">
        <v>2032</v>
      </c>
      <c r="B587" s="69">
        <v>2</v>
      </c>
      <c r="C587" s="59">
        <v>4.88</v>
      </c>
      <c r="D587" s="59">
        <v>28.5</v>
      </c>
    </row>
    <row r="588" spans="1:4" x14ac:dyDescent="0.55000000000000004">
      <c r="A588" s="49">
        <v>2032</v>
      </c>
      <c r="B588" s="69">
        <v>3</v>
      </c>
      <c r="C588" s="58">
        <v>5.19</v>
      </c>
      <c r="D588" s="58">
        <v>28.39</v>
      </c>
    </row>
    <row r="589" spans="1:4" x14ac:dyDescent="0.55000000000000004">
      <c r="A589" s="49">
        <v>2032</v>
      </c>
      <c r="B589" s="69">
        <v>4</v>
      </c>
      <c r="C589" s="59">
        <v>4.76</v>
      </c>
      <c r="D589" s="59">
        <v>28.2</v>
      </c>
    </row>
    <row r="590" spans="1:4" x14ac:dyDescent="0.55000000000000004">
      <c r="A590" s="49">
        <v>2032</v>
      </c>
      <c r="B590" s="69">
        <v>5</v>
      </c>
      <c r="C590" s="58">
        <v>4.76</v>
      </c>
      <c r="D590" s="58">
        <v>28.02</v>
      </c>
    </row>
    <row r="591" spans="1:4" x14ac:dyDescent="0.55000000000000004">
      <c r="A591" s="49">
        <v>2032</v>
      </c>
      <c r="B591" s="69">
        <v>6</v>
      </c>
      <c r="C591" s="59">
        <v>4.6100000000000003</v>
      </c>
      <c r="D591" s="59">
        <v>27.84</v>
      </c>
    </row>
    <row r="592" spans="1:4" x14ac:dyDescent="0.55000000000000004">
      <c r="A592" s="49">
        <v>2032</v>
      </c>
      <c r="B592" s="69">
        <v>7</v>
      </c>
      <c r="C592" s="58">
        <v>4.12</v>
      </c>
      <c r="D592" s="58">
        <v>27.66</v>
      </c>
    </row>
    <row r="593" spans="1:4" x14ac:dyDescent="0.55000000000000004">
      <c r="A593" s="49">
        <v>2032</v>
      </c>
      <c r="B593" s="69">
        <v>8</v>
      </c>
      <c r="C593" s="59">
        <v>4.43</v>
      </c>
      <c r="D593" s="59">
        <v>27.54</v>
      </c>
    </row>
    <row r="594" spans="1:4" x14ac:dyDescent="0.55000000000000004">
      <c r="A594" s="49">
        <v>2032</v>
      </c>
      <c r="B594" s="69">
        <v>9</v>
      </c>
      <c r="C594" s="58">
        <v>4.58</v>
      </c>
      <c r="D594" s="58">
        <v>27.43</v>
      </c>
    </row>
    <row r="595" spans="1:4" x14ac:dyDescent="0.55000000000000004">
      <c r="A595" s="49">
        <v>2032</v>
      </c>
      <c r="B595" s="69">
        <v>10</v>
      </c>
      <c r="C595" s="59">
        <v>4.18</v>
      </c>
      <c r="D595" s="59">
        <v>27.31</v>
      </c>
    </row>
    <row r="596" spans="1:4" x14ac:dyDescent="0.55000000000000004">
      <c r="A596" s="49">
        <v>2032</v>
      </c>
      <c r="B596" s="69">
        <v>11</v>
      </c>
      <c r="C596" s="58">
        <v>4.12</v>
      </c>
      <c r="D596" s="58">
        <v>27.2</v>
      </c>
    </row>
    <row r="597" spans="1:4" x14ac:dyDescent="0.55000000000000004">
      <c r="A597" s="49">
        <v>2032</v>
      </c>
      <c r="B597" s="69">
        <v>12</v>
      </c>
      <c r="C597" s="59">
        <v>3.99</v>
      </c>
      <c r="D597" s="59">
        <v>27.18</v>
      </c>
    </row>
    <row r="598" spans="1:4" x14ac:dyDescent="0.55000000000000004">
      <c r="A598" s="49">
        <v>2032</v>
      </c>
      <c r="B598" s="69">
        <v>13</v>
      </c>
      <c r="C598" s="58">
        <v>3.92</v>
      </c>
      <c r="D598" s="58">
        <v>27.14</v>
      </c>
    </row>
    <row r="599" spans="1:4" x14ac:dyDescent="0.55000000000000004">
      <c r="A599" s="49">
        <v>2032</v>
      </c>
      <c r="B599" s="69">
        <v>14</v>
      </c>
      <c r="C599" s="59">
        <v>3.81</v>
      </c>
      <c r="D599" s="59">
        <v>27.11</v>
      </c>
    </row>
    <row r="600" spans="1:4" x14ac:dyDescent="0.55000000000000004">
      <c r="A600" s="49">
        <v>2032</v>
      </c>
      <c r="B600" s="69">
        <v>15</v>
      </c>
      <c r="C600" s="58">
        <v>3.91</v>
      </c>
      <c r="D600" s="58">
        <v>27.07</v>
      </c>
    </row>
    <row r="601" spans="1:4" x14ac:dyDescent="0.55000000000000004">
      <c r="A601" s="49">
        <v>2032</v>
      </c>
      <c r="B601" s="69">
        <v>16</v>
      </c>
      <c r="C601" s="59">
        <v>4.05</v>
      </c>
      <c r="D601" s="59">
        <v>27.06</v>
      </c>
    </row>
    <row r="602" spans="1:4" x14ac:dyDescent="0.55000000000000004">
      <c r="A602" s="49">
        <v>2032</v>
      </c>
      <c r="B602" s="69">
        <v>17</v>
      </c>
      <c r="C602" s="58">
        <v>3.87</v>
      </c>
      <c r="D602" s="58">
        <v>27.07</v>
      </c>
    </row>
    <row r="603" spans="1:4" x14ac:dyDescent="0.55000000000000004">
      <c r="A603" s="49">
        <v>2032</v>
      </c>
      <c r="B603" s="69">
        <v>18</v>
      </c>
      <c r="C603" s="59">
        <v>3.84</v>
      </c>
      <c r="D603" s="59">
        <v>27.09</v>
      </c>
    </row>
    <row r="604" spans="1:4" x14ac:dyDescent="0.55000000000000004">
      <c r="A604" s="49">
        <v>2032</v>
      </c>
      <c r="B604" s="69">
        <v>19</v>
      </c>
      <c r="C604" s="58">
        <v>3.82</v>
      </c>
      <c r="D604" s="58">
        <v>27.1</v>
      </c>
    </row>
    <row r="605" spans="1:4" x14ac:dyDescent="0.55000000000000004">
      <c r="A605" s="49">
        <v>2032</v>
      </c>
      <c r="B605" s="69">
        <v>20</v>
      </c>
      <c r="C605" s="59">
        <v>3.75</v>
      </c>
      <c r="D605" s="59">
        <v>27.12</v>
      </c>
    </row>
    <row r="606" spans="1:4" x14ac:dyDescent="0.55000000000000004">
      <c r="A606" s="49">
        <v>2032</v>
      </c>
      <c r="B606" s="69">
        <v>21</v>
      </c>
      <c r="C606" s="58">
        <v>3.8</v>
      </c>
      <c r="D606" s="58">
        <v>27.22</v>
      </c>
    </row>
    <row r="607" spans="1:4" x14ac:dyDescent="0.55000000000000004">
      <c r="A607" s="49">
        <v>2032</v>
      </c>
      <c r="B607" s="69">
        <v>22</v>
      </c>
      <c r="C607" s="59">
        <v>3.75</v>
      </c>
      <c r="D607" s="59">
        <v>27.31</v>
      </c>
    </row>
    <row r="608" spans="1:4" x14ac:dyDescent="0.55000000000000004">
      <c r="A608" s="49">
        <v>2032</v>
      </c>
      <c r="B608" s="69">
        <v>23</v>
      </c>
      <c r="C608" s="58">
        <v>4.01</v>
      </c>
      <c r="D608" s="58">
        <v>27.41</v>
      </c>
    </row>
    <row r="609" spans="1:4" x14ac:dyDescent="0.55000000000000004">
      <c r="A609" s="49">
        <v>2032</v>
      </c>
      <c r="B609" s="69">
        <v>24</v>
      </c>
      <c r="C609" s="59">
        <v>3.94</v>
      </c>
      <c r="D609" s="59">
        <v>27.5</v>
      </c>
    </row>
    <row r="610" spans="1:4" x14ac:dyDescent="0.55000000000000004">
      <c r="A610" s="49">
        <v>2032</v>
      </c>
      <c r="B610" s="69">
        <v>25</v>
      </c>
      <c r="C610" s="58">
        <v>3.92</v>
      </c>
      <c r="D610" s="58">
        <v>27.6</v>
      </c>
    </row>
    <row r="611" spans="1:4" x14ac:dyDescent="0.55000000000000004">
      <c r="A611" s="49">
        <v>2032</v>
      </c>
      <c r="B611" s="69">
        <v>26</v>
      </c>
      <c r="C611" s="59">
        <v>3.92</v>
      </c>
      <c r="D611" s="59">
        <v>27.69</v>
      </c>
    </row>
    <row r="612" spans="1:4" x14ac:dyDescent="0.55000000000000004">
      <c r="A612" s="49">
        <v>2032</v>
      </c>
      <c r="B612" s="69">
        <v>27</v>
      </c>
      <c r="C612" s="58">
        <v>4.0599999999999996</v>
      </c>
      <c r="D612" s="58">
        <v>27.79</v>
      </c>
    </row>
    <row r="613" spans="1:4" x14ac:dyDescent="0.55000000000000004">
      <c r="A613" s="49">
        <v>2032</v>
      </c>
      <c r="B613" s="69">
        <v>28</v>
      </c>
      <c r="C613" s="59">
        <v>4.22</v>
      </c>
      <c r="D613" s="59">
        <v>27.89</v>
      </c>
    </row>
    <row r="614" spans="1:4" x14ac:dyDescent="0.55000000000000004">
      <c r="A614" s="49">
        <v>2032</v>
      </c>
      <c r="B614" s="69">
        <v>29</v>
      </c>
      <c r="C614" s="58">
        <v>4.17</v>
      </c>
      <c r="D614" s="58">
        <v>27.99</v>
      </c>
    </row>
    <row r="615" spans="1:4" x14ac:dyDescent="0.55000000000000004">
      <c r="A615" s="49">
        <v>2032</v>
      </c>
      <c r="B615" s="69">
        <v>30</v>
      </c>
      <c r="C615" s="59">
        <v>4.0599999999999996</v>
      </c>
      <c r="D615" s="59">
        <v>28.09</v>
      </c>
    </row>
    <row r="616" spans="1:4" x14ac:dyDescent="0.55000000000000004">
      <c r="A616" s="49">
        <v>2032</v>
      </c>
      <c r="B616" s="69">
        <v>31</v>
      </c>
      <c r="C616" s="58">
        <v>3.8</v>
      </c>
      <c r="D616" s="58">
        <v>28.19</v>
      </c>
    </row>
    <row r="617" spans="1:4" x14ac:dyDescent="0.55000000000000004">
      <c r="A617" s="49">
        <v>2032</v>
      </c>
      <c r="B617" s="69">
        <v>32</v>
      </c>
      <c r="C617" s="59">
        <v>3.93</v>
      </c>
      <c r="D617" s="59">
        <v>28.3</v>
      </c>
    </row>
    <row r="618" spans="1:4" x14ac:dyDescent="0.55000000000000004">
      <c r="A618" s="49">
        <v>2032</v>
      </c>
      <c r="B618" s="69">
        <v>33</v>
      </c>
      <c r="C618" s="58">
        <v>4.0599999999999996</v>
      </c>
      <c r="D618" s="58">
        <v>28.4</v>
      </c>
    </row>
    <row r="619" spans="1:4" x14ac:dyDescent="0.55000000000000004">
      <c r="A619" s="49">
        <v>2032</v>
      </c>
      <c r="B619" s="69">
        <v>34</v>
      </c>
      <c r="C619" s="59">
        <v>4.1500000000000004</v>
      </c>
      <c r="D619" s="59">
        <v>28.53</v>
      </c>
    </row>
    <row r="620" spans="1:4" x14ac:dyDescent="0.55000000000000004">
      <c r="A620" s="49">
        <v>2032</v>
      </c>
      <c r="B620" s="69">
        <v>35</v>
      </c>
      <c r="C620" s="58">
        <v>4.1100000000000003</v>
      </c>
      <c r="D620" s="58">
        <v>28.66</v>
      </c>
    </row>
    <row r="621" spans="1:4" x14ac:dyDescent="0.55000000000000004">
      <c r="A621" s="49">
        <v>2032</v>
      </c>
      <c r="B621" s="69">
        <v>36</v>
      </c>
      <c r="C621" s="59">
        <v>4.04</v>
      </c>
      <c r="D621" s="59">
        <v>28.79</v>
      </c>
    </row>
    <row r="622" spans="1:4" x14ac:dyDescent="0.55000000000000004">
      <c r="A622" s="49">
        <v>2032</v>
      </c>
      <c r="B622" s="69">
        <v>37</v>
      </c>
      <c r="C622" s="58">
        <v>4.05</v>
      </c>
      <c r="D622" s="58">
        <v>28.92</v>
      </c>
    </row>
    <row r="623" spans="1:4" x14ac:dyDescent="0.55000000000000004">
      <c r="A623" s="49">
        <v>2032</v>
      </c>
      <c r="B623" s="69">
        <v>38</v>
      </c>
      <c r="C623" s="59">
        <v>3.95</v>
      </c>
      <c r="D623" s="59">
        <v>29.01</v>
      </c>
    </row>
    <row r="624" spans="1:4" x14ac:dyDescent="0.55000000000000004">
      <c r="A624" s="49">
        <v>2032</v>
      </c>
      <c r="B624" s="69">
        <v>39</v>
      </c>
      <c r="C624" s="58">
        <v>3.77</v>
      </c>
      <c r="D624" s="58">
        <v>29.09</v>
      </c>
    </row>
    <row r="625" spans="1:4" x14ac:dyDescent="0.55000000000000004">
      <c r="A625" s="49">
        <v>2032</v>
      </c>
      <c r="B625" s="69">
        <v>40</v>
      </c>
      <c r="C625" s="59">
        <v>3.46</v>
      </c>
      <c r="D625" s="59">
        <v>29.17</v>
      </c>
    </row>
    <row r="626" spans="1:4" x14ac:dyDescent="0.55000000000000004">
      <c r="A626" s="49">
        <v>2032</v>
      </c>
      <c r="B626" s="69">
        <v>41</v>
      </c>
      <c r="C626" s="58">
        <v>3.94</v>
      </c>
      <c r="D626" s="58">
        <v>29.25</v>
      </c>
    </row>
    <row r="627" spans="1:4" x14ac:dyDescent="0.55000000000000004">
      <c r="A627" s="49">
        <v>2032</v>
      </c>
      <c r="B627" s="69">
        <v>42</v>
      </c>
      <c r="C627" s="59">
        <v>4.16</v>
      </c>
      <c r="D627" s="59">
        <v>29.3</v>
      </c>
    </row>
    <row r="628" spans="1:4" x14ac:dyDescent="0.55000000000000004">
      <c r="A628" s="49">
        <v>2032</v>
      </c>
      <c r="B628" s="69">
        <v>43</v>
      </c>
      <c r="C628" s="58">
        <v>4.22</v>
      </c>
      <c r="D628" s="58">
        <v>29.26</v>
      </c>
    </row>
    <row r="629" spans="1:4" x14ac:dyDescent="0.55000000000000004">
      <c r="A629" s="49">
        <v>2032</v>
      </c>
      <c r="B629" s="69">
        <v>44</v>
      </c>
      <c r="C629" s="59">
        <v>4.22</v>
      </c>
      <c r="D629" s="59">
        <v>29.23</v>
      </c>
    </row>
    <row r="630" spans="1:4" x14ac:dyDescent="0.55000000000000004">
      <c r="A630" s="49">
        <v>2032</v>
      </c>
      <c r="B630" s="69">
        <v>45</v>
      </c>
      <c r="C630" s="58">
        <v>4.2</v>
      </c>
      <c r="D630" s="58">
        <v>29.2</v>
      </c>
    </row>
    <row r="631" spans="1:4" x14ac:dyDescent="0.55000000000000004">
      <c r="A631" s="49">
        <v>2032</v>
      </c>
      <c r="B631" s="69">
        <v>46</v>
      </c>
      <c r="C631" s="59">
        <v>4.5</v>
      </c>
      <c r="D631" s="59">
        <v>29.17</v>
      </c>
    </row>
    <row r="632" spans="1:4" x14ac:dyDescent="0.55000000000000004">
      <c r="A632" s="49">
        <v>2032</v>
      </c>
      <c r="B632" s="69">
        <v>47</v>
      </c>
      <c r="C632" s="58">
        <v>4.49</v>
      </c>
      <c r="D632" s="58">
        <v>29.1</v>
      </c>
    </row>
    <row r="633" spans="1:4" x14ac:dyDescent="0.55000000000000004">
      <c r="A633" s="49">
        <v>2032</v>
      </c>
      <c r="B633" s="69">
        <v>48</v>
      </c>
      <c r="C633" s="59">
        <v>4.43</v>
      </c>
      <c r="D633" s="59">
        <v>29.02</v>
      </c>
    </row>
    <row r="634" spans="1:4" x14ac:dyDescent="0.55000000000000004">
      <c r="A634" s="49">
        <v>2032</v>
      </c>
      <c r="B634" s="69">
        <v>49</v>
      </c>
      <c r="C634" s="58">
        <v>5.13</v>
      </c>
      <c r="D634" s="58">
        <v>28.94</v>
      </c>
    </row>
    <row r="635" spans="1:4" x14ac:dyDescent="0.55000000000000004">
      <c r="A635" s="49">
        <v>2032</v>
      </c>
      <c r="B635" s="69">
        <v>50</v>
      </c>
      <c r="C635" s="59">
        <v>4.9400000000000004</v>
      </c>
      <c r="D635" s="59">
        <v>28.87</v>
      </c>
    </row>
    <row r="636" spans="1:4" x14ac:dyDescent="0.55000000000000004">
      <c r="A636" s="49">
        <v>2032</v>
      </c>
      <c r="B636" s="69">
        <v>51</v>
      </c>
      <c r="C636" s="58">
        <v>4.82</v>
      </c>
      <c r="D636" s="58">
        <v>28.78</v>
      </c>
    </row>
    <row r="637" spans="1:4" x14ac:dyDescent="0.55000000000000004">
      <c r="A637" s="49">
        <v>2032</v>
      </c>
      <c r="B637" s="69">
        <v>52</v>
      </c>
      <c r="C637" s="59">
        <v>4.68</v>
      </c>
      <c r="D637" s="59">
        <v>28.68</v>
      </c>
    </row>
    <row r="638" spans="1:4" x14ac:dyDescent="0.55000000000000004">
      <c r="A638" s="49">
        <v>2032</v>
      </c>
      <c r="B638" s="69">
        <v>53</v>
      </c>
      <c r="C638" s="58">
        <v>4.68</v>
      </c>
      <c r="D638" s="58">
        <v>28.68</v>
      </c>
    </row>
    <row r="639" spans="1:4" x14ac:dyDescent="0.55000000000000004">
      <c r="A639" s="49">
        <v>2033</v>
      </c>
      <c r="B639" s="69">
        <v>1</v>
      </c>
      <c r="C639" s="59">
        <v>5.9</v>
      </c>
      <c r="D639" s="59">
        <v>29.51</v>
      </c>
    </row>
    <row r="640" spans="1:4" x14ac:dyDescent="0.55000000000000004">
      <c r="A640" s="49">
        <v>2033</v>
      </c>
      <c r="B640" s="69">
        <v>2</v>
      </c>
      <c r="C640" s="58">
        <v>5.08</v>
      </c>
      <c r="D640" s="58">
        <v>29.42</v>
      </c>
    </row>
    <row r="641" spans="1:4" x14ac:dyDescent="0.55000000000000004">
      <c r="A641" s="49">
        <v>2033</v>
      </c>
      <c r="B641" s="69">
        <v>3</v>
      </c>
      <c r="C641" s="59">
        <v>5.41</v>
      </c>
      <c r="D641" s="59">
        <v>29.3</v>
      </c>
    </row>
    <row r="642" spans="1:4" x14ac:dyDescent="0.55000000000000004">
      <c r="A642" s="49">
        <v>2033</v>
      </c>
      <c r="B642" s="69">
        <v>4</v>
      </c>
      <c r="C642" s="58">
        <v>4.96</v>
      </c>
      <c r="D642" s="58">
        <v>29.11</v>
      </c>
    </row>
    <row r="643" spans="1:4" x14ac:dyDescent="0.55000000000000004">
      <c r="A643" s="49">
        <v>2033</v>
      </c>
      <c r="B643" s="69">
        <v>5</v>
      </c>
      <c r="C643" s="59">
        <v>4.96</v>
      </c>
      <c r="D643" s="59">
        <v>28.92</v>
      </c>
    </row>
    <row r="644" spans="1:4" x14ac:dyDescent="0.55000000000000004">
      <c r="A644" s="49">
        <v>2033</v>
      </c>
      <c r="B644" s="69">
        <v>6</v>
      </c>
      <c r="C644" s="58">
        <v>4.8</v>
      </c>
      <c r="D644" s="58">
        <v>28.73</v>
      </c>
    </row>
    <row r="645" spans="1:4" x14ac:dyDescent="0.55000000000000004">
      <c r="A645" s="49">
        <v>2033</v>
      </c>
      <c r="B645" s="69">
        <v>7</v>
      </c>
      <c r="C645" s="59">
        <v>4.29</v>
      </c>
      <c r="D645" s="59">
        <v>28.54</v>
      </c>
    </row>
    <row r="646" spans="1:4" x14ac:dyDescent="0.55000000000000004">
      <c r="A646" s="49">
        <v>2033</v>
      </c>
      <c r="B646" s="69">
        <v>8</v>
      </c>
      <c r="C646" s="58">
        <v>4.62</v>
      </c>
      <c r="D646" s="58">
        <v>28.42</v>
      </c>
    </row>
    <row r="647" spans="1:4" x14ac:dyDescent="0.55000000000000004">
      <c r="A647" s="49">
        <v>2033</v>
      </c>
      <c r="B647" s="69">
        <v>9</v>
      </c>
      <c r="C647" s="59">
        <v>4.7699999999999996</v>
      </c>
      <c r="D647" s="59">
        <v>28.31</v>
      </c>
    </row>
    <row r="648" spans="1:4" x14ac:dyDescent="0.55000000000000004">
      <c r="A648" s="49">
        <v>2033</v>
      </c>
      <c r="B648" s="69">
        <v>10</v>
      </c>
      <c r="C648" s="58">
        <v>4.3499999999999996</v>
      </c>
      <c r="D648" s="58">
        <v>28.19</v>
      </c>
    </row>
    <row r="649" spans="1:4" x14ac:dyDescent="0.55000000000000004">
      <c r="A649" s="49">
        <v>2033</v>
      </c>
      <c r="B649" s="69">
        <v>11</v>
      </c>
      <c r="C649" s="59">
        <v>4.29</v>
      </c>
      <c r="D649" s="59">
        <v>28.07</v>
      </c>
    </row>
    <row r="650" spans="1:4" x14ac:dyDescent="0.55000000000000004">
      <c r="A650" s="49">
        <v>2033</v>
      </c>
      <c r="B650" s="69">
        <v>12</v>
      </c>
      <c r="C650" s="58">
        <v>4.16</v>
      </c>
      <c r="D650" s="58">
        <v>28.05</v>
      </c>
    </row>
    <row r="651" spans="1:4" x14ac:dyDescent="0.55000000000000004">
      <c r="A651" s="49">
        <v>2033</v>
      </c>
      <c r="B651" s="69">
        <v>13</v>
      </c>
      <c r="C651" s="59">
        <v>4.09</v>
      </c>
      <c r="D651" s="59">
        <v>28.01</v>
      </c>
    </row>
    <row r="652" spans="1:4" x14ac:dyDescent="0.55000000000000004">
      <c r="A652" s="49">
        <v>2033</v>
      </c>
      <c r="B652" s="69">
        <v>14</v>
      </c>
      <c r="C652" s="58">
        <v>3.97</v>
      </c>
      <c r="D652" s="58">
        <v>27.97</v>
      </c>
    </row>
    <row r="653" spans="1:4" x14ac:dyDescent="0.55000000000000004">
      <c r="A653" s="49">
        <v>2033</v>
      </c>
      <c r="B653" s="69">
        <v>15</v>
      </c>
      <c r="C653" s="59">
        <v>4.08</v>
      </c>
      <c r="D653" s="59">
        <v>27.94</v>
      </c>
    </row>
    <row r="654" spans="1:4" x14ac:dyDescent="0.55000000000000004">
      <c r="A654" s="49">
        <v>2033</v>
      </c>
      <c r="B654" s="69">
        <v>16</v>
      </c>
      <c r="C654" s="58">
        <v>4.22</v>
      </c>
      <c r="D654" s="58">
        <v>27.93</v>
      </c>
    </row>
    <row r="655" spans="1:4" x14ac:dyDescent="0.55000000000000004">
      <c r="A655" s="49">
        <v>2033</v>
      </c>
      <c r="B655" s="69">
        <v>17</v>
      </c>
      <c r="C655" s="59">
        <v>4.03</v>
      </c>
      <c r="D655" s="59">
        <v>27.94</v>
      </c>
    </row>
    <row r="656" spans="1:4" x14ac:dyDescent="0.55000000000000004">
      <c r="A656" s="49">
        <v>2033</v>
      </c>
      <c r="B656" s="69">
        <v>18</v>
      </c>
      <c r="C656" s="58">
        <v>4</v>
      </c>
      <c r="D656" s="58">
        <v>27.95</v>
      </c>
    </row>
    <row r="657" spans="1:4" x14ac:dyDescent="0.55000000000000004">
      <c r="A657" s="49">
        <v>2033</v>
      </c>
      <c r="B657" s="69">
        <v>19</v>
      </c>
      <c r="C657" s="59">
        <v>3.98</v>
      </c>
      <c r="D657" s="59">
        <v>27.97</v>
      </c>
    </row>
    <row r="658" spans="1:4" x14ac:dyDescent="0.55000000000000004">
      <c r="A658" s="49">
        <v>2033</v>
      </c>
      <c r="B658" s="69">
        <v>20</v>
      </c>
      <c r="C658" s="58">
        <v>3.91</v>
      </c>
      <c r="D658" s="58">
        <v>27.99</v>
      </c>
    </row>
    <row r="659" spans="1:4" x14ac:dyDescent="0.55000000000000004">
      <c r="A659" s="49">
        <v>2033</v>
      </c>
      <c r="B659" s="69">
        <v>21</v>
      </c>
      <c r="C659" s="59">
        <v>3.96</v>
      </c>
      <c r="D659" s="59">
        <v>28.09</v>
      </c>
    </row>
    <row r="660" spans="1:4" x14ac:dyDescent="0.55000000000000004">
      <c r="A660" s="49">
        <v>2033</v>
      </c>
      <c r="B660" s="69">
        <v>22</v>
      </c>
      <c r="C660" s="58">
        <v>3.91</v>
      </c>
      <c r="D660" s="58">
        <v>28.19</v>
      </c>
    </row>
    <row r="661" spans="1:4" x14ac:dyDescent="0.55000000000000004">
      <c r="A661" s="49">
        <v>2033</v>
      </c>
      <c r="B661" s="69">
        <v>23</v>
      </c>
      <c r="C661" s="59">
        <v>4.18</v>
      </c>
      <c r="D661" s="59">
        <v>28.29</v>
      </c>
    </row>
    <row r="662" spans="1:4" x14ac:dyDescent="0.55000000000000004">
      <c r="A662" s="49">
        <v>2033</v>
      </c>
      <c r="B662" s="69">
        <v>24</v>
      </c>
      <c r="C662" s="58">
        <v>4.0999999999999996</v>
      </c>
      <c r="D662" s="58">
        <v>28.38</v>
      </c>
    </row>
    <row r="663" spans="1:4" x14ac:dyDescent="0.55000000000000004">
      <c r="A663" s="49">
        <v>2033</v>
      </c>
      <c r="B663" s="69">
        <v>25</v>
      </c>
      <c r="C663" s="59">
        <v>4.09</v>
      </c>
      <c r="D663" s="59">
        <v>28.48</v>
      </c>
    </row>
    <row r="664" spans="1:4" x14ac:dyDescent="0.55000000000000004">
      <c r="A664" s="49">
        <v>2033</v>
      </c>
      <c r="B664" s="69">
        <v>26</v>
      </c>
      <c r="C664" s="58">
        <v>4.09</v>
      </c>
      <c r="D664" s="58">
        <v>28.58</v>
      </c>
    </row>
    <row r="665" spans="1:4" x14ac:dyDescent="0.55000000000000004">
      <c r="A665" s="49">
        <v>2033</v>
      </c>
      <c r="B665" s="69">
        <v>27</v>
      </c>
      <c r="C665" s="59">
        <v>4.2300000000000004</v>
      </c>
      <c r="D665" s="59">
        <v>28.68</v>
      </c>
    </row>
    <row r="666" spans="1:4" x14ac:dyDescent="0.55000000000000004">
      <c r="A666" s="49">
        <v>2033</v>
      </c>
      <c r="B666" s="69">
        <v>28</v>
      </c>
      <c r="C666" s="58">
        <v>4.4000000000000004</v>
      </c>
      <c r="D666" s="58">
        <v>28.78</v>
      </c>
    </row>
    <row r="667" spans="1:4" x14ac:dyDescent="0.55000000000000004">
      <c r="A667" s="49">
        <v>2033</v>
      </c>
      <c r="B667" s="69">
        <v>29</v>
      </c>
      <c r="C667" s="59">
        <v>4.34</v>
      </c>
      <c r="D667" s="59">
        <v>28.88</v>
      </c>
    </row>
    <row r="668" spans="1:4" x14ac:dyDescent="0.55000000000000004">
      <c r="A668" s="49">
        <v>2033</v>
      </c>
      <c r="B668" s="69">
        <v>30</v>
      </c>
      <c r="C668" s="58">
        <v>4.2300000000000004</v>
      </c>
      <c r="D668" s="58">
        <v>28.99</v>
      </c>
    </row>
    <row r="669" spans="1:4" x14ac:dyDescent="0.55000000000000004">
      <c r="A669" s="49">
        <v>2033</v>
      </c>
      <c r="B669" s="69">
        <v>31</v>
      </c>
      <c r="C669" s="59">
        <v>3.96</v>
      </c>
      <c r="D669" s="59">
        <v>29.1</v>
      </c>
    </row>
    <row r="670" spans="1:4" x14ac:dyDescent="0.55000000000000004">
      <c r="A670" s="49">
        <v>2033</v>
      </c>
      <c r="B670" s="69">
        <v>32</v>
      </c>
      <c r="C670" s="58">
        <v>4.09</v>
      </c>
      <c r="D670" s="58">
        <v>29.21</v>
      </c>
    </row>
    <row r="671" spans="1:4" x14ac:dyDescent="0.55000000000000004">
      <c r="A671" s="49">
        <v>2033</v>
      </c>
      <c r="B671" s="69">
        <v>33</v>
      </c>
      <c r="C671" s="59">
        <v>4.2300000000000004</v>
      </c>
      <c r="D671" s="59">
        <v>29.31</v>
      </c>
    </row>
    <row r="672" spans="1:4" x14ac:dyDescent="0.55000000000000004">
      <c r="A672" s="49">
        <v>2033</v>
      </c>
      <c r="B672" s="69">
        <v>34</v>
      </c>
      <c r="C672" s="58">
        <v>4.33</v>
      </c>
      <c r="D672" s="58">
        <v>29.45</v>
      </c>
    </row>
    <row r="673" spans="1:4" x14ac:dyDescent="0.55000000000000004">
      <c r="A673" s="49">
        <v>2033</v>
      </c>
      <c r="B673" s="69">
        <v>35</v>
      </c>
      <c r="C673" s="59">
        <v>4.29</v>
      </c>
      <c r="D673" s="59">
        <v>29.58</v>
      </c>
    </row>
    <row r="674" spans="1:4" x14ac:dyDescent="0.55000000000000004">
      <c r="A674" s="49">
        <v>2033</v>
      </c>
      <c r="B674" s="69">
        <v>36</v>
      </c>
      <c r="C674" s="58">
        <v>4.21</v>
      </c>
      <c r="D674" s="58">
        <v>29.71</v>
      </c>
    </row>
    <row r="675" spans="1:4" x14ac:dyDescent="0.55000000000000004">
      <c r="A675" s="49">
        <v>2033</v>
      </c>
      <c r="B675" s="69">
        <v>37</v>
      </c>
      <c r="C675" s="59">
        <v>4.22</v>
      </c>
      <c r="D675" s="59">
        <v>29.85</v>
      </c>
    </row>
    <row r="676" spans="1:4" x14ac:dyDescent="0.55000000000000004">
      <c r="A676" s="49">
        <v>2033</v>
      </c>
      <c r="B676" s="69">
        <v>38</v>
      </c>
      <c r="C676" s="58">
        <v>4.12</v>
      </c>
      <c r="D676" s="58">
        <v>29.94</v>
      </c>
    </row>
    <row r="677" spans="1:4" x14ac:dyDescent="0.55000000000000004">
      <c r="A677" s="49">
        <v>2033</v>
      </c>
      <c r="B677" s="69">
        <v>39</v>
      </c>
      <c r="C677" s="59">
        <v>3.93</v>
      </c>
      <c r="D677" s="59">
        <v>30.02</v>
      </c>
    </row>
    <row r="678" spans="1:4" x14ac:dyDescent="0.55000000000000004">
      <c r="A678" s="49">
        <v>2033</v>
      </c>
      <c r="B678" s="69">
        <v>40</v>
      </c>
      <c r="C678" s="58">
        <v>3.61</v>
      </c>
      <c r="D678" s="58">
        <v>30.1</v>
      </c>
    </row>
    <row r="679" spans="1:4" x14ac:dyDescent="0.55000000000000004">
      <c r="A679" s="49">
        <v>2033</v>
      </c>
      <c r="B679" s="69">
        <v>41</v>
      </c>
      <c r="C679" s="59">
        <v>4.1100000000000003</v>
      </c>
      <c r="D679" s="59">
        <v>30.18</v>
      </c>
    </row>
    <row r="680" spans="1:4" x14ac:dyDescent="0.55000000000000004">
      <c r="A680" s="49">
        <v>2033</v>
      </c>
      <c r="B680" s="69">
        <v>42</v>
      </c>
      <c r="C680" s="58">
        <v>4.33</v>
      </c>
      <c r="D680" s="58">
        <v>30.23</v>
      </c>
    </row>
    <row r="681" spans="1:4" x14ac:dyDescent="0.55000000000000004">
      <c r="A681" s="49">
        <v>2033</v>
      </c>
      <c r="B681" s="69">
        <v>43</v>
      </c>
      <c r="C681" s="59">
        <v>4.4000000000000004</v>
      </c>
      <c r="D681" s="59">
        <v>30.2</v>
      </c>
    </row>
    <row r="682" spans="1:4" x14ac:dyDescent="0.55000000000000004">
      <c r="A682" s="49">
        <v>2033</v>
      </c>
      <c r="B682" s="69">
        <v>44</v>
      </c>
      <c r="C682" s="58">
        <v>4.4000000000000004</v>
      </c>
      <c r="D682" s="58">
        <v>30.17</v>
      </c>
    </row>
    <row r="683" spans="1:4" x14ac:dyDescent="0.55000000000000004">
      <c r="A683" s="49">
        <v>2033</v>
      </c>
      <c r="B683" s="69">
        <v>45</v>
      </c>
      <c r="C683" s="59">
        <v>4.38</v>
      </c>
      <c r="D683" s="59">
        <v>30.14</v>
      </c>
    </row>
    <row r="684" spans="1:4" x14ac:dyDescent="0.55000000000000004">
      <c r="A684" s="49">
        <v>2033</v>
      </c>
      <c r="B684" s="69">
        <v>46</v>
      </c>
      <c r="C684" s="58">
        <v>4.6900000000000004</v>
      </c>
      <c r="D684" s="58">
        <v>30.11</v>
      </c>
    </row>
    <row r="685" spans="1:4" x14ac:dyDescent="0.55000000000000004">
      <c r="A685" s="49">
        <v>2033</v>
      </c>
      <c r="B685" s="69">
        <v>47</v>
      </c>
      <c r="C685" s="59">
        <v>4.67</v>
      </c>
      <c r="D685" s="59">
        <v>30.03</v>
      </c>
    </row>
    <row r="686" spans="1:4" x14ac:dyDescent="0.55000000000000004">
      <c r="A686" s="49">
        <v>2033</v>
      </c>
      <c r="B686" s="69">
        <v>48</v>
      </c>
      <c r="C686" s="58">
        <v>4.62</v>
      </c>
      <c r="D686" s="58">
        <v>29.95</v>
      </c>
    </row>
    <row r="687" spans="1:4" x14ac:dyDescent="0.55000000000000004">
      <c r="A687" s="49">
        <v>2033</v>
      </c>
      <c r="B687" s="69">
        <v>49</v>
      </c>
      <c r="C687" s="59">
        <v>5.35</v>
      </c>
      <c r="D687" s="59">
        <v>29.87</v>
      </c>
    </row>
    <row r="688" spans="1:4" x14ac:dyDescent="0.55000000000000004">
      <c r="A688" s="49">
        <v>2033</v>
      </c>
      <c r="B688" s="69">
        <v>50</v>
      </c>
      <c r="C688" s="58">
        <v>5.15</v>
      </c>
      <c r="D688" s="58">
        <v>29.79</v>
      </c>
    </row>
    <row r="689" spans="1:4" x14ac:dyDescent="0.55000000000000004">
      <c r="A689" s="49">
        <v>2033</v>
      </c>
      <c r="B689" s="69">
        <v>51</v>
      </c>
      <c r="C689" s="59">
        <v>5.03</v>
      </c>
      <c r="D689" s="59">
        <v>29.71</v>
      </c>
    </row>
    <row r="690" spans="1:4" x14ac:dyDescent="0.55000000000000004">
      <c r="A690" s="49">
        <v>2033</v>
      </c>
      <c r="B690" s="69">
        <v>52</v>
      </c>
      <c r="C690" s="58">
        <v>4.88</v>
      </c>
      <c r="D690" s="58">
        <v>29.6</v>
      </c>
    </row>
    <row r="691" spans="1:4" x14ac:dyDescent="0.55000000000000004">
      <c r="A691" s="49">
        <v>2033</v>
      </c>
      <c r="B691" s="69">
        <v>53</v>
      </c>
      <c r="C691" s="59">
        <v>4.88</v>
      </c>
      <c r="D691" s="59">
        <v>29.6</v>
      </c>
    </row>
    <row r="692" spans="1:4" x14ac:dyDescent="0.55000000000000004">
      <c r="A692" s="49">
        <v>2034</v>
      </c>
      <c r="B692" s="69">
        <v>1</v>
      </c>
      <c r="C692" s="58">
        <v>6.09</v>
      </c>
      <c r="D692" s="58">
        <v>30.44</v>
      </c>
    </row>
    <row r="693" spans="1:4" x14ac:dyDescent="0.55000000000000004">
      <c r="A693" s="49">
        <v>2034</v>
      </c>
      <c r="B693" s="69">
        <v>2</v>
      </c>
      <c r="C693" s="59">
        <v>5.24</v>
      </c>
      <c r="D693" s="59">
        <v>30.34</v>
      </c>
    </row>
    <row r="694" spans="1:4" x14ac:dyDescent="0.55000000000000004">
      <c r="A694" s="49">
        <v>2034</v>
      </c>
      <c r="B694" s="69">
        <v>3</v>
      </c>
      <c r="C694" s="58">
        <v>5.58</v>
      </c>
      <c r="D694" s="58">
        <v>30.22</v>
      </c>
    </row>
    <row r="695" spans="1:4" x14ac:dyDescent="0.55000000000000004">
      <c r="A695" s="49">
        <v>2034</v>
      </c>
      <c r="B695" s="69">
        <v>4</v>
      </c>
      <c r="C695" s="59">
        <v>5.12</v>
      </c>
      <c r="D695" s="59">
        <v>30.02</v>
      </c>
    </row>
    <row r="696" spans="1:4" x14ac:dyDescent="0.55000000000000004">
      <c r="A696" s="49">
        <v>2034</v>
      </c>
      <c r="B696" s="69">
        <v>5</v>
      </c>
      <c r="C696" s="58">
        <v>5.12</v>
      </c>
      <c r="D696" s="58">
        <v>29.83</v>
      </c>
    </row>
    <row r="697" spans="1:4" x14ac:dyDescent="0.55000000000000004">
      <c r="A697" s="49">
        <v>2034</v>
      </c>
      <c r="B697" s="69">
        <v>6</v>
      </c>
      <c r="C697" s="59">
        <v>4.95</v>
      </c>
      <c r="D697" s="59">
        <v>29.63</v>
      </c>
    </row>
    <row r="698" spans="1:4" x14ac:dyDescent="0.55000000000000004">
      <c r="A698" s="49">
        <v>2034</v>
      </c>
      <c r="B698" s="69">
        <v>7</v>
      </c>
      <c r="C698" s="58">
        <v>4.43</v>
      </c>
      <c r="D698" s="58">
        <v>29.44</v>
      </c>
    </row>
    <row r="699" spans="1:4" x14ac:dyDescent="0.55000000000000004">
      <c r="A699" s="49">
        <v>2034</v>
      </c>
      <c r="B699" s="69">
        <v>8</v>
      </c>
      <c r="C699" s="59">
        <v>4.76</v>
      </c>
      <c r="D699" s="59">
        <v>29.32</v>
      </c>
    </row>
    <row r="700" spans="1:4" x14ac:dyDescent="0.55000000000000004">
      <c r="A700" s="49">
        <v>2034</v>
      </c>
      <c r="B700" s="69">
        <v>9</v>
      </c>
      <c r="C700" s="58">
        <v>4.92</v>
      </c>
      <c r="D700" s="58">
        <v>29.2</v>
      </c>
    </row>
    <row r="701" spans="1:4" x14ac:dyDescent="0.55000000000000004">
      <c r="A701" s="49">
        <v>2034</v>
      </c>
      <c r="B701" s="69">
        <v>10</v>
      </c>
      <c r="C701" s="59">
        <v>4.49</v>
      </c>
      <c r="D701" s="59">
        <v>29.07</v>
      </c>
    </row>
    <row r="702" spans="1:4" x14ac:dyDescent="0.55000000000000004">
      <c r="A702" s="49">
        <v>2034</v>
      </c>
      <c r="B702" s="69">
        <v>11</v>
      </c>
      <c r="C702" s="58">
        <v>4.43</v>
      </c>
      <c r="D702" s="58">
        <v>28.95</v>
      </c>
    </row>
    <row r="703" spans="1:4" x14ac:dyDescent="0.55000000000000004">
      <c r="A703" s="49">
        <v>2034</v>
      </c>
      <c r="B703" s="69">
        <v>12</v>
      </c>
      <c r="C703" s="59">
        <v>4.29</v>
      </c>
      <c r="D703" s="59">
        <v>28.93</v>
      </c>
    </row>
    <row r="704" spans="1:4" x14ac:dyDescent="0.55000000000000004">
      <c r="A704" s="49">
        <v>2034</v>
      </c>
      <c r="B704" s="69">
        <v>13</v>
      </c>
      <c r="C704" s="58">
        <v>4.21</v>
      </c>
      <c r="D704" s="58">
        <v>28.89</v>
      </c>
    </row>
    <row r="705" spans="1:4" x14ac:dyDescent="0.55000000000000004">
      <c r="A705" s="49">
        <v>2034</v>
      </c>
      <c r="B705" s="69">
        <v>14</v>
      </c>
      <c r="C705" s="59">
        <v>4.0999999999999996</v>
      </c>
      <c r="D705" s="59">
        <v>28.85</v>
      </c>
    </row>
    <row r="706" spans="1:4" x14ac:dyDescent="0.55000000000000004">
      <c r="A706" s="49">
        <v>2034</v>
      </c>
      <c r="B706" s="69">
        <v>15</v>
      </c>
      <c r="C706" s="58">
        <v>4.21</v>
      </c>
      <c r="D706" s="58">
        <v>28.81</v>
      </c>
    </row>
    <row r="707" spans="1:4" x14ac:dyDescent="0.55000000000000004">
      <c r="A707" s="49">
        <v>2034</v>
      </c>
      <c r="B707" s="69">
        <v>16</v>
      </c>
      <c r="C707" s="59">
        <v>4.3499999999999996</v>
      </c>
      <c r="D707" s="59">
        <v>28.81</v>
      </c>
    </row>
    <row r="708" spans="1:4" x14ac:dyDescent="0.55000000000000004">
      <c r="A708" s="49">
        <v>2034</v>
      </c>
      <c r="B708" s="69">
        <v>17</v>
      </c>
      <c r="C708" s="58">
        <v>4.16</v>
      </c>
      <c r="D708" s="58">
        <v>28.82</v>
      </c>
    </row>
    <row r="709" spans="1:4" x14ac:dyDescent="0.55000000000000004">
      <c r="A709" s="49">
        <v>2034</v>
      </c>
      <c r="B709" s="69">
        <v>18</v>
      </c>
      <c r="C709" s="59">
        <v>4.13</v>
      </c>
      <c r="D709" s="59">
        <v>28.83</v>
      </c>
    </row>
    <row r="710" spans="1:4" x14ac:dyDescent="0.55000000000000004">
      <c r="A710" s="49">
        <v>2034</v>
      </c>
      <c r="B710" s="69">
        <v>19</v>
      </c>
      <c r="C710" s="58">
        <v>4.1100000000000003</v>
      </c>
      <c r="D710" s="58">
        <v>28.85</v>
      </c>
    </row>
    <row r="711" spans="1:4" x14ac:dyDescent="0.55000000000000004">
      <c r="A711" s="49">
        <v>2034</v>
      </c>
      <c r="B711" s="69">
        <v>20</v>
      </c>
      <c r="C711" s="59">
        <v>4.04</v>
      </c>
      <c r="D711" s="59">
        <v>28.87</v>
      </c>
    </row>
    <row r="712" spans="1:4" x14ac:dyDescent="0.55000000000000004">
      <c r="A712" s="49">
        <v>2034</v>
      </c>
      <c r="B712" s="69">
        <v>21</v>
      </c>
      <c r="C712" s="58">
        <v>4.08</v>
      </c>
      <c r="D712" s="58">
        <v>28.97</v>
      </c>
    </row>
    <row r="713" spans="1:4" x14ac:dyDescent="0.55000000000000004">
      <c r="A713" s="49">
        <v>2034</v>
      </c>
      <c r="B713" s="69">
        <v>22</v>
      </c>
      <c r="C713" s="59">
        <v>4.04</v>
      </c>
      <c r="D713" s="59">
        <v>29.07</v>
      </c>
    </row>
    <row r="714" spans="1:4" x14ac:dyDescent="0.55000000000000004">
      <c r="A714" s="49">
        <v>2034</v>
      </c>
      <c r="B714" s="69">
        <v>23</v>
      </c>
      <c r="C714" s="58">
        <v>4.3099999999999996</v>
      </c>
      <c r="D714" s="58">
        <v>29.17</v>
      </c>
    </row>
    <row r="715" spans="1:4" x14ac:dyDescent="0.55000000000000004">
      <c r="A715" s="49">
        <v>2034</v>
      </c>
      <c r="B715" s="69">
        <v>24</v>
      </c>
      <c r="C715" s="59">
        <v>4.2300000000000004</v>
      </c>
      <c r="D715" s="59">
        <v>29.27</v>
      </c>
    </row>
    <row r="716" spans="1:4" x14ac:dyDescent="0.55000000000000004">
      <c r="A716" s="49">
        <v>2034</v>
      </c>
      <c r="B716" s="69">
        <v>25</v>
      </c>
      <c r="C716" s="58">
        <v>4.22</v>
      </c>
      <c r="D716" s="58">
        <v>29.38</v>
      </c>
    </row>
    <row r="717" spans="1:4" x14ac:dyDescent="0.55000000000000004">
      <c r="A717" s="49">
        <v>2034</v>
      </c>
      <c r="B717" s="69">
        <v>26</v>
      </c>
      <c r="C717" s="59">
        <v>4.22</v>
      </c>
      <c r="D717" s="59">
        <v>29.48</v>
      </c>
    </row>
    <row r="718" spans="1:4" x14ac:dyDescent="0.55000000000000004">
      <c r="A718" s="49">
        <v>2034</v>
      </c>
      <c r="B718" s="69">
        <v>27</v>
      </c>
      <c r="C718" s="58">
        <v>4.37</v>
      </c>
      <c r="D718" s="58">
        <v>29.58</v>
      </c>
    </row>
    <row r="719" spans="1:4" x14ac:dyDescent="0.55000000000000004">
      <c r="A719" s="49">
        <v>2034</v>
      </c>
      <c r="B719" s="69">
        <v>28</v>
      </c>
      <c r="C719" s="59">
        <v>4.54</v>
      </c>
      <c r="D719" s="59">
        <v>29.68</v>
      </c>
    </row>
    <row r="720" spans="1:4" x14ac:dyDescent="0.55000000000000004">
      <c r="A720" s="49">
        <v>2034</v>
      </c>
      <c r="B720" s="69">
        <v>29</v>
      </c>
      <c r="C720" s="58">
        <v>4.4800000000000004</v>
      </c>
      <c r="D720" s="58">
        <v>29.79</v>
      </c>
    </row>
    <row r="721" spans="1:4" x14ac:dyDescent="0.55000000000000004">
      <c r="A721" s="49">
        <v>2034</v>
      </c>
      <c r="B721" s="69">
        <v>30</v>
      </c>
      <c r="C721" s="59">
        <v>4.37</v>
      </c>
      <c r="D721" s="59">
        <v>29.9</v>
      </c>
    </row>
    <row r="722" spans="1:4" x14ac:dyDescent="0.55000000000000004">
      <c r="A722" s="49">
        <v>2034</v>
      </c>
      <c r="B722" s="69">
        <v>31</v>
      </c>
      <c r="C722" s="58">
        <v>4.09</v>
      </c>
      <c r="D722" s="58">
        <v>30.01</v>
      </c>
    </row>
    <row r="723" spans="1:4" x14ac:dyDescent="0.55000000000000004">
      <c r="A723" s="49">
        <v>2034</v>
      </c>
      <c r="B723" s="69">
        <v>32</v>
      </c>
      <c r="C723" s="59">
        <v>4.22</v>
      </c>
      <c r="D723" s="59">
        <v>30.12</v>
      </c>
    </row>
    <row r="724" spans="1:4" x14ac:dyDescent="0.55000000000000004">
      <c r="A724" s="49">
        <v>2034</v>
      </c>
      <c r="B724" s="69">
        <v>33</v>
      </c>
      <c r="C724" s="58">
        <v>4.37</v>
      </c>
      <c r="D724" s="58">
        <v>30.23</v>
      </c>
    </row>
    <row r="725" spans="1:4" x14ac:dyDescent="0.55000000000000004">
      <c r="A725" s="49">
        <v>2034</v>
      </c>
      <c r="B725" s="69">
        <v>34</v>
      </c>
      <c r="C725" s="59">
        <v>4.46</v>
      </c>
      <c r="D725" s="59">
        <v>30.37</v>
      </c>
    </row>
    <row r="726" spans="1:4" x14ac:dyDescent="0.55000000000000004">
      <c r="A726" s="49">
        <v>2034</v>
      </c>
      <c r="B726" s="69">
        <v>35</v>
      </c>
      <c r="C726" s="58">
        <v>4.42</v>
      </c>
      <c r="D726" s="58">
        <v>30.51</v>
      </c>
    </row>
    <row r="727" spans="1:4" x14ac:dyDescent="0.55000000000000004">
      <c r="A727" s="49">
        <v>2034</v>
      </c>
      <c r="B727" s="69">
        <v>36</v>
      </c>
      <c r="C727" s="59">
        <v>4.3499999999999996</v>
      </c>
      <c r="D727" s="59">
        <v>30.65</v>
      </c>
    </row>
    <row r="728" spans="1:4" x14ac:dyDescent="0.55000000000000004">
      <c r="A728" s="49">
        <v>2034</v>
      </c>
      <c r="B728" s="69">
        <v>37</v>
      </c>
      <c r="C728" s="58">
        <v>4.3600000000000003</v>
      </c>
      <c r="D728" s="58">
        <v>30.79</v>
      </c>
    </row>
    <row r="729" spans="1:4" x14ac:dyDescent="0.55000000000000004">
      <c r="A729" s="49">
        <v>2034</v>
      </c>
      <c r="B729" s="69">
        <v>38</v>
      </c>
      <c r="C729" s="59">
        <v>4.25</v>
      </c>
      <c r="D729" s="59">
        <v>30.88</v>
      </c>
    </row>
    <row r="730" spans="1:4" x14ac:dyDescent="0.55000000000000004">
      <c r="A730" s="49">
        <v>2034</v>
      </c>
      <c r="B730" s="69">
        <v>39</v>
      </c>
      <c r="C730" s="58">
        <v>4.0599999999999996</v>
      </c>
      <c r="D730" s="58">
        <v>30.97</v>
      </c>
    </row>
    <row r="731" spans="1:4" x14ac:dyDescent="0.55000000000000004">
      <c r="A731" s="49">
        <v>2034</v>
      </c>
      <c r="B731" s="69">
        <v>40</v>
      </c>
      <c r="C731" s="59">
        <v>3.73</v>
      </c>
      <c r="D731" s="59">
        <v>31.05</v>
      </c>
    </row>
    <row r="732" spans="1:4" x14ac:dyDescent="0.55000000000000004">
      <c r="A732" s="49">
        <v>2034</v>
      </c>
      <c r="B732" s="69">
        <v>41</v>
      </c>
      <c r="C732" s="58">
        <v>4.24</v>
      </c>
      <c r="D732" s="58">
        <v>31.13</v>
      </c>
    </row>
    <row r="733" spans="1:4" x14ac:dyDescent="0.55000000000000004">
      <c r="A733" s="49">
        <v>2034</v>
      </c>
      <c r="B733" s="69">
        <v>42</v>
      </c>
      <c r="C733" s="59">
        <v>4.47</v>
      </c>
      <c r="D733" s="59">
        <v>31.18</v>
      </c>
    </row>
    <row r="734" spans="1:4" x14ac:dyDescent="0.55000000000000004">
      <c r="A734" s="49">
        <v>2034</v>
      </c>
      <c r="B734" s="69">
        <v>43</v>
      </c>
      <c r="C734" s="58">
        <v>4.54</v>
      </c>
      <c r="D734" s="58">
        <v>31.15</v>
      </c>
    </row>
    <row r="735" spans="1:4" x14ac:dyDescent="0.55000000000000004">
      <c r="A735" s="49">
        <v>2034</v>
      </c>
      <c r="B735" s="69">
        <v>44</v>
      </c>
      <c r="C735" s="59">
        <v>4.54</v>
      </c>
      <c r="D735" s="59">
        <v>31.12</v>
      </c>
    </row>
    <row r="736" spans="1:4" x14ac:dyDescent="0.55000000000000004">
      <c r="A736" s="49">
        <v>2034</v>
      </c>
      <c r="B736" s="69">
        <v>45</v>
      </c>
      <c r="C736" s="58">
        <v>4.51</v>
      </c>
      <c r="D736" s="58">
        <v>31.09</v>
      </c>
    </row>
    <row r="737" spans="1:4" x14ac:dyDescent="0.55000000000000004">
      <c r="A737" s="49">
        <v>2034</v>
      </c>
      <c r="B737" s="69">
        <v>46</v>
      </c>
      <c r="C737" s="59">
        <v>4.84</v>
      </c>
      <c r="D737" s="59">
        <v>31.05</v>
      </c>
    </row>
    <row r="738" spans="1:4" x14ac:dyDescent="0.55000000000000004">
      <c r="A738" s="49">
        <v>2034</v>
      </c>
      <c r="B738" s="69">
        <v>47</v>
      </c>
      <c r="C738" s="58">
        <v>4.82</v>
      </c>
      <c r="D738" s="58">
        <v>30.97</v>
      </c>
    </row>
    <row r="739" spans="1:4" x14ac:dyDescent="0.55000000000000004">
      <c r="A739" s="49">
        <v>2034</v>
      </c>
      <c r="B739" s="69">
        <v>48</v>
      </c>
      <c r="C739" s="59">
        <v>4.7699999999999996</v>
      </c>
      <c r="D739" s="59">
        <v>30.89</v>
      </c>
    </row>
    <row r="740" spans="1:4" x14ac:dyDescent="0.55000000000000004">
      <c r="A740" s="49">
        <v>2034</v>
      </c>
      <c r="B740" s="69">
        <v>49</v>
      </c>
      <c r="C740" s="58">
        <v>5.52</v>
      </c>
      <c r="D740" s="58">
        <v>30.81</v>
      </c>
    </row>
    <row r="741" spans="1:4" x14ac:dyDescent="0.55000000000000004">
      <c r="A741" s="49">
        <v>2034</v>
      </c>
      <c r="B741" s="69">
        <v>50</v>
      </c>
      <c r="C741" s="59">
        <v>5.31</v>
      </c>
      <c r="D741" s="59">
        <v>30.73</v>
      </c>
    </row>
    <row r="742" spans="1:4" x14ac:dyDescent="0.55000000000000004">
      <c r="A742" s="49">
        <v>2034</v>
      </c>
      <c r="B742" s="69">
        <v>51</v>
      </c>
      <c r="C742" s="58">
        <v>5.19</v>
      </c>
      <c r="D742" s="58">
        <v>30.64</v>
      </c>
    </row>
    <row r="743" spans="1:4" x14ac:dyDescent="0.55000000000000004">
      <c r="A743" s="49">
        <v>2034</v>
      </c>
      <c r="B743" s="69">
        <v>52</v>
      </c>
      <c r="C743" s="59">
        <v>5.03</v>
      </c>
      <c r="D743" s="59">
        <v>30.53</v>
      </c>
    </row>
    <row r="744" spans="1:4" x14ac:dyDescent="0.55000000000000004">
      <c r="A744" s="49">
        <v>2034</v>
      </c>
      <c r="B744" s="69">
        <v>53</v>
      </c>
      <c r="C744" s="58">
        <v>5.03</v>
      </c>
      <c r="D744" s="58">
        <v>30.53</v>
      </c>
    </row>
    <row r="745" spans="1:4" x14ac:dyDescent="0.55000000000000004">
      <c r="A745" s="49">
        <v>2035</v>
      </c>
      <c r="B745" s="69">
        <v>1</v>
      </c>
      <c r="C745" s="59">
        <v>6.22</v>
      </c>
      <c r="D745" s="59">
        <v>31.31</v>
      </c>
    </row>
    <row r="746" spans="1:4" x14ac:dyDescent="0.55000000000000004">
      <c r="A746" s="49">
        <v>2035</v>
      </c>
      <c r="B746" s="69">
        <v>2</v>
      </c>
      <c r="C746" s="58">
        <v>5.36</v>
      </c>
      <c r="D746" s="58">
        <v>31.21</v>
      </c>
    </row>
    <row r="747" spans="1:4" x14ac:dyDescent="0.55000000000000004">
      <c r="A747" s="49">
        <v>2035</v>
      </c>
      <c r="B747" s="69">
        <v>3</v>
      </c>
      <c r="C747" s="59">
        <v>5.7</v>
      </c>
      <c r="D747" s="59">
        <v>31.09</v>
      </c>
    </row>
    <row r="748" spans="1:4" x14ac:dyDescent="0.55000000000000004">
      <c r="A748" s="49">
        <v>2035</v>
      </c>
      <c r="B748" s="69">
        <v>4</v>
      </c>
      <c r="C748" s="58">
        <v>5.23</v>
      </c>
      <c r="D748" s="58">
        <v>30.89</v>
      </c>
    </row>
    <row r="749" spans="1:4" x14ac:dyDescent="0.55000000000000004">
      <c r="A749" s="49">
        <v>2035</v>
      </c>
      <c r="B749" s="69">
        <v>5</v>
      </c>
      <c r="C749" s="59">
        <v>5.23</v>
      </c>
      <c r="D749" s="59">
        <v>30.69</v>
      </c>
    </row>
    <row r="750" spans="1:4" x14ac:dyDescent="0.55000000000000004">
      <c r="A750" s="49">
        <v>2035</v>
      </c>
      <c r="B750" s="69">
        <v>6</v>
      </c>
      <c r="C750" s="58">
        <v>5.0599999999999996</v>
      </c>
      <c r="D750" s="58">
        <v>30.49</v>
      </c>
    </row>
    <row r="751" spans="1:4" x14ac:dyDescent="0.55000000000000004">
      <c r="A751" s="49">
        <v>2035</v>
      </c>
      <c r="B751" s="69">
        <v>7</v>
      </c>
      <c r="C751" s="59">
        <v>4.53</v>
      </c>
      <c r="D751" s="59">
        <v>30.29</v>
      </c>
    </row>
    <row r="752" spans="1:4" x14ac:dyDescent="0.55000000000000004">
      <c r="A752" s="49">
        <v>2035</v>
      </c>
      <c r="B752" s="69">
        <v>8</v>
      </c>
      <c r="C752" s="58">
        <v>4.87</v>
      </c>
      <c r="D752" s="58">
        <v>30.16</v>
      </c>
    </row>
    <row r="753" spans="1:4" x14ac:dyDescent="0.55000000000000004">
      <c r="A753" s="49">
        <v>2035</v>
      </c>
      <c r="B753" s="69">
        <v>9</v>
      </c>
      <c r="C753" s="59">
        <v>5.03</v>
      </c>
      <c r="D753" s="59">
        <v>30.04</v>
      </c>
    </row>
    <row r="754" spans="1:4" x14ac:dyDescent="0.55000000000000004">
      <c r="A754" s="49">
        <v>2035</v>
      </c>
      <c r="B754" s="69">
        <v>10</v>
      </c>
      <c r="C754" s="58">
        <v>4.59</v>
      </c>
      <c r="D754" s="58">
        <v>29.91</v>
      </c>
    </row>
    <row r="755" spans="1:4" x14ac:dyDescent="0.55000000000000004">
      <c r="A755" s="49">
        <v>2035</v>
      </c>
      <c r="B755" s="69">
        <v>11</v>
      </c>
      <c r="C755" s="59">
        <v>4.53</v>
      </c>
      <c r="D755" s="59">
        <v>29.79</v>
      </c>
    </row>
    <row r="756" spans="1:4" x14ac:dyDescent="0.55000000000000004">
      <c r="A756" s="49">
        <v>2035</v>
      </c>
      <c r="B756" s="69">
        <v>12</v>
      </c>
      <c r="C756" s="58">
        <v>4.3899999999999997</v>
      </c>
      <c r="D756" s="58">
        <v>29.76</v>
      </c>
    </row>
    <row r="757" spans="1:4" x14ac:dyDescent="0.55000000000000004">
      <c r="A757" s="49">
        <v>2035</v>
      </c>
      <c r="B757" s="69">
        <v>13</v>
      </c>
      <c r="C757" s="59">
        <v>4.3099999999999996</v>
      </c>
      <c r="D757" s="59">
        <v>29.72</v>
      </c>
    </row>
    <row r="758" spans="1:4" x14ac:dyDescent="0.55000000000000004">
      <c r="A758" s="49">
        <v>2035</v>
      </c>
      <c r="B758" s="69">
        <v>14</v>
      </c>
      <c r="C758" s="58">
        <v>4.1900000000000004</v>
      </c>
      <c r="D758" s="58">
        <v>29.68</v>
      </c>
    </row>
    <row r="759" spans="1:4" x14ac:dyDescent="0.55000000000000004">
      <c r="A759" s="49">
        <v>2035</v>
      </c>
      <c r="B759" s="69">
        <v>15</v>
      </c>
      <c r="C759" s="59">
        <v>4.3</v>
      </c>
      <c r="D759" s="59">
        <v>29.64</v>
      </c>
    </row>
    <row r="760" spans="1:4" x14ac:dyDescent="0.55000000000000004">
      <c r="A760" s="49">
        <v>2035</v>
      </c>
      <c r="B760" s="69">
        <v>16</v>
      </c>
      <c r="C760" s="58">
        <v>4.45</v>
      </c>
      <c r="D760" s="58">
        <v>29.64</v>
      </c>
    </row>
    <row r="761" spans="1:4" x14ac:dyDescent="0.55000000000000004">
      <c r="A761" s="49">
        <v>2035</v>
      </c>
      <c r="B761" s="69">
        <v>17</v>
      </c>
      <c r="C761" s="59">
        <v>4.25</v>
      </c>
      <c r="D761" s="59">
        <v>29.65</v>
      </c>
    </row>
    <row r="762" spans="1:4" x14ac:dyDescent="0.55000000000000004">
      <c r="A762" s="49">
        <v>2035</v>
      </c>
      <c r="B762" s="69">
        <v>18</v>
      </c>
      <c r="C762" s="58">
        <v>4.22</v>
      </c>
      <c r="D762" s="58">
        <v>29.66</v>
      </c>
    </row>
    <row r="763" spans="1:4" x14ac:dyDescent="0.55000000000000004">
      <c r="A763" s="49">
        <v>2035</v>
      </c>
      <c r="B763" s="69">
        <v>19</v>
      </c>
      <c r="C763" s="59">
        <v>4.2</v>
      </c>
      <c r="D763" s="59">
        <v>29.68</v>
      </c>
    </row>
    <row r="764" spans="1:4" x14ac:dyDescent="0.55000000000000004">
      <c r="A764" s="49">
        <v>2035</v>
      </c>
      <c r="B764" s="69">
        <v>20</v>
      </c>
      <c r="C764" s="58">
        <v>4.13</v>
      </c>
      <c r="D764" s="58">
        <v>29.7</v>
      </c>
    </row>
    <row r="765" spans="1:4" x14ac:dyDescent="0.55000000000000004">
      <c r="A765" s="49">
        <v>2035</v>
      </c>
      <c r="B765" s="69">
        <v>21</v>
      </c>
      <c r="C765" s="59">
        <v>4.17</v>
      </c>
      <c r="D765" s="59">
        <v>29.81</v>
      </c>
    </row>
    <row r="766" spans="1:4" x14ac:dyDescent="0.55000000000000004">
      <c r="A766" s="49">
        <v>2035</v>
      </c>
      <c r="B766" s="69">
        <v>22</v>
      </c>
      <c r="C766" s="58">
        <v>4.13</v>
      </c>
      <c r="D766" s="58">
        <v>29.91</v>
      </c>
    </row>
    <row r="767" spans="1:4" x14ac:dyDescent="0.55000000000000004">
      <c r="A767" s="49">
        <v>2035</v>
      </c>
      <c r="B767" s="69">
        <v>23</v>
      </c>
      <c r="C767" s="59">
        <v>4.41</v>
      </c>
      <c r="D767" s="59">
        <v>30.01</v>
      </c>
    </row>
    <row r="768" spans="1:4" x14ac:dyDescent="0.55000000000000004">
      <c r="A768" s="49">
        <v>2035</v>
      </c>
      <c r="B768" s="69">
        <v>24</v>
      </c>
      <c r="C768" s="58">
        <v>4.33</v>
      </c>
      <c r="D768" s="58">
        <v>30.12</v>
      </c>
    </row>
    <row r="769" spans="1:4" x14ac:dyDescent="0.55000000000000004">
      <c r="A769" s="49">
        <v>2035</v>
      </c>
      <c r="B769" s="69">
        <v>25</v>
      </c>
      <c r="C769" s="59">
        <v>4.3099999999999996</v>
      </c>
      <c r="D769" s="59">
        <v>30.22</v>
      </c>
    </row>
    <row r="770" spans="1:4" x14ac:dyDescent="0.55000000000000004">
      <c r="A770" s="49">
        <v>2035</v>
      </c>
      <c r="B770" s="69">
        <v>26</v>
      </c>
      <c r="C770" s="58">
        <v>4.3099999999999996</v>
      </c>
      <c r="D770" s="58">
        <v>30.33</v>
      </c>
    </row>
    <row r="771" spans="1:4" x14ac:dyDescent="0.55000000000000004">
      <c r="A771" s="49">
        <v>2035</v>
      </c>
      <c r="B771" s="69">
        <v>27</v>
      </c>
      <c r="C771" s="59">
        <v>4.46</v>
      </c>
      <c r="D771" s="59">
        <v>30.43</v>
      </c>
    </row>
    <row r="772" spans="1:4" x14ac:dyDescent="0.55000000000000004">
      <c r="A772" s="49">
        <v>2035</v>
      </c>
      <c r="B772" s="69">
        <v>28</v>
      </c>
      <c r="C772" s="58">
        <v>4.6399999999999997</v>
      </c>
      <c r="D772" s="58">
        <v>30.54</v>
      </c>
    </row>
    <row r="773" spans="1:4" x14ac:dyDescent="0.55000000000000004">
      <c r="A773" s="49">
        <v>2035</v>
      </c>
      <c r="B773" s="69">
        <v>29</v>
      </c>
      <c r="C773" s="59">
        <v>4.58</v>
      </c>
      <c r="D773" s="59">
        <v>30.65</v>
      </c>
    </row>
    <row r="774" spans="1:4" x14ac:dyDescent="0.55000000000000004">
      <c r="A774" s="49">
        <v>2035</v>
      </c>
      <c r="B774" s="69">
        <v>30</v>
      </c>
      <c r="C774" s="58">
        <v>4.46</v>
      </c>
      <c r="D774" s="58">
        <v>30.76</v>
      </c>
    </row>
    <row r="775" spans="1:4" x14ac:dyDescent="0.55000000000000004">
      <c r="A775" s="49">
        <v>2035</v>
      </c>
      <c r="B775" s="69">
        <v>31</v>
      </c>
      <c r="C775" s="59">
        <v>4.18</v>
      </c>
      <c r="D775" s="59">
        <v>30.88</v>
      </c>
    </row>
    <row r="776" spans="1:4" x14ac:dyDescent="0.55000000000000004">
      <c r="A776" s="49">
        <v>2035</v>
      </c>
      <c r="B776" s="69">
        <v>32</v>
      </c>
      <c r="C776" s="58">
        <v>4.3099999999999996</v>
      </c>
      <c r="D776" s="58">
        <v>30.99</v>
      </c>
    </row>
    <row r="777" spans="1:4" x14ac:dyDescent="0.55000000000000004">
      <c r="A777" s="49">
        <v>2035</v>
      </c>
      <c r="B777" s="69">
        <v>33</v>
      </c>
      <c r="C777" s="59">
        <v>4.47</v>
      </c>
      <c r="D777" s="59">
        <v>31.1</v>
      </c>
    </row>
    <row r="778" spans="1:4" x14ac:dyDescent="0.55000000000000004">
      <c r="A778" s="49">
        <v>2035</v>
      </c>
      <c r="B778" s="69">
        <v>34</v>
      </c>
      <c r="C778" s="58">
        <v>4.5599999999999996</v>
      </c>
      <c r="D778" s="58">
        <v>31.25</v>
      </c>
    </row>
    <row r="779" spans="1:4" x14ac:dyDescent="0.55000000000000004">
      <c r="A779" s="49">
        <v>2035</v>
      </c>
      <c r="B779" s="69">
        <v>35</v>
      </c>
      <c r="C779" s="59">
        <v>4.5199999999999996</v>
      </c>
      <c r="D779" s="59">
        <v>31.39</v>
      </c>
    </row>
    <row r="780" spans="1:4" x14ac:dyDescent="0.55000000000000004">
      <c r="A780" s="49">
        <v>2035</v>
      </c>
      <c r="B780" s="69">
        <v>36</v>
      </c>
      <c r="C780" s="58">
        <v>4.4400000000000004</v>
      </c>
      <c r="D780" s="58">
        <v>31.53</v>
      </c>
    </row>
    <row r="781" spans="1:4" x14ac:dyDescent="0.55000000000000004">
      <c r="A781" s="49">
        <v>2035</v>
      </c>
      <c r="B781" s="69">
        <v>37</v>
      </c>
      <c r="C781" s="59">
        <v>4.45</v>
      </c>
      <c r="D781" s="59">
        <v>31.67</v>
      </c>
    </row>
    <row r="782" spans="1:4" x14ac:dyDescent="0.55000000000000004">
      <c r="A782" s="49">
        <v>2035</v>
      </c>
      <c r="B782" s="69">
        <v>38</v>
      </c>
      <c r="C782" s="58">
        <v>4.34</v>
      </c>
      <c r="D782" s="58">
        <v>31.77</v>
      </c>
    </row>
    <row r="783" spans="1:4" x14ac:dyDescent="0.55000000000000004">
      <c r="A783" s="49">
        <v>2035</v>
      </c>
      <c r="B783" s="69">
        <v>39</v>
      </c>
      <c r="C783" s="59">
        <v>4.1500000000000004</v>
      </c>
      <c r="D783" s="59">
        <v>31.86</v>
      </c>
    </row>
    <row r="784" spans="1:4" x14ac:dyDescent="0.55000000000000004">
      <c r="A784" s="49">
        <v>2035</v>
      </c>
      <c r="B784" s="69">
        <v>40</v>
      </c>
      <c r="C784" s="58">
        <v>3.81</v>
      </c>
      <c r="D784" s="58">
        <v>31.95</v>
      </c>
    </row>
    <row r="785" spans="1:4" x14ac:dyDescent="0.55000000000000004">
      <c r="A785" s="49">
        <v>2035</v>
      </c>
      <c r="B785" s="69">
        <v>41</v>
      </c>
      <c r="C785" s="59">
        <v>4.33</v>
      </c>
      <c r="D785" s="59">
        <v>32.03</v>
      </c>
    </row>
    <row r="786" spans="1:4" x14ac:dyDescent="0.55000000000000004">
      <c r="A786" s="49">
        <v>2035</v>
      </c>
      <c r="B786" s="69">
        <v>42</v>
      </c>
      <c r="C786" s="58">
        <v>4.57</v>
      </c>
      <c r="D786" s="58">
        <v>32.08</v>
      </c>
    </row>
    <row r="787" spans="1:4" x14ac:dyDescent="0.55000000000000004">
      <c r="A787" s="49">
        <v>2035</v>
      </c>
      <c r="B787" s="69">
        <v>43</v>
      </c>
      <c r="C787" s="59">
        <v>4.6399999999999997</v>
      </c>
      <c r="D787" s="59">
        <v>32.049999999999997</v>
      </c>
    </row>
    <row r="788" spans="1:4" x14ac:dyDescent="0.55000000000000004">
      <c r="A788" s="49">
        <v>2035</v>
      </c>
      <c r="B788" s="69">
        <v>44</v>
      </c>
      <c r="C788" s="58">
        <v>4.6399999999999997</v>
      </c>
      <c r="D788" s="58">
        <v>32.01</v>
      </c>
    </row>
    <row r="789" spans="1:4" x14ac:dyDescent="0.55000000000000004">
      <c r="A789" s="49">
        <v>2035</v>
      </c>
      <c r="B789" s="69">
        <v>45</v>
      </c>
      <c r="C789" s="59">
        <v>4.6100000000000003</v>
      </c>
      <c r="D789" s="59">
        <v>31.98</v>
      </c>
    </row>
    <row r="790" spans="1:4" x14ac:dyDescent="0.55000000000000004">
      <c r="A790" s="49">
        <v>2035</v>
      </c>
      <c r="B790" s="69">
        <v>46</v>
      </c>
      <c r="C790" s="58">
        <v>4.9400000000000004</v>
      </c>
      <c r="D790" s="58">
        <v>31.95</v>
      </c>
    </row>
    <row r="791" spans="1:4" x14ac:dyDescent="0.55000000000000004">
      <c r="A791" s="49">
        <v>2035</v>
      </c>
      <c r="B791" s="69">
        <v>47</v>
      </c>
      <c r="C791" s="59">
        <v>4.93</v>
      </c>
      <c r="D791" s="59">
        <v>31.86</v>
      </c>
    </row>
    <row r="792" spans="1:4" x14ac:dyDescent="0.55000000000000004">
      <c r="A792" s="49">
        <v>2035</v>
      </c>
      <c r="B792" s="69">
        <v>48</v>
      </c>
      <c r="C792" s="58">
        <v>4.87</v>
      </c>
      <c r="D792" s="58">
        <v>31.78</v>
      </c>
    </row>
    <row r="793" spans="1:4" x14ac:dyDescent="0.55000000000000004">
      <c r="A793" s="49">
        <v>2035</v>
      </c>
      <c r="B793" s="69">
        <v>49</v>
      </c>
      <c r="C793" s="59">
        <v>5.64</v>
      </c>
      <c r="D793" s="59">
        <v>31.7</v>
      </c>
    </row>
    <row r="794" spans="1:4" x14ac:dyDescent="0.55000000000000004">
      <c r="A794" s="49">
        <v>2035</v>
      </c>
      <c r="B794" s="69">
        <v>50</v>
      </c>
      <c r="C794" s="58">
        <v>5.43</v>
      </c>
      <c r="D794" s="58">
        <v>31.61</v>
      </c>
    </row>
    <row r="795" spans="1:4" x14ac:dyDescent="0.55000000000000004">
      <c r="A795" s="49">
        <v>2035</v>
      </c>
      <c r="B795" s="69">
        <v>51</v>
      </c>
      <c r="C795" s="59">
        <v>5.3</v>
      </c>
      <c r="D795" s="59">
        <v>31.52</v>
      </c>
    </row>
    <row r="796" spans="1:4" x14ac:dyDescent="0.55000000000000004">
      <c r="A796" s="49">
        <v>2035</v>
      </c>
      <c r="B796" s="69">
        <v>52</v>
      </c>
      <c r="C796" s="58">
        <v>5.14</v>
      </c>
      <c r="D796" s="58">
        <v>31.41</v>
      </c>
    </row>
    <row r="797" spans="1:4" x14ac:dyDescent="0.55000000000000004">
      <c r="A797" s="49">
        <v>2035</v>
      </c>
      <c r="B797" s="69">
        <v>53</v>
      </c>
      <c r="C797" s="59">
        <v>5.14</v>
      </c>
      <c r="D797" s="59">
        <v>31.41</v>
      </c>
    </row>
    <row r="798" spans="1:4" x14ac:dyDescent="0.55000000000000004">
      <c r="A798" s="49">
        <v>2036</v>
      </c>
      <c r="B798" s="69">
        <v>1</v>
      </c>
      <c r="C798" s="58">
        <v>6.36</v>
      </c>
      <c r="D798" s="58">
        <v>32.229999999999997</v>
      </c>
    </row>
    <row r="799" spans="1:4" x14ac:dyDescent="0.55000000000000004">
      <c r="A799" s="49">
        <v>2036</v>
      </c>
      <c r="B799" s="69">
        <v>2</v>
      </c>
      <c r="C799" s="59">
        <v>5.48</v>
      </c>
      <c r="D799" s="59">
        <v>32.130000000000003</v>
      </c>
    </row>
    <row r="800" spans="1:4" x14ac:dyDescent="0.55000000000000004">
      <c r="A800" s="49">
        <v>2036</v>
      </c>
      <c r="B800" s="69">
        <v>3</v>
      </c>
      <c r="C800" s="58">
        <v>5.83</v>
      </c>
      <c r="D800" s="58">
        <v>32</v>
      </c>
    </row>
    <row r="801" spans="1:4" x14ac:dyDescent="0.55000000000000004">
      <c r="A801" s="49">
        <v>2036</v>
      </c>
      <c r="B801" s="69">
        <v>4</v>
      </c>
      <c r="C801" s="59">
        <v>5.35</v>
      </c>
      <c r="D801" s="59">
        <v>31.79</v>
      </c>
    </row>
    <row r="802" spans="1:4" x14ac:dyDescent="0.55000000000000004">
      <c r="A802" s="49">
        <v>2036</v>
      </c>
      <c r="B802" s="69">
        <v>5</v>
      </c>
      <c r="C802" s="58">
        <v>5.35</v>
      </c>
      <c r="D802" s="58">
        <v>31.58</v>
      </c>
    </row>
    <row r="803" spans="1:4" x14ac:dyDescent="0.55000000000000004">
      <c r="A803" s="49">
        <v>2036</v>
      </c>
      <c r="B803" s="69">
        <v>6</v>
      </c>
      <c r="C803" s="59">
        <v>5.18</v>
      </c>
      <c r="D803" s="59">
        <v>31.38</v>
      </c>
    </row>
    <row r="804" spans="1:4" x14ac:dyDescent="0.55000000000000004">
      <c r="A804" s="49">
        <v>2036</v>
      </c>
      <c r="B804" s="69">
        <v>7</v>
      </c>
      <c r="C804" s="58">
        <v>4.63</v>
      </c>
      <c r="D804" s="58">
        <v>31.17</v>
      </c>
    </row>
    <row r="805" spans="1:4" x14ac:dyDescent="0.55000000000000004">
      <c r="A805" s="49">
        <v>2036</v>
      </c>
      <c r="B805" s="69">
        <v>8</v>
      </c>
      <c r="C805" s="59">
        <v>4.97</v>
      </c>
      <c r="D805" s="59">
        <v>31.04</v>
      </c>
    </row>
    <row r="806" spans="1:4" x14ac:dyDescent="0.55000000000000004">
      <c r="A806" s="49">
        <v>2036</v>
      </c>
      <c r="B806" s="69">
        <v>9</v>
      </c>
      <c r="C806" s="58">
        <v>5.14</v>
      </c>
      <c r="D806" s="58">
        <v>30.91</v>
      </c>
    </row>
    <row r="807" spans="1:4" x14ac:dyDescent="0.55000000000000004">
      <c r="A807" s="49">
        <v>2036</v>
      </c>
      <c r="B807" s="69">
        <v>10</v>
      </c>
      <c r="C807" s="59">
        <v>4.6900000000000004</v>
      </c>
      <c r="D807" s="59">
        <v>30.78</v>
      </c>
    </row>
    <row r="808" spans="1:4" x14ac:dyDescent="0.55000000000000004">
      <c r="A808" s="49">
        <v>2036</v>
      </c>
      <c r="B808" s="69">
        <v>11</v>
      </c>
      <c r="C808" s="58">
        <v>4.63</v>
      </c>
      <c r="D808" s="58">
        <v>30.66</v>
      </c>
    </row>
    <row r="809" spans="1:4" x14ac:dyDescent="0.55000000000000004">
      <c r="A809" s="49">
        <v>2036</v>
      </c>
      <c r="B809" s="69">
        <v>12</v>
      </c>
      <c r="C809" s="59">
        <v>4.49</v>
      </c>
      <c r="D809" s="59">
        <v>30.63</v>
      </c>
    </row>
    <row r="810" spans="1:4" x14ac:dyDescent="0.55000000000000004">
      <c r="A810" s="49">
        <v>2036</v>
      </c>
      <c r="B810" s="69">
        <v>13</v>
      </c>
      <c r="C810" s="58">
        <v>4.4000000000000004</v>
      </c>
      <c r="D810" s="58">
        <v>30.59</v>
      </c>
    </row>
    <row r="811" spans="1:4" x14ac:dyDescent="0.55000000000000004">
      <c r="A811" s="49">
        <v>2036</v>
      </c>
      <c r="B811" s="69">
        <v>14</v>
      </c>
      <c r="C811" s="59">
        <v>4.28</v>
      </c>
      <c r="D811" s="59">
        <v>30.55</v>
      </c>
    </row>
    <row r="812" spans="1:4" x14ac:dyDescent="0.55000000000000004">
      <c r="A812" s="49">
        <v>2036</v>
      </c>
      <c r="B812" s="69">
        <v>15</v>
      </c>
      <c r="C812" s="58">
        <v>4.3899999999999997</v>
      </c>
      <c r="D812" s="58">
        <v>30.51</v>
      </c>
    </row>
    <row r="813" spans="1:4" x14ac:dyDescent="0.55000000000000004">
      <c r="A813" s="49">
        <v>2036</v>
      </c>
      <c r="B813" s="69">
        <v>16</v>
      </c>
      <c r="C813" s="59">
        <v>4.55</v>
      </c>
      <c r="D813" s="59">
        <v>30.5</v>
      </c>
    </row>
    <row r="814" spans="1:4" x14ac:dyDescent="0.55000000000000004">
      <c r="A814" s="49">
        <v>2036</v>
      </c>
      <c r="B814" s="69">
        <v>17</v>
      </c>
      <c r="C814" s="58">
        <v>4.3499999999999996</v>
      </c>
      <c r="D814" s="58">
        <v>30.52</v>
      </c>
    </row>
    <row r="815" spans="1:4" x14ac:dyDescent="0.55000000000000004">
      <c r="A815" s="49">
        <v>2036</v>
      </c>
      <c r="B815" s="69">
        <v>18</v>
      </c>
      <c r="C815" s="59">
        <v>4.3099999999999996</v>
      </c>
      <c r="D815" s="59">
        <v>30.53</v>
      </c>
    </row>
    <row r="816" spans="1:4" x14ac:dyDescent="0.55000000000000004">
      <c r="A816" s="49">
        <v>2036</v>
      </c>
      <c r="B816" s="69">
        <v>19</v>
      </c>
      <c r="C816" s="58">
        <v>4.3</v>
      </c>
      <c r="D816" s="58">
        <v>30.54</v>
      </c>
    </row>
    <row r="817" spans="1:4" x14ac:dyDescent="0.55000000000000004">
      <c r="A817" s="49">
        <v>2036</v>
      </c>
      <c r="B817" s="69">
        <v>20</v>
      </c>
      <c r="C817" s="59">
        <v>4.22</v>
      </c>
      <c r="D817" s="59">
        <v>30.57</v>
      </c>
    </row>
    <row r="818" spans="1:4" x14ac:dyDescent="0.55000000000000004">
      <c r="A818" s="49">
        <v>2036</v>
      </c>
      <c r="B818" s="69">
        <v>21</v>
      </c>
      <c r="C818" s="58">
        <v>4.26</v>
      </c>
      <c r="D818" s="58">
        <v>30.68</v>
      </c>
    </row>
    <row r="819" spans="1:4" x14ac:dyDescent="0.55000000000000004">
      <c r="A819" s="49">
        <v>2036</v>
      </c>
      <c r="B819" s="69">
        <v>22</v>
      </c>
      <c r="C819" s="59">
        <v>4.22</v>
      </c>
      <c r="D819" s="59">
        <v>30.78</v>
      </c>
    </row>
    <row r="820" spans="1:4" x14ac:dyDescent="0.55000000000000004">
      <c r="A820" s="49">
        <v>2036</v>
      </c>
      <c r="B820" s="69">
        <v>23</v>
      </c>
      <c r="C820" s="58">
        <v>4.5</v>
      </c>
      <c r="D820" s="58">
        <v>30.89</v>
      </c>
    </row>
    <row r="821" spans="1:4" x14ac:dyDescent="0.55000000000000004">
      <c r="A821" s="49">
        <v>2036</v>
      </c>
      <c r="B821" s="69">
        <v>24</v>
      </c>
      <c r="C821" s="59">
        <v>4.42</v>
      </c>
      <c r="D821" s="59">
        <v>31</v>
      </c>
    </row>
    <row r="822" spans="1:4" x14ac:dyDescent="0.55000000000000004">
      <c r="A822" s="49">
        <v>2036</v>
      </c>
      <c r="B822" s="69">
        <v>25</v>
      </c>
      <c r="C822" s="58">
        <v>4.4000000000000004</v>
      </c>
      <c r="D822" s="58">
        <v>31.11</v>
      </c>
    </row>
    <row r="823" spans="1:4" x14ac:dyDescent="0.55000000000000004">
      <c r="A823" s="49">
        <v>2036</v>
      </c>
      <c r="B823" s="69">
        <v>26</v>
      </c>
      <c r="C823" s="59">
        <v>4.41</v>
      </c>
      <c r="D823" s="59">
        <v>31.21</v>
      </c>
    </row>
    <row r="824" spans="1:4" x14ac:dyDescent="0.55000000000000004">
      <c r="A824" s="49">
        <v>2036</v>
      </c>
      <c r="B824" s="69">
        <v>27</v>
      </c>
      <c r="C824" s="58">
        <v>4.5599999999999996</v>
      </c>
      <c r="D824" s="58">
        <v>31.32</v>
      </c>
    </row>
    <row r="825" spans="1:4" x14ac:dyDescent="0.55000000000000004">
      <c r="A825" s="49">
        <v>2036</v>
      </c>
      <c r="B825" s="69">
        <v>28</v>
      </c>
      <c r="C825" s="59">
        <v>4.75</v>
      </c>
      <c r="D825" s="59">
        <v>31.43</v>
      </c>
    </row>
    <row r="826" spans="1:4" x14ac:dyDescent="0.55000000000000004">
      <c r="A826" s="49">
        <v>2036</v>
      </c>
      <c r="B826" s="69">
        <v>29</v>
      </c>
      <c r="C826" s="58">
        <v>4.68</v>
      </c>
      <c r="D826" s="58">
        <v>31.54</v>
      </c>
    </row>
    <row r="827" spans="1:4" x14ac:dyDescent="0.55000000000000004">
      <c r="A827" s="49">
        <v>2036</v>
      </c>
      <c r="B827" s="69">
        <v>30</v>
      </c>
      <c r="C827" s="59">
        <v>4.5599999999999996</v>
      </c>
      <c r="D827" s="59">
        <v>31.66</v>
      </c>
    </row>
    <row r="828" spans="1:4" x14ac:dyDescent="0.55000000000000004">
      <c r="A828" s="49">
        <v>2036</v>
      </c>
      <c r="B828" s="69">
        <v>31</v>
      </c>
      <c r="C828" s="58">
        <v>4.2699999999999996</v>
      </c>
      <c r="D828" s="58">
        <v>31.78</v>
      </c>
    </row>
    <row r="829" spans="1:4" x14ac:dyDescent="0.55000000000000004">
      <c r="A829" s="49">
        <v>2036</v>
      </c>
      <c r="B829" s="69">
        <v>32</v>
      </c>
      <c r="C829" s="59">
        <v>4.41</v>
      </c>
      <c r="D829" s="59">
        <v>31.9</v>
      </c>
    </row>
    <row r="830" spans="1:4" x14ac:dyDescent="0.55000000000000004">
      <c r="A830" s="49">
        <v>2036</v>
      </c>
      <c r="B830" s="69">
        <v>33</v>
      </c>
      <c r="C830" s="58">
        <v>4.5599999999999996</v>
      </c>
      <c r="D830" s="58">
        <v>32.01</v>
      </c>
    </row>
    <row r="831" spans="1:4" x14ac:dyDescent="0.55000000000000004">
      <c r="A831" s="49">
        <v>2036</v>
      </c>
      <c r="B831" s="69">
        <v>34</v>
      </c>
      <c r="C831" s="59">
        <v>4.66</v>
      </c>
      <c r="D831" s="59">
        <v>32.159999999999997</v>
      </c>
    </row>
    <row r="832" spans="1:4" x14ac:dyDescent="0.55000000000000004">
      <c r="A832" s="49">
        <v>2036</v>
      </c>
      <c r="B832" s="69">
        <v>35</v>
      </c>
      <c r="C832" s="58">
        <v>4.62</v>
      </c>
      <c r="D832" s="58">
        <v>32.31</v>
      </c>
    </row>
    <row r="833" spans="1:4" x14ac:dyDescent="0.55000000000000004">
      <c r="A833" s="49">
        <v>2036</v>
      </c>
      <c r="B833" s="69">
        <v>36</v>
      </c>
      <c r="C833" s="59">
        <v>4.54</v>
      </c>
      <c r="D833" s="59">
        <v>32.450000000000003</v>
      </c>
    </row>
    <row r="834" spans="1:4" x14ac:dyDescent="0.55000000000000004">
      <c r="A834" s="49">
        <v>2036</v>
      </c>
      <c r="B834" s="69">
        <v>37</v>
      </c>
      <c r="C834" s="58">
        <v>4.55</v>
      </c>
      <c r="D834" s="58">
        <v>32.6</v>
      </c>
    </row>
    <row r="835" spans="1:4" x14ac:dyDescent="0.55000000000000004">
      <c r="A835" s="49">
        <v>2036</v>
      </c>
      <c r="B835" s="69">
        <v>38</v>
      </c>
      <c r="C835" s="59">
        <v>4.4400000000000004</v>
      </c>
      <c r="D835" s="59">
        <v>32.700000000000003</v>
      </c>
    </row>
    <row r="836" spans="1:4" x14ac:dyDescent="0.55000000000000004">
      <c r="A836" s="49">
        <v>2036</v>
      </c>
      <c r="B836" s="69">
        <v>39</v>
      </c>
      <c r="C836" s="58">
        <v>4.24</v>
      </c>
      <c r="D836" s="58">
        <v>32.79</v>
      </c>
    </row>
    <row r="837" spans="1:4" x14ac:dyDescent="0.55000000000000004">
      <c r="A837" s="49">
        <v>2036</v>
      </c>
      <c r="B837" s="69">
        <v>40</v>
      </c>
      <c r="C837" s="59">
        <v>3.89</v>
      </c>
      <c r="D837" s="59">
        <v>32.880000000000003</v>
      </c>
    </row>
    <row r="838" spans="1:4" x14ac:dyDescent="0.55000000000000004">
      <c r="A838" s="49">
        <v>2036</v>
      </c>
      <c r="B838" s="69">
        <v>41</v>
      </c>
      <c r="C838" s="58">
        <v>4.43</v>
      </c>
      <c r="D838" s="58">
        <v>32.97</v>
      </c>
    </row>
    <row r="839" spans="1:4" x14ac:dyDescent="0.55000000000000004">
      <c r="A839" s="49">
        <v>2036</v>
      </c>
      <c r="B839" s="69">
        <v>42</v>
      </c>
      <c r="C839" s="59">
        <v>4.67</v>
      </c>
      <c r="D839" s="59">
        <v>33.020000000000003</v>
      </c>
    </row>
    <row r="840" spans="1:4" x14ac:dyDescent="0.55000000000000004">
      <c r="A840" s="49">
        <v>2036</v>
      </c>
      <c r="B840" s="69">
        <v>43</v>
      </c>
      <c r="C840" s="58">
        <v>4.74</v>
      </c>
      <c r="D840" s="58">
        <v>32.979999999999997</v>
      </c>
    </row>
    <row r="841" spans="1:4" x14ac:dyDescent="0.55000000000000004">
      <c r="A841" s="49">
        <v>2036</v>
      </c>
      <c r="B841" s="69">
        <v>44</v>
      </c>
      <c r="C841" s="59">
        <v>4.74</v>
      </c>
      <c r="D841" s="59">
        <v>32.950000000000003</v>
      </c>
    </row>
    <row r="842" spans="1:4" x14ac:dyDescent="0.55000000000000004">
      <c r="A842" s="49">
        <v>2036</v>
      </c>
      <c r="B842" s="69">
        <v>45</v>
      </c>
      <c r="C842" s="58">
        <v>4.72</v>
      </c>
      <c r="D842" s="58">
        <v>32.92</v>
      </c>
    </row>
    <row r="843" spans="1:4" x14ac:dyDescent="0.55000000000000004">
      <c r="A843" s="49">
        <v>2036</v>
      </c>
      <c r="B843" s="69">
        <v>46</v>
      </c>
      <c r="C843" s="59">
        <v>5.05</v>
      </c>
      <c r="D843" s="59">
        <v>32.880000000000003</v>
      </c>
    </row>
    <row r="844" spans="1:4" x14ac:dyDescent="0.55000000000000004">
      <c r="A844" s="49">
        <v>2036</v>
      </c>
      <c r="B844" s="69">
        <v>47</v>
      </c>
      <c r="C844" s="58">
        <v>5.04</v>
      </c>
      <c r="D844" s="58">
        <v>32.79</v>
      </c>
    </row>
    <row r="845" spans="1:4" x14ac:dyDescent="0.55000000000000004">
      <c r="A845" s="49">
        <v>2036</v>
      </c>
      <c r="B845" s="69">
        <v>48</v>
      </c>
      <c r="C845" s="59">
        <v>4.9800000000000004</v>
      </c>
      <c r="D845" s="59">
        <v>32.71</v>
      </c>
    </row>
    <row r="846" spans="1:4" x14ac:dyDescent="0.55000000000000004">
      <c r="A846" s="49">
        <v>2036</v>
      </c>
      <c r="B846" s="69">
        <v>49</v>
      </c>
      <c r="C846" s="58">
        <v>5.76</v>
      </c>
      <c r="D846" s="58">
        <v>32.619999999999997</v>
      </c>
    </row>
    <row r="847" spans="1:4" x14ac:dyDescent="0.55000000000000004">
      <c r="A847" s="49">
        <v>2036</v>
      </c>
      <c r="B847" s="69">
        <v>50</v>
      </c>
      <c r="C847" s="59">
        <v>5.55</v>
      </c>
      <c r="D847" s="59">
        <v>32.54</v>
      </c>
    </row>
    <row r="848" spans="1:4" x14ac:dyDescent="0.55000000000000004">
      <c r="A848" s="49">
        <v>2036</v>
      </c>
      <c r="B848" s="69">
        <v>51</v>
      </c>
      <c r="C848" s="58">
        <v>5.42</v>
      </c>
      <c r="D848" s="58">
        <v>32.44</v>
      </c>
    </row>
    <row r="849" spans="1:4" x14ac:dyDescent="0.55000000000000004">
      <c r="A849" s="49">
        <v>2036</v>
      </c>
      <c r="B849" s="69">
        <v>52</v>
      </c>
      <c r="C849" s="59">
        <v>5.26</v>
      </c>
      <c r="D849" s="59">
        <v>32.33</v>
      </c>
    </row>
    <row r="850" spans="1:4" x14ac:dyDescent="0.55000000000000004">
      <c r="A850" s="49">
        <v>2036</v>
      </c>
      <c r="B850" s="69">
        <v>53</v>
      </c>
      <c r="C850" s="58">
        <v>5.26</v>
      </c>
      <c r="D850" s="58">
        <v>32.33</v>
      </c>
    </row>
    <row r="851" spans="1:4" x14ac:dyDescent="0.55000000000000004">
      <c r="A851" s="49">
        <v>2037</v>
      </c>
      <c r="B851" s="69">
        <v>1</v>
      </c>
      <c r="C851" s="59">
        <v>6.46</v>
      </c>
      <c r="D851" s="59">
        <v>33.36</v>
      </c>
    </row>
    <row r="852" spans="1:4" x14ac:dyDescent="0.55000000000000004">
      <c r="A852" s="49">
        <v>2037</v>
      </c>
      <c r="B852" s="69">
        <v>2</v>
      </c>
      <c r="C852" s="58">
        <v>5.56</v>
      </c>
      <c r="D852" s="58">
        <v>33.25</v>
      </c>
    </row>
    <row r="853" spans="1:4" x14ac:dyDescent="0.55000000000000004">
      <c r="A853" s="49">
        <v>2037</v>
      </c>
      <c r="B853" s="69">
        <v>3</v>
      </c>
      <c r="C853" s="59">
        <v>5.92</v>
      </c>
      <c r="D853" s="59">
        <v>33.119999999999997</v>
      </c>
    </row>
    <row r="854" spans="1:4" x14ac:dyDescent="0.55000000000000004">
      <c r="A854" s="49">
        <v>2037</v>
      </c>
      <c r="B854" s="69">
        <v>4</v>
      </c>
      <c r="C854" s="58">
        <v>5.43</v>
      </c>
      <c r="D854" s="58">
        <v>32.9</v>
      </c>
    </row>
    <row r="855" spans="1:4" x14ac:dyDescent="0.55000000000000004">
      <c r="A855" s="49">
        <v>2037</v>
      </c>
      <c r="B855" s="69">
        <v>5</v>
      </c>
      <c r="C855" s="59">
        <v>5.43</v>
      </c>
      <c r="D855" s="59">
        <v>32.69</v>
      </c>
    </row>
    <row r="856" spans="1:4" x14ac:dyDescent="0.55000000000000004">
      <c r="A856" s="49">
        <v>2037</v>
      </c>
      <c r="B856" s="69">
        <v>6</v>
      </c>
      <c r="C856" s="58">
        <v>5.26</v>
      </c>
      <c r="D856" s="58">
        <v>32.479999999999997</v>
      </c>
    </row>
    <row r="857" spans="1:4" x14ac:dyDescent="0.55000000000000004">
      <c r="A857" s="49">
        <v>2037</v>
      </c>
      <c r="B857" s="69">
        <v>7</v>
      </c>
      <c r="C857" s="59">
        <v>4.7</v>
      </c>
      <c r="D857" s="59">
        <v>32.26</v>
      </c>
    </row>
    <row r="858" spans="1:4" x14ac:dyDescent="0.55000000000000004">
      <c r="A858" s="49">
        <v>2037</v>
      </c>
      <c r="B858" s="69">
        <v>8</v>
      </c>
      <c r="C858" s="58">
        <v>5.05</v>
      </c>
      <c r="D858" s="58">
        <v>32.130000000000003</v>
      </c>
    </row>
    <row r="859" spans="1:4" x14ac:dyDescent="0.55000000000000004">
      <c r="A859" s="49">
        <v>2037</v>
      </c>
      <c r="B859" s="69">
        <v>9</v>
      </c>
      <c r="C859" s="59">
        <v>5.22</v>
      </c>
      <c r="D859" s="59">
        <v>32</v>
      </c>
    </row>
    <row r="860" spans="1:4" x14ac:dyDescent="0.55000000000000004">
      <c r="A860" s="49">
        <v>2037</v>
      </c>
      <c r="B860" s="69">
        <v>10</v>
      </c>
      <c r="C860" s="58">
        <v>4.76</v>
      </c>
      <c r="D860" s="58">
        <v>31.87</v>
      </c>
    </row>
    <row r="861" spans="1:4" x14ac:dyDescent="0.55000000000000004">
      <c r="A861" s="49">
        <v>2037</v>
      </c>
      <c r="B861" s="69">
        <v>11</v>
      </c>
      <c r="C861" s="59">
        <v>4.7</v>
      </c>
      <c r="D861" s="59">
        <v>31.73</v>
      </c>
    </row>
    <row r="862" spans="1:4" x14ac:dyDescent="0.55000000000000004">
      <c r="A862" s="49">
        <v>2037</v>
      </c>
      <c r="B862" s="69">
        <v>12</v>
      </c>
      <c r="C862" s="58">
        <v>4.5599999999999996</v>
      </c>
      <c r="D862" s="58">
        <v>31.71</v>
      </c>
    </row>
    <row r="863" spans="1:4" x14ac:dyDescent="0.55000000000000004">
      <c r="A863" s="49">
        <v>2037</v>
      </c>
      <c r="B863" s="69">
        <v>13</v>
      </c>
      <c r="C863" s="59">
        <v>4.47</v>
      </c>
      <c r="D863" s="59">
        <v>31.67</v>
      </c>
    </row>
    <row r="864" spans="1:4" x14ac:dyDescent="0.55000000000000004">
      <c r="A864" s="49">
        <v>2037</v>
      </c>
      <c r="B864" s="69">
        <v>14</v>
      </c>
      <c r="C864" s="58">
        <v>4.3499999999999996</v>
      </c>
      <c r="D864" s="58">
        <v>31.62</v>
      </c>
    </row>
    <row r="865" spans="1:4" x14ac:dyDescent="0.55000000000000004">
      <c r="A865" s="49">
        <v>2037</v>
      </c>
      <c r="B865" s="69">
        <v>15</v>
      </c>
      <c r="C865" s="59">
        <v>4.46</v>
      </c>
      <c r="D865" s="59">
        <v>31.58</v>
      </c>
    </row>
    <row r="866" spans="1:4" x14ac:dyDescent="0.55000000000000004">
      <c r="A866" s="49">
        <v>2037</v>
      </c>
      <c r="B866" s="69">
        <v>16</v>
      </c>
      <c r="C866" s="58">
        <v>4.62</v>
      </c>
      <c r="D866" s="58">
        <v>31.57</v>
      </c>
    </row>
    <row r="867" spans="1:4" x14ac:dyDescent="0.55000000000000004">
      <c r="A867" s="49">
        <v>2037</v>
      </c>
      <c r="B867" s="69">
        <v>17</v>
      </c>
      <c r="C867" s="59">
        <v>4.42</v>
      </c>
      <c r="D867" s="59">
        <v>31.59</v>
      </c>
    </row>
    <row r="868" spans="1:4" x14ac:dyDescent="0.55000000000000004">
      <c r="A868" s="49">
        <v>2037</v>
      </c>
      <c r="B868" s="69">
        <v>18</v>
      </c>
      <c r="C868" s="58">
        <v>4.38</v>
      </c>
      <c r="D868" s="58">
        <v>31.6</v>
      </c>
    </row>
    <row r="869" spans="1:4" x14ac:dyDescent="0.55000000000000004">
      <c r="A869" s="49">
        <v>2037</v>
      </c>
      <c r="B869" s="69">
        <v>19</v>
      </c>
      <c r="C869" s="59">
        <v>4.3600000000000003</v>
      </c>
      <c r="D869" s="59">
        <v>31.62</v>
      </c>
    </row>
    <row r="870" spans="1:4" x14ac:dyDescent="0.55000000000000004">
      <c r="A870" s="49">
        <v>2037</v>
      </c>
      <c r="B870" s="69">
        <v>20</v>
      </c>
      <c r="C870" s="58">
        <v>4.28</v>
      </c>
      <c r="D870" s="58">
        <v>31.64</v>
      </c>
    </row>
    <row r="871" spans="1:4" x14ac:dyDescent="0.55000000000000004">
      <c r="A871" s="49">
        <v>2037</v>
      </c>
      <c r="B871" s="69">
        <v>21</v>
      </c>
      <c r="C871" s="59">
        <v>4.33</v>
      </c>
      <c r="D871" s="59">
        <v>31.75</v>
      </c>
    </row>
    <row r="872" spans="1:4" x14ac:dyDescent="0.55000000000000004">
      <c r="A872" s="49">
        <v>2037</v>
      </c>
      <c r="B872" s="69">
        <v>22</v>
      </c>
      <c r="C872" s="58">
        <v>4.28</v>
      </c>
      <c r="D872" s="58">
        <v>31.86</v>
      </c>
    </row>
    <row r="873" spans="1:4" x14ac:dyDescent="0.55000000000000004">
      <c r="A873" s="49">
        <v>2037</v>
      </c>
      <c r="B873" s="69">
        <v>23</v>
      </c>
      <c r="C873" s="59">
        <v>4.57</v>
      </c>
      <c r="D873" s="59">
        <v>31.98</v>
      </c>
    </row>
    <row r="874" spans="1:4" x14ac:dyDescent="0.55000000000000004">
      <c r="A874" s="49">
        <v>2037</v>
      </c>
      <c r="B874" s="69">
        <v>24</v>
      </c>
      <c r="C874" s="58">
        <v>4.49</v>
      </c>
      <c r="D874" s="58">
        <v>32.090000000000003</v>
      </c>
    </row>
    <row r="875" spans="1:4" x14ac:dyDescent="0.55000000000000004">
      <c r="A875" s="49">
        <v>2037</v>
      </c>
      <c r="B875" s="69">
        <v>25</v>
      </c>
      <c r="C875" s="59">
        <v>4.47</v>
      </c>
      <c r="D875" s="59">
        <v>32.200000000000003</v>
      </c>
    </row>
    <row r="876" spans="1:4" x14ac:dyDescent="0.55000000000000004">
      <c r="A876" s="49">
        <v>2037</v>
      </c>
      <c r="B876" s="69">
        <v>26</v>
      </c>
      <c r="C876" s="58">
        <v>4.4800000000000004</v>
      </c>
      <c r="D876" s="58">
        <v>32.31</v>
      </c>
    </row>
    <row r="877" spans="1:4" x14ac:dyDescent="0.55000000000000004">
      <c r="A877" s="49">
        <v>2037</v>
      </c>
      <c r="B877" s="69">
        <v>27</v>
      </c>
      <c r="C877" s="59">
        <v>4.63</v>
      </c>
      <c r="D877" s="59">
        <v>32.42</v>
      </c>
    </row>
    <row r="878" spans="1:4" x14ac:dyDescent="0.55000000000000004">
      <c r="A878" s="49">
        <v>2037</v>
      </c>
      <c r="B878" s="69">
        <v>28</v>
      </c>
      <c r="C878" s="58">
        <v>4.82</v>
      </c>
      <c r="D878" s="58">
        <v>32.53</v>
      </c>
    </row>
    <row r="879" spans="1:4" x14ac:dyDescent="0.55000000000000004">
      <c r="A879" s="49">
        <v>2037</v>
      </c>
      <c r="B879" s="69">
        <v>29</v>
      </c>
      <c r="C879" s="59">
        <v>4.76</v>
      </c>
      <c r="D879" s="59">
        <v>32.65</v>
      </c>
    </row>
    <row r="880" spans="1:4" x14ac:dyDescent="0.55000000000000004">
      <c r="A880" s="49">
        <v>2037</v>
      </c>
      <c r="B880" s="69">
        <v>30</v>
      </c>
      <c r="C880" s="58">
        <v>4.63</v>
      </c>
      <c r="D880" s="58">
        <v>32.770000000000003</v>
      </c>
    </row>
    <row r="881" spans="1:4" x14ac:dyDescent="0.55000000000000004">
      <c r="A881" s="49">
        <v>2037</v>
      </c>
      <c r="B881" s="69">
        <v>31</v>
      </c>
      <c r="C881" s="59">
        <v>4.34</v>
      </c>
      <c r="D881" s="59">
        <v>32.89</v>
      </c>
    </row>
    <row r="882" spans="1:4" x14ac:dyDescent="0.55000000000000004">
      <c r="A882" s="49">
        <v>2037</v>
      </c>
      <c r="B882" s="69">
        <v>32</v>
      </c>
      <c r="C882" s="58">
        <v>4.4800000000000004</v>
      </c>
      <c r="D882" s="58">
        <v>33.020000000000003</v>
      </c>
    </row>
    <row r="883" spans="1:4" x14ac:dyDescent="0.55000000000000004">
      <c r="A883" s="49">
        <v>2037</v>
      </c>
      <c r="B883" s="69">
        <v>33</v>
      </c>
      <c r="C883" s="59">
        <v>4.6399999999999997</v>
      </c>
      <c r="D883" s="59">
        <v>33.14</v>
      </c>
    </row>
    <row r="884" spans="1:4" x14ac:dyDescent="0.55000000000000004">
      <c r="A884" s="49">
        <v>2037</v>
      </c>
      <c r="B884" s="69">
        <v>34</v>
      </c>
      <c r="C884" s="58">
        <v>4.7300000000000004</v>
      </c>
      <c r="D884" s="58">
        <v>33.29</v>
      </c>
    </row>
    <row r="885" spans="1:4" x14ac:dyDescent="0.55000000000000004">
      <c r="A885" s="49">
        <v>2037</v>
      </c>
      <c r="B885" s="69">
        <v>35</v>
      </c>
      <c r="C885" s="59">
        <v>4.6900000000000004</v>
      </c>
      <c r="D885" s="59">
        <v>33.44</v>
      </c>
    </row>
    <row r="886" spans="1:4" x14ac:dyDescent="0.55000000000000004">
      <c r="A886" s="49">
        <v>2037</v>
      </c>
      <c r="B886" s="69">
        <v>36</v>
      </c>
      <c r="C886" s="58">
        <v>4.6100000000000003</v>
      </c>
      <c r="D886" s="58">
        <v>33.590000000000003</v>
      </c>
    </row>
    <row r="887" spans="1:4" x14ac:dyDescent="0.55000000000000004">
      <c r="A887" s="49">
        <v>2037</v>
      </c>
      <c r="B887" s="69">
        <v>37</v>
      </c>
      <c r="C887" s="59">
        <v>4.62</v>
      </c>
      <c r="D887" s="59">
        <v>33.74</v>
      </c>
    </row>
    <row r="888" spans="1:4" x14ac:dyDescent="0.55000000000000004">
      <c r="A888" s="49">
        <v>2037</v>
      </c>
      <c r="B888" s="69">
        <v>38</v>
      </c>
      <c r="C888" s="58">
        <v>4.51</v>
      </c>
      <c r="D888" s="58">
        <v>33.85</v>
      </c>
    </row>
    <row r="889" spans="1:4" x14ac:dyDescent="0.55000000000000004">
      <c r="A889" s="49">
        <v>2037</v>
      </c>
      <c r="B889" s="69">
        <v>39</v>
      </c>
      <c r="C889" s="59">
        <v>4.3099999999999996</v>
      </c>
      <c r="D889" s="59">
        <v>33.94</v>
      </c>
    </row>
    <row r="890" spans="1:4" x14ac:dyDescent="0.55000000000000004">
      <c r="A890" s="49">
        <v>2037</v>
      </c>
      <c r="B890" s="69">
        <v>40</v>
      </c>
      <c r="C890" s="58">
        <v>3.95</v>
      </c>
      <c r="D890" s="58">
        <v>34.03</v>
      </c>
    </row>
    <row r="891" spans="1:4" x14ac:dyDescent="0.55000000000000004">
      <c r="A891" s="49">
        <v>2037</v>
      </c>
      <c r="B891" s="69">
        <v>41</v>
      </c>
      <c r="C891" s="59">
        <v>4.5</v>
      </c>
      <c r="D891" s="59">
        <v>34.119999999999997</v>
      </c>
    </row>
    <row r="892" spans="1:4" x14ac:dyDescent="0.55000000000000004">
      <c r="A892" s="49">
        <v>2037</v>
      </c>
      <c r="B892" s="69">
        <v>42</v>
      </c>
      <c r="C892" s="58">
        <v>4.75</v>
      </c>
      <c r="D892" s="58">
        <v>34.18</v>
      </c>
    </row>
    <row r="893" spans="1:4" x14ac:dyDescent="0.55000000000000004">
      <c r="A893" s="49">
        <v>2037</v>
      </c>
      <c r="B893" s="69">
        <v>43</v>
      </c>
      <c r="C893" s="59">
        <v>4.82</v>
      </c>
      <c r="D893" s="59">
        <v>34.14</v>
      </c>
    </row>
    <row r="894" spans="1:4" x14ac:dyDescent="0.55000000000000004">
      <c r="A894" s="49">
        <v>2037</v>
      </c>
      <c r="B894" s="69">
        <v>44</v>
      </c>
      <c r="C894" s="58">
        <v>4.8099999999999996</v>
      </c>
      <c r="D894" s="58">
        <v>34.11</v>
      </c>
    </row>
    <row r="895" spans="1:4" x14ac:dyDescent="0.55000000000000004">
      <c r="A895" s="49">
        <v>2037</v>
      </c>
      <c r="B895" s="69">
        <v>45</v>
      </c>
      <c r="C895" s="59">
        <v>4.79</v>
      </c>
      <c r="D895" s="59">
        <v>34.07</v>
      </c>
    </row>
    <row r="896" spans="1:4" x14ac:dyDescent="0.55000000000000004">
      <c r="A896" s="49">
        <v>2037</v>
      </c>
      <c r="B896" s="69">
        <v>46</v>
      </c>
      <c r="C896" s="58">
        <v>5.13</v>
      </c>
      <c r="D896" s="58">
        <v>34.03</v>
      </c>
    </row>
    <row r="897" spans="1:4" x14ac:dyDescent="0.55000000000000004">
      <c r="A897" s="49">
        <v>2037</v>
      </c>
      <c r="B897" s="69">
        <v>47</v>
      </c>
      <c r="C897" s="59">
        <v>5.12</v>
      </c>
      <c r="D897" s="59">
        <v>33.950000000000003</v>
      </c>
    </row>
    <row r="898" spans="1:4" x14ac:dyDescent="0.55000000000000004">
      <c r="A898" s="49">
        <v>2037</v>
      </c>
      <c r="B898" s="69">
        <v>48</v>
      </c>
      <c r="C898" s="58">
        <v>5.0599999999999996</v>
      </c>
      <c r="D898" s="58">
        <v>33.86</v>
      </c>
    </row>
    <row r="899" spans="1:4" x14ac:dyDescent="0.55000000000000004">
      <c r="A899" s="49">
        <v>2037</v>
      </c>
      <c r="B899" s="69">
        <v>49</v>
      </c>
      <c r="C899" s="59">
        <v>5.85</v>
      </c>
      <c r="D899" s="59">
        <v>33.770000000000003</v>
      </c>
    </row>
    <row r="900" spans="1:4" x14ac:dyDescent="0.55000000000000004">
      <c r="A900" s="49">
        <v>2037</v>
      </c>
      <c r="B900" s="69">
        <v>50</v>
      </c>
      <c r="C900" s="58">
        <v>5.63</v>
      </c>
      <c r="D900" s="58">
        <v>33.68</v>
      </c>
    </row>
    <row r="901" spans="1:4" x14ac:dyDescent="0.55000000000000004">
      <c r="A901" s="49">
        <v>2037</v>
      </c>
      <c r="B901" s="69">
        <v>51</v>
      </c>
      <c r="C901" s="59">
        <v>5.5</v>
      </c>
      <c r="D901" s="59">
        <v>33.58</v>
      </c>
    </row>
    <row r="902" spans="1:4" x14ac:dyDescent="0.55000000000000004">
      <c r="A902" s="49">
        <v>2037</v>
      </c>
      <c r="B902" s="69">
        <v>52</v>
      </c>
      <c r="C902" s="58">
        <v>5.34</v>
      </c>
      <c r="D902" s="58">
        <v>33.46</v>
      </c>
    </row>
    <row r="903" spans="1:4" x14ac:dyDescent="0.55000000000000004">
      <c r="A903" s="49">
        <v>2037</v>
      </c>
      <c r="B903" s="69">
        <v>53</v>
      </c>
      <c r="C903" s="59">
        <v>5.34</v>
      </c>
      <c r="D903" s="59">
        <v>33.46</v>
      </c>
    </row>
    <row r="904" spans="1:4" x14ac:dyDescent="0.55000000000000004">
      <c r="A904" s="49">
        <v>2038</v>
      </c>
      <c r="B904" s="69">
        <v>1</v>
      </c>
      <c r="C904" s="58">
        <v>6.64</v>
      </c>
      <c r="D904" s="58">
        <v>34.369999999999997</v>
      </c>
    </row>
    <row r="905" spans="1:4" x14ac:dyDescent="0.55000000000000004">
      <c r="A905" s="49">
        <v>2038</v>
      </c>
      <c r="B905" s="69">
        <v>2</v>
      </c>
      <c r="C905" s="59">
        <v>5.73</v>
      </c>
      <c r="D905" s="59">
        <v>34.26</v>
      </c>
    </row>
    <row r="906" spans="1:4" x14ac:dyDescent="0.55000000000000004">
      <c r="A906" s="49">
        <v>2038</v>
      </c>
      <c r="B906" s="69">
        <v>3</v>
      </c>
      <c r="C906" s="58">
        <v>6.09</v>
      </c>
      <c r="D906" s="58">
        <v>34.130000000000003</v>
      </c>
    </row>
    <row r="907" spans="1:4" x14ac:dyDescent="0.55000000000000004">
      <c r="A907" s="49">
        <v>2038</v>
      </c>
      <c r="B907" s="69">
        <v>4</v>
      </c>
      <c r="C907" s="59">
        <v>5.59</v>
      </c>
      <c r="D907" s="59">
        <v>33.909999999999997</v>
      </c>
    </row>
    <row r="908" spans="1:4" x14ac:dyDescent="0.55000000000000004">
      <c r="A908" s="49">
        <v>2038</v>
      </c>
      <c r="B908" s="69">
        <v>5</v>
      </c>
      <c r="C908" s="58">
        <v>5.59</v>
      </c>
      <c r="D908" s="58">
        <v>33.69</v>
      </c>
    </row>
    <row r="909" spans="1:4" x14ac:dyDescent="0.55000000000000004">
      <c r="A909" s="49">
        <v>2038</v>
      </c>
      <c r="B909" s="69">
        <v>6</v>
      </c>
      <c r="C909" s="59">
        <v>5.41</v>
      </c>
      <c r="D909" s="59">
        <v>33.47</v>
      </c>
    </row>
    <row r="910" spans="1:4" x14ac:dyDescent="0.55000000000000004">
      <c r="A910" s="49">
        <v>2038</v>
      </c>
      <c r="B910" s="69">
        <v>7</v>
      </c>
      <c r="C910" s="58">
        <v>4.83</v>
      </c>
      <c r="D910" s="58">
        <v>33.25</v>
      </c>
    </row>
    <row r="911" spans="1:4" x14ac:dyDescent="0.55000000000000004">
      <c r="A911" s="49">
        <v>2038</v>
      </c>
      <c r="B911" s="69">
        <v>8</v>
      </c>
      <c r="C911" s="59">
        <v>5.2</v>
      </c>
      <c r="D911" s="59">
        <v>33.11</v>
      </c>
    </row>
    <row r="912" spans="1:4" x14ac:dyDescent="0.55000000000000004">
      <c r="A912" s="49">
        <v>2038</v>
      </c>
      <c r="B912" s="69">
        <v>9</v>
      </c>
      <c r="C912" s="58">
        <v>5.37</v>
      </c>
      <c r="D912" s="58">
        <v>32.97</v>
      </c>
    </row>
    <row r="913" spans="1:4" x14ac:dyDescent="0.55000000000000004">
      <c r="A913" s="49">
        <v>2038</v>
      </c>
      <c r="B913" s="69">
        <v>10</v>
      </c>
      <c r="C913" s="59">
        <v>4.9000000000000004</v>
      </c>
      <c r="D913" s="59">
        <v>32.83</v>
      </c>
    </row>
    <row r="914" spans="1:4" x14ac:dyDescent="0.55000000000000004">
      <c r="A914" s="49">
        <v>2038</v>
      </c>
      <c r="B914" s="69">
        <v>11</v>
      </c>
      <c r="C914" s="58">
        <v>4.83</v>
      </c>
      <c r="D914" s="58">
        <v>32.700000000000003</v>
      </c>
    </row>
    <row r="915" spans="1:4" x14ac:dyDescent="0.55000000000000004">
      <c r="A915" s="49">
        <v>2038</v>
      </c>
      <c r="B915" s="69">
        <v>12</v>
      </c>
      <c r="C915" s="59">
        <v>4.6900000000000004</v>
      </c>
      <c r="D915" s="59">
        <v>32.67</v>
      </c>
    </row>
    <row r="916" spans="1:4" x14ac:dyDescent="0.55000000000000004">
      <c r="A916" s="49">
        <v>2038</v>
      </c>
      <c r="B916" s="69">
        <v>13</v>
      </c>
      <c r="C916" s="58">
        <v>4.5999999999999996</v>
      </c>
      <c r="D916" s="58">
        <v>32.630000000000003</v>
      </c>
    </row>
    <row r="917" spans="1:4" x14ac:dyDescent="0.55000000000000004">
      <c r="A917" s="49">
        <v>2038</v>
      </c>
      <c r="B917" s="69">
        <v>14</v>
      </c>
      <c r="C917" s="59">
        <v>4.47</v>
      </c>
      <c r="D917" s="59">
        <v>32.58</v>
      </c>
    </row>
    <row r="918" spans="1:4" x14ac:dyDescent="0.55000000000000004">
      <c r="A918" s="49">
        <v>2038</v>
      </c>
      <c r="B918" s="69">
        <v>15</v>
      </c>
      <c r="C918" s="58">
        <v>4.59</v>
      </c>
      <c r="D918" s="58">
        <v>32.54</v>
      </c>
    </row>
    <row r="919" spans="1:4" x14ac:dyDescent="0.55000000000000004">
      <c r="A919" s="49">
        <v>2038</v>
      </c>
      <c r="B919" s="69">
        <v>16</v>
      </c>
      <c r="C919" s="59">
        <v>4.75</v>
      </c>
      <c r="D919" s="59">
        <v>32.53</v>
      </c>
    </row>
    <row r="920" spans="1:4" x14ac:dyDescent="0.55000000000000004">
      <c r="A920" s="49">
        <v>2038</v>
      </c>
      <c r="B920" s="69">
        <v>17</v>
      </c>
      <c r="C920" s="58">
        <v>4.54</v>
      </c>
      <c r="D920" s="58">
        <v>32.549999999999997</v>
      </c>
    </row>
    <row r="921" spans="1:4" x14ac:dyDescent="0.55000000000000004">
      <c r="A921" s="49">
        <v>2038</v>
      </c>
      <c r="B921" s="69">
        <v>18</v>
      </c>
      <c r="C921" s="59">
        <v>4.51</v>
      </c>
      <c r="D921" s="59">
        <v>32.56</v>
      </c>
    </row>
    <row r="922" spans="1:4" x14ac:dyDescent="0.55000000000000004">
      <c r="A922" s="49">
        <v>2038</v>
      </c>
      <c r="B922" s="69">
        <v>19</v>
      </c>
      <c r="C922" s="58">
        <v>4.49</v>
      </c>
      <c r="D922" s="58">
        <v>32.58</v>
      </c>
    </row>
    <row r="923" spans="1:4" x14ac:dyDescent="0.55000000000000004">
      <c r="A923" s="49">
        <v>2038</v>
      </c>
      <c r="B923" s="69">
        <v>20</v>
      </c>
      <c r="C923" s="59">
        <v>4.41</v>
      </c>
      <c r="D923" s="59">
        <v>32.61</v>
      </c>
    </row>
    <row r="924" spans="1:4" x14ac:dyDescent="0.55000000000000004">
      <c r="A924" s="49">
        <v>2038</v>
      </c>
      <c r="B924" s="69">
        <v>21</v>
      </c>
      <c r="C924" s="58">
        <v>4.45</v>
      </c>
      <c r="D924" s="58">
        <v>32.72</v>
      </c>
    </row>
    <row r="925" spans="1:4" x14ac:dyDescent="0.55000000000000004">
      <c r="A925" s="49">
        <v>2038</v>
      </c>
      <c r="B925" s="69">
        <v>22</v>
      </c>
      <c r="C925" s="59">
        <v>4.41</v>
      </c>
      <c r="D925" s="59">
        <v>32.83</v>
      </c>
    </row>
    <row r="926" spans="1:4" x14ac:dyDescent="0.55000000000000004">
      <c r="A926" s="49">
        <v>2038</v>
      </c>
      <c r="B926" s="69">
        <v>23</v>
      </c>
      <c r="C926" s="58">
        <v>4.71</v>
      </c>
      <c r="D926" s="58">
        <v>32.950000000000003</v>
      </c>
    </row>
    <row r="927" spans="1:4" x14ac:dyDescent="0.55000000000000004">
      <c r="A927" s="49">
        <v>2038</v>
      </c>
      <c r="B927" s="69">
        <v>24</v>
      </c>
      <c r="C927" s="59">
        <v>4.62</v>
      </c>
      <c r="D927" s="59">
        <v>33.06</v>
      </c>
    </row>
    <row r="928" spans="1:4" x14ac:dyDescent="0.55000000000000004">
      <c r="A928" s="49">
        <v>2038</v>
      </c>
      <c r="B928" s="69">
        <v>25</v>
      </c>
      <c r="C928" s="58">
        <v>4.5999999999999996</v>
      </c>
      <c r="D928" s="58">
        <v>33.18</v>
      </c>
    </row>
    <row r="929" spans="1:4" x14ac:dyDescent="0.55000000000000004">
      <c r="A929" s="49">
        <v>2038</v>
      </c>
      <c r="B929" s="69">
        <v>26</v>
      </c>
      <c r="C929" s="59">
        <v>4.6100000000000003</v>
      </c>
      <c r="D929" s="59">
        <v>33.29</v>
      </c>
    </row>
    <row r="930" spans="1:4" x14ac:dyDescent="0.55000000000000004">
      <c r="A930" s="49">
        <v>2038</v>
      </c>
      <c r="B930" s="69">
        <v>27</v>
      </c>
      <c r="C930" s="58">
        <v>4.7699999999999996</v>
      </c>
      <c r="D930" s="58">
        <v>33.409999999999997</v>
      </c>
    </row>
    <row r="931" spans="1:4" x14ac:dyDescent="0.55000000000000004">
      <c r="A931" s="49">
        <v>2038</v>
      </c>
      <c r="B931" s="69">
        <v>28</v>
      </c>
      <c r="C931" s="59">
        <v>4.96</v>
      </c>
      <c r="D931" s="59">
        <v>33.520000000000003</v>
      </c>
    </row>
    <row r="932" spans="1:4" x14ac:dyDescent="0.55000000000000004">
      <c r="A932" s="49">
        <v>2038</v>
      </c>
      <c r="B932" s="69">
        <v>29</v>
      </c>
      <c r="C932" s="58">
        <v>4.8899999999999997</v>
      </c>
      <c r="D932" s="58">
        <v>33.64</v>
      </c>
    </row>
    <row r="933" spans="1:4" x14ac:dyDescent="0.55000000000000004">
      <c r="A933" s="49">
        <v>2038</v>
      </c>
      <c r="B933" s="69">
        <v>30</v>
      </c>
      <c r="C933" s="59">
        <v>4.7699999999999996</v>
      </c>
      <c r="D933" s="59">
        <v>33.770000000000003</v>
      </c>
    </row>
    <row r="934" spans="1:4" x14ac:dyDescent="0.55000000000000004">
      <c r="A934" s="49">
        <v>2038</v>
      </c>
      <c r="B934" s="69">
        <v>31</v>
      </c>
      <c r="C934" s="58">
        <v>4.46</v>
      </c>
      <c r="D934" s="58">
        <v>33.89</v>
      </c>
    </row>
    <row r="935" spans="1:4" x14ac:dyDescent="0.55000000000000004">
      <c r="A935" s="49">
        <v>2038</v>
      </c>
      <c r="B935" s="69">
        <v>32</v>
      </c>
      <c r="C935" s="59">
        <v>4.6100000000000003</v>
      </c>
      <c r="D935" s="59">
        <v>34.020000000000003</v>
      </c>
    </row>
    <row r="936" spans="1:4" x14ac:dyDescent="0.55000000000000004">
      <c r="A936" s="49">
        <v>2038</v>
      </c>
      <c r="B936" s="69">
        <v>33</v>
      </c>
      <c r="C936" s="58">
        <v>4.7699999999999996</v>
      </c>
      <c r="D936" s="58">
        <v>34.14</v>
      </c>
    </row>
    <row r="937" spans="1:4" x14ac:dyDescent="0.55000000000000004">
      <c r="A937" s="49">
        <v>2038</v>
      </c>
      <c r="B937" s="69">
        <v>34</v>
      </c>
      <c r="C937" s="59">
        <v>4.87</v>
      </c>
      <c r="D937" s="59">
        <v>34.299999999999997</v>
      </c>
    </row>
    <row r="938" spans="1:4" x14ac:dyDescent="0.55000000000000004">
      <c r="A938" s="49">
        <v>2038</v>
      </c>
      <c r="B938" s="69">
        <v>35</v>
      </c>
      <c r="C938" s="58">
        <v>4.83</v>
      </c>
      <c r="D938" s="58">
        <v>34.46</v>
      </c>
    </row>
    <row r="939" spans="1:4" x14ac:dyDescent="0.55000000000000004">
      <c r="A939" s="49">
        <v>2038</v>
      </c>
      <c r="B939" s="69">
        <v>36</v>
      </c>
      <c r="C939" s="59">
        <v>4.75</v>
      </c>
      <c r="D939" s="59">
        <v>34.61</v>
      </c>
    </row>
    <row r="940" spans="1:4" x14ac:dyDescent="0.55000000000000004">
      <c r="A940" s="49">
        <v>2038</v>
      </c>
      <c r="B940" s="69">
        <v>37</v>
      </c>
      <c r="C940" s="58">
        <v>4.76</v>
      </c>
      <c r="D940" s="58">
        <v>34.770000000000003</v>
      </c>
    </row>
    <row r="941" spans="1:4" x14ac:dyDescent="0.55000000000000004">
      <c r="A941" s="49">
        <v>2038</v>
      </c>
      <c r="B941" s="69">
        <v>38</v>
      </c>
      <c r="C941" s="59">
        <v>4.6399999999999997</v>
      </c>
      <c r="D941" s="59">
        <v>34.880000000000003</v>
      </c>
    </row>
    <row r="942" spans="1:4" x14ac:dyDescent="0.55000000000000004">
      <c r="A942" s="49">
        <v>2038</v>
      </c>
      <c r="B942" s="69">
        <v>39</v>
      </c>
      <c r="C942" s="58">
        <v>4.43</v>
      </c>
      <c r="D942" s="58">
        <v>34.97</v>
      </c>
    </row>
    <row r="943" spans="1:4" x14ac:dyDescent="0.55000000000000004">
      <c r="A943" s="49">
        <v>2038</v>
      </c>
      <c r="B943" s="69">
        <v>40</v>
      </c>
      <c r="C943" s="59">
        <v>4.07</v>
      </c>
      <c r="D943" s="59">
        <v>35.07</v>
      </c>
    </row>
    <row r="944" spans="1:4" x14ac:dyDescent="0.55000000000000004">
      <c r="A944" s="49">
        <v>2038</v>
      </c>
      <c r="B944" s="69">
        <v>41</v>
      </c>
      <c r="C944" s="58">
        <v>4.63</v>
      </c>
      <c r="D944" s="58">
        <v>35.159999999999997</v>
      </c>
    </row>
    <row r="945" spans="1:4" x14ac:dyDescent="0.55000000000000004">
      <c r="A945" s="49">
        <v>2038</v>
      </c>
      <c r="B945" s="69">
        <v>42</v>
      </c>
      <c r="C945" s="59">
        <v>4.88</v>
      </c>
      <c r="D945" s="59">
        <v>35.22</v>
      </c>
    </row>
    <row r="946" spans="1:4" x14ac:dyDescent="0.55000000000000004">
      <c r="A946" s="49">
        <v>2038</v>
      </c>
      <c r="B946" s="69">
        <v>43</v>
      </c>
      <c r="C946" s="58">
        <v>4.96</v>
      </c>
      <c r="D946" s="58">
        <v>35.18</v>
      </c>
    </row>
    <row r="947" spans="1:4" x14ac:dyDescent="0.55000000000000004">
      <c r="A947" s="49">
        <v>2038</v>
      </c>
      <c r="B947" s="69">
        <v>44</v>
      </c>
      <c r="C947" s="59">
        <v>4.95</v>
      </c>
      <c r="D947" s="59">
        <v>35.14</v>
      </c>
    </row>
    <row r="948" spans="1:4" x14ac:dyDescent="0.55000000000000004">
      <c r="A948" s="49">
        <v>2038</v>
      </c>
      <c r="B948" s="69">
        <v>45</v>
      </c>
      <c r="C948" s="58">
        <v>4.93</v>
      </c>
      <c r="D948" s="58">
        <v>35.11</v>
      </c>
    </row>
    <row r="949" spans="1:4" x14ac:dyDescent="0.55000000000000004">
      <c r="A949" s="49">
        <v>2038</v>
      </c>
      <c r="B949" s="69">
        <v>46</v>
      </c>
      <c r="C949" s="59">
        <v>5.28</v>
      </c>
      <c r="D949" s="59">
        <v>35.07</v>
      </c>
    </row>
    <row r="950" spans="1:4" x14ac:dyDescent="0.55000000000000004">
      <c r="A950" s="49">
        <v>2038</v>
      </c>
      <c r="B950" s="69">
        <v>47</v>
      </c>
      <c r="C950" s="58">
        <v>5.26</v>
      </c>
      <c r="D950" s="58">
        <v>34.979999999999997</v>
      </c>
    </row>
    <row r="951" spans="1:4" x14ac:dyDescent="0.55000000000000004">
      <c r="A951" s="49">
        <v>2038</v>
      </c>
      <c r="B951" s="69">
        <v>48</v>
      </c>
      <c r="C951" s="59">
        <v>5.21</v>
      </c>
      <c r="D951" s="59">
        <v>34.89</v>
      </c>
    </row>
    <row r="952" spans="1:4" x14ac:dyDescent="0.55000000000000004">
      <c r="A952" s="49">
        <v>2038</v>
      </c>
      <c r="B952" s="69">
        <v>49</v>
      </c>
      <c r="C952" s="58">
        <v>6.02</v>
      </c>
      <c r="D952" s="58">
        <v>34.79</v>
      </c>
    </row>
    <row r="953" spans="1:4" x14ac:dyDescent="0.55000000000000004">
      <c r="A953" s="49">
        <v>2038</v>
      </c>
      <c r="B953" s="69">
        <v>50</v>
      </c>
      <c r="C953" s="59">
        <v>5.8</v>
      </c>
      <c r="D953" s="59">
        <v>34.700000000000003</v>
      </c>
    </row>
    <row r="954" spans="1:4" x14ac:dyDescent="0.55000000000000004">
      <c r="A954" s="49">
        <v>2038</v>
      </c>
      <c r="B954" s="69">
        <v>51</v>
      </c>
      <c r="C954" s="58">
        <v>5.66</v>
      </c>
      <c r="D954" s="58">
        <v>34.6</v>
      </c>
    </row>
    <row r="955" spans="1:4" x14ac:dyDescent="0.55000000000000004">
      <c r="A955" s="49">
        <v>2038</v>
      </c>
      <c r="B955" s="69">
        <v>52</v>
      </c>
      <c r="C955" s="59">
        <v>5.49</v>
      </c>
      <c r="D955" s="59">
        <v>34.479999999999997</v>
      </c>
    </row>
    <row r="956" spans="1:4" x14ac:dyDescent="0.55000000000000004">
      <c r="A956" s="49">
        <v>2038</v>
      </c>
      <c r="B956" s="69">
        <v>53</v>
      </c>
      <c r="C956" s="58">
        <v>5.49</v>
      </c>
      <c r="D956" s="58">
        <v>34.479999999999997</v>
      </c>
    </row>
    <row r="957" spans="1:4" x14ac:dyDescent="0.55000000000000004">
      <c r="A957" s="49">
        <v>2039</v>
      </c>
      <c r="B957" s="69">
        <v>1</v>
      </c>
      <c r="C957" s="59">
        <v>6.78</v>
      </c>
      <c r="D957" s="59">
        <v>35.130000000000003</v>
      </c>
    </row>
    <row r="958" spans="1:4" x14ac:dyDescent="0.55000000000000004">
      <c r="A958" s="49">
        <v>2039</v>
      </c>
      <c r="B958" s="69">
        <v>2</v>
      </c>
      <c r="C958" s="58">
        <v>5.84</v>
      </c>
      <c r="D958" s="58">
        <v>35.020000000000003</v>
      </c>
    </row>
    <row r="959" spans="1:4" x14ac:dyDescent="0.55000000000000004">
      <c r="A959" s="49">
        <v>2039</v>
      </c>
      <c r="B959" s="69">
        <v>3</v>
      </c>
      <c r="C959" s="59">
        <v>6.22</v>
      </c>
      <c r="D959" s="59">
        <v>34.880000000000003</v>
      </c>
    </row>
    <row r="960" spans="1:4" x14ac:dyDescent="0.55000000000000004">
      <c r="A960" s="49">
        <v>2039</v>
      </c>
      <c r="B960" s="69">
        <v>4</v>
      </c>
      <c r="C960" s="58">
        <v>5.7</v>
      </c>
      <c r="D960" s="58">
        <v>34.65</v>
      </c>
    </row>
    <row r="961" spans="1:4" x14ac:dyDescent="0.55000000000000004">
      <c r="A961" s="49">
        <v>2039</v>
      </c>
      <c r="B961" s="69">
        <v>5</v>
      </c>
      <c r="C961" s="59">
        <v>5.7</v>
      </c>
      <c r="D961" s="59">
        <v>34.43</v>
      </c>
    </row>
    <row r="962" spans="1:4" x14ac:dyDescent="0.55000000000000004">
      <c r="A962" s="49">
        <v>2039</v>
      </c>
      <c r="B962" s="69">
        <v>6</v>
      </c>
      <c r="C962" s="58">
        <v>5.52</v>
      </c>
      <c r="D962" s="58">
        <v>34.200000000000003</v>
      </c>
    </row>
    <row r="963" spans="1:4" x14ac:dyDescent="0.55000000000000004">
      <c r="A963" s="49">
        <v>2039</v>
      </c>
      <c r="B963" s="69">
        <v>7</v>
      </c>
      <c r="C963" s="59">
        <v>4.93</v>
      </c>
      <c r="D963" s="59">
        <v>33.979999999999997</v>
      </c>
    </row>
    <row r="964" spans="1:4" x14ac:dyDescent="0.55000000000000004">
      <c r="A964" s="49">
        <v>2039</v>
      </c>
      <c r="B964" s="69">
        <v>8</v>
      </c>
      <c r="C964" s="58">
        <v>5.3</v>
      </c>
      <c r="D964" s="58">
        <v>33.840000000000003</v>
      </c>
    </row>
    <row r="965" spans="1:4" x14ac:dyDescent="0.55000000000000004">
      <c r="A965" s="49">
        <v>2039</v>
      </c>
      <c r="B965" s="69">
        <v>9</v>
      </c>
      <c r="C965" s="59">
        <v>5.48</v>
      </c>
      <c r="D965" s="59">
        <v>33.700000000000003</v>
      </c>
    </row>
    <row r="966" spans="1:4" x14ac:dyDescent="0.55000000000000004">
      <c r="A966" s="49">
        <v>2039</v>
      </c>
      <c r="B966" s="69">
        <v>10</v>
      </c>
      <c r="C966" s="58">
        <v>5</v>
      </c>
      <c r="D966" s="58">
        <v>33.56</v>
      </c>
    </row>
    <row r="967" spans="1:4" x14ac:dyDescent="0.55000000000000004">
      <c r="A967" s="49">
        <v>2039</v>
      </c>
      <c r="B967" s="69">
        <v>11</v>
      </c>
      <c r="C967" s="59">
        <v>4.93</v>
      </c>
      <c r="D967" s="59">
        <v>33.42</v>
      </c>
    </row>
    <row r="968" spans="1:4" x14ac:dyDescent="0.55000000000000004">
      <c r="A968" s="49">
        <v>2039</v>
      </c>
      <c r="B968" s="69">
        <v>12</v>
      </c>
      <c r="C968" s="58">
        <v>4.78</v>
      </c>
      <c r="D968" s="58">
        <v>33.39</v>
      </c>
    </row>
    <row r="969" spans="1:4" x14ac:dyDescent="0.55000000000000004">
      <c r="A969" s="49">
        <v>2039</v>
      </c>
      <c r="B969" s="69">
        <v>13</v>
      </c>
      <c r="C969" s="59">
        <v>4.6900000000000004</v>
      </c>
      <c r="D969" s="59">
        <v>33.35</v>
      </c>
    </row>
    <row r="970" spans="1:4" x14ac:dyDescent="0.55000000000000004">
      <c r="A970" s="49">
        <v>2039</v>
      </c>
      <c r="B970" s="69">
        <v>14</v>
      </c>
      <c r="C970" s="58">
        <v>4.5599999999999996</v>
      </c>
      <c r="D970" s="58">
        <v>33.299999999999997</v>
      </c>
    </row>
    <row r="971" spans="1:4" x14ac:dyDescent="0.55000000000000004">
      <c r="A971" s="49">
        <v>2039</v>
      </c>
      <c r="B971" s="69">
        <v>15</v>
      </c>
      <c r="C971" s="59">
        <v>4.68</v>
      </c>
      <c r="D971" s="59">
        <v>33.26</v>
      </c>
    </row>
    <row r="972" spans="1:4" x14ac:dyDescent="0.55000000000000004">
      <c r="A972" s="49">
        <v>2039</v>
      </c>
      <c r="B972" s="69">
        <v>16</v>
      </c>
      <c r="C972" s="58">
        <v>4.8499999999999996</v>
      </c>
      <c r="D972" s="58">
        <v>33.25</v>
      </c>
    </row>
    <row r="973" spans="1:4" x14ac:dyDescent="0.55000000000000004">
      <c r="A973" s="49">
        <v>2039</v>
      </c>
      <c r="B973" s="69">
        <v>17</v>
      </c>
      <c r="C973" s="59">
        <v>4.6399999999999997</v>
      </c>
      <c r="D973" s="59">
        <v>33.26</v>
      </c>
    </row>
    <row r="974" spans="1:4" x14ac:dyDescent="0.55000000000000004">
      <c r="A974" s="49">
        <v>2039</v>
      </c>
      <c r="B974" s="69">
        <v>18</v>
      </c>
      <c r="C974" s="58">
        <v>4.5999999999999996</v>
      </c>
      <c r="D974" s="58">
        <v>33.28</v>
      </c>
    </row>
    <row r="975" spans="1:4" x14ac:dyDescent="0.55000000000000004">
      <c r="A975" s="49">
        <v>2039</v>
      </c>
      <c r="B975" s="69">
        <v>19</v>
      </c>
      <c r="C975" s="59">
        <v>4.58</v>
      </c>
      <c r="D975" s="59">
        <v>33.29</v>
      </c>
    </row>
    <row r="976" spans="1:4" x14ac:dyDescent="0.55000000000000004">
      <c r="A976" s="49">
        <v>2039</v>
      </c>
      <c r="B976" s="69">
        <v>20</v>
      </c>
      <c r="C976" s="58">
        <v>4.5</v>
      </c>
      <c r="D976" s="58">
        <v>33.32</v>
      </c>
    </row>
    <row r="977" spans="1:4" x14ac:dyDescent="0.55000000000000004">
      <c r="A977" s="49">
        <v>2039</v>
      </c>
      <c r="B977" s="69">
        <v>21</v>
      </c>
      <c r="C977" s="59">
        <v>4.55</v>
      </c>
      <c r="D977" s="59">
        <v>33.44</v>
      </c>
    </row>
    <row r="978" spans="1:4" x14ac:dyDescent="0.55000000000000004">
      <c r="A978" s="49">
        <v>2039</v>
      </c>
      <c r="B978" s="69">
        <v>22</v>
      </c>
      <c r="C978" s="58">
        <v>4.5</v>
      </c>
      <c r="D978" s="58">
        <v>33.56</v>
      </c>
    </row>
    <row r="979" spans="1:4" x14ac:dyDescent="0.55000000000000004">
      <c r="A979" s="49">
        <v>2039</v>
      </c>
      <c r="B979" s="69">
        <v>23</v>
      </c>
      <c r="C979" s="59">
        <v>4.8</v>
      </c>
      <c r="D979" s="59">
        <v>33.67</v>
      </c>
    </row>
    <row r="980" spans="1:4" x14ac:dyDescent="0.55000000000000004">
      <c r="A980" s="49">
        <v>2039</v>
      </c>
      <c r="B980" s="69">
        <v>24</v>
      </c>
      <c r="C980" s="58">
        <v>4.72</v>
      </c>
      <c r="D980" s="58">
        <v>33.79</v>
      </c>
    </row>
    <row r="981" spans="1:4" x14ac:dyDescent="0.55000000000000004">
      <c r="A981" s="49">
        <v>2039</v>
      </c>
      <c r="B981" s="69">
        <v>25</v>
      </c>
      <c r="C981" s="59">
        <v>4.7</v>
      </c>
      <c r="D981" s="59">
        <v>33.909999999999997</v>
      </c>
    </row>
    <row r="982" spans="1:4" x14ac:dyDescent="0.55000000000000004">
      <c r="A982" s="49">
        <v>2039</v>
      </c>
      <c r="B982" s="69">
        <v>26</v>
      </c>
      <c r="C982" s="58">
        <v>4.7</v>
      </c>
      <c r="D982" s="58">
        <v>34.020000000000003</v>
      </c>
    </row>
    <row r="983" spans="1:4" x14ac:dyDescent="0.55000000000000004">
      <c r="A983" s="49">
        <v>2039</v>
      </c>
      <c r="B983" s="69">
        <v>27</v>
      </c>
      <c r="C983" s="59">
        <v>4.8600000000000003</v>
      </c>
      <c r="D983" s="59">
        <v>34.14</v>
      </c>
    </row>
    <row r="984" spans="1:4" x14ac:dyDescent="0.55000000000000004">
      <c r="A984" s="49">
        <v>2039</v>
      </c>
      <c r="B984" s="69">
        <v>28</v>
      </c>
      <c r="C984" s="58">
        <v>5.0599999999999996</v>
      </c>
      <c r="D984" s="58">
        <v>34.26</v>
      </c>
    </row>
    <row r="985" spans="1:4" x14ac:dyDescent="0.55000000000000004">
      <c r="A985" s="49">
        <v>2039</v>
      </c>
      <c r="B985" s="69">
        <v>29</v>
      </c>
      <c r="C985" s="59">
        <v>4.99</v>
      </c>
      <c r="D985" s="59">
        <v>34.380000000000003</v>
      </c>
    </row>
    <row r="986" spans="1:4" x14ac:dyDescent="0.55000000000000004">
      <c r="A986" s="49">
        <v>2039</v>
      </c>
      <c r="B986" s="69">
        <v>30</v>
      </c>
      <c r="C986" s="58">
        <v>4.8600000000000003</v>
      </c>
      <c r="D986" s="58">
        <v>34.51</v>
      </c>
    </row>
    <row r="987" spans="1:4" x14ac:dyDescent="0.55000000000000004">
      <c r="A987" s="49">
        <v>2039</v>
      </c>
      <c r="B987" s="69">
        <v>31</v>
      </c>
      <c r="C987" s="59">
        <v>4.55</v>
      </c>
      <c r="D987" s="59">
        <v>34.64</v>
      </c>
    </row>
    <row r="988" spans="1:4" x14ac:dyDescent="0.55000000000000004">
      <c r="A988" s="49">
        <v>2039</v>
      </c>
      <c r="B988" s="69">
        <v>32</v>
      </c>
      <c r="C988" s="58">
        <v>4.7</v>
      </c>
      <c r="D988" s="58">
        <v>34.770000000000003</v>
      </c>
    </row>
    <row r="989" spans="1:4" x14ac:dyDescent="0.55000000000000004">
      <c r="A989" s="49">
        <v>2039</v>
      </c>
      <c r="B989" s="69">
        <v>33</v>
      </c>
      <c r="C989" s="59">
        <v>4.87</v>
      </c>
      <c r="D989" s="59">
        <v>34.9</v>
      </c>
    </row>
    <row r="990" spans="1:4" x14ac:dyDescent="0.55000000000000004">
      <c r="A990" s="49">
        <v>2039</v>
      </c>
      <c r="B990" s="69">
        <v>34</v>
      </c>
      <c r="C990" s="58">
        <v>4.97</v>
      </c>
      <c r="D990" s="58">
        <v>35.049999999999997</v>
      </c>
    </row>
    <row r="991" spans="1:4" x14ac:dyDescent="0.55000000000000004">
      <c r="A991" s="49">
        <v>2039</v>
      </c>
      <c r="B991" s="69">
        <v>35</v>
      </c>
      <c r="C991" s="59">
        <v>4.93</v>
      </c>
      <c r="D991" s="59">
        <v>35.21</v>
      </c>
    </row>
    <row r="992" spans="1:4" x14ac:dyDescent="0.55000000000000004">
      <c r="A992" s="49">
        <v>2039</v>
      </c>
      <c r="B992" s="69">
        <v>36</v>
      </c>
      <c r="C992" s="58">
        <v>4.84</v>
      </c>
      <c r="D992" s="58">
        <v>35.369999999999997</v>
      </c>
    </row>
    <row r="993" spans="1:4" x14ac:dyDescent="0.55000000000000004">
      <c r="A993" s="49">
        <v>2039</v>
      </c>
      <c r="B993" s="69">
        <v>37</v>
      </c>
      <c r="C993" s="59">
        <v>4.8499999999999996</v>
      </c>
      <c r="D993" s="59">
        <v>35.53</v>
      </c>
    </row>
    <row r="994" spans="1:4" x14ac:dyDescent="0.55000000000000004">
      <c r="A994" s="49">
        <v>2039</v>
      </c>
      <c r="B994" s="69">
        <v>38</v>
      </c>
      <c r="C994" s="58">
        <v>4.7300000000000004</v>
      </c>
      <c r="D994" s="58">
        <v>35.65</v>
      </c>
    </row>
    <row r="995" spans="1:4" x14ac:dyDescent="0.55000000000000004">
      <c r="A995" s="49">
        <v>2039</v>
      </c>
      <c r="B995" s="69">
        <v>39</v>
      </c>
      <c r="C995" s="59">
        <v>4.5199999999999996</v>
      </c>
      <c r="D995" s="59">
        <v>35.74</v>
      </c>
    </row>
    <row r="996" spans="1:4" x14ac:dyDescent="0.55000000000000004">
      <c r="A996" s="49">
        <v>2039</v>
      </c>
      <c r="B996" s="69">
        <v>40</v>
      </c>
      <c r="C996" s="58">
        <v>4.1500000000000004</v>
      </c>
      <c r="D996" s="58">
        <v>35.840000000000003</v>
      </c>
    </row>
    <row r="997" spans="1:4" x14ac:dyDescent="0.55000000000000004">
      <c r="A997" s="49">
        <v>2039</v>
      </c>
      <c r="B997" s="69">
        <v>41</v>
      </c>
      <c r="C997" s="59">
        <v>4.72</v>
      </c>
      <c r="D997" s="59">
        <v>35.93</v>
      </c>
    </row>
    <row r="998" spans="1:4" x14ac:dyDescent="0.55000000000000004">
      <c r="A998" s="49">
        <v>2039</v>
      </c>
      <c r="B998" s="69">
        <v>42</v>
      </c>
      <c r="C998" s="58">
        <v>4.9800000000000004</v>
      </c>
      <c r="D998" s="58">
        <v>35.99</v>
      </c>
    </row>
    <row r="999" spans="1:4" x14ac:dyDescent="0.55000000000000004">
      <c r="A999" s="49">
        <v>2039</v>
      </c>
      <c r="B999" s="69">
        <v>43</v>
      </c>
      <c r="C999" s="59">
        <v>5.0599999999999996</v>
      </c>
      <c r="D999" s="59">
        <v>35.950000000000003</v>
      </c>
    </row>
    <row r="1000" spans="1:4" x14ac:dyDescent="0.55000000000000004">
      <c r="A1000" s="49">
        <v>2039</v>
      </c>
      <c r="B1000" s="69">
        <v>44</v>
      </c>
      <c r="C1000" s="58">
        <v>5.05</v>
      </c>
      <c r="D1000" s="58">
        <v>35.92</v>
      </c>
    </row>
    <row r="1001" spans="1:4" x14ac:dyDescent="0.55000000000000004">
      <c r="A1001" s="49">
        <v>2039</v>
      </c>
      <c r="B1001" s="69">
        <v>45</v>
      </c>
      <c r="C1001" s="59">
        <v>5.03</v>
      </c>
      <c r="D1001" s="59">
        <v>35.880000000000003</v>
      </c>
    </row>
    <row r="1002" spans="1:4" x14ac:dyDescent="0.55000000000000004">
      <c r="A1002" s="49">
        <v>2039</v>
      </c>
      <c r="B1002" s="69">
        <v>46</v>
      </c>
      <c r="C1002" s="58">
        <v>5.39</v>
      </c>
      <c r="D1002" s="58">
        <v>35.840000000000003</v>
      </c>
    </row>
    <row r="1003" spans="1:4" x14ac:dyDescent="0.55000000000000004">
      <c r="A1003" s="49">
        <v>2039</v>
      </c>
      <c r="B1003" s="69">
        <v>47</v>
      </c>
      <c r="C1003" s="59">
        <v>5.37</v>
      </c>
      <c r="D1003" s="59">
        <v>35.75</v>
      </c>
    </row>
    <row r="1004" spans="1:4" x14ac:dyDescent="0.55000000000000004">
      <c r="A1004" s="49">
        <v>2039</v>
      </c>
      <c r="B1004" s="69">
        <v>48</v>
      </c>
      <c r="C1004" s="58">
        <v>5.31</v>
      </c>
      <c r="D1004" s="58">
        <v>35.65</v>
      </c>
    </row>
    <row r="1005" spans="1:4" x14ac:dyDescent="0.55000000000000004">
      <c r="A1005" s="49">
        <v>2039</v>
      </c>
      <c r="B1005" s="69">
        <v>49</v>
      </c>
      <c r="C1005" s="59">
        <v>6.14</v>
      </c>
      <c r="D1005" s="59">
        <v>35.56</v>
      </c>
    </row>
    <row r="1006" spans="1:4" x14ac:dyDescent="0.55000000000000004">
      <c r="A1006" s="49">
        <v>2039</v>
      </c>
      <c r="B1006" s="69">
        <v>50</v>
      </c>
      <c r="C1006" s="58">
        <v>5.91</v>
      </c>
      <c r="D1006" s="58">
        <v>35.47</v>
      </c>
    </row>
    <row r="1007" spans="1:4" x14ac:dyDescent="0.55000000000000004">
      <c r="A1007" s="49">
        <v>2039</v>
      </c>
      <c r="B1007" s="69">
        <v>51</v>
      </c>
      <c r="C1007" s="59">
        <v>5.78</v>
      </c>
      <c r="D1007" s="59">
        <v>35.36</v>
      </c>
    </row>
    <row r="1008" spans="1:4" x14ac:dyDescent="0.55000000000000004">
      <c r="A1008" s="49">
        <v>2039</v>
      </c>
      <c r="B1008" s="69">
        <v>52</v>
      </c>
      <c r="C1008" s="58">
        <v>5.6</v>
      </c>
      <c r="D1008" s="58">
        <v>35.24</v>
      </c>
    </row>
    <row r="1009" spans="1:4" x14ac:dyDescent="0.55000000000000004">
      <c r="A1009" s="49">
        <v>2039</v>
      </c>
      <c r="B1009" s="69">
        <v>53</v>
      </c>
      <c r="C1009" s="59">
        <v>5.6</v>
      </c>
      <c r="D1009" s="59">
        <v>35.24</v>
      </c>
    </row>
    <row r="1010" spans="1:4" x14ac:dyDescent="0.55000000000000004">
      <c r="A1010" s="49">
        <v>2040</v>
      </c>
      <c r="B1010" s="69">
        <v>1</v>
      </c>
      <c r="C1010" s="58">
        <v>6.92</v>
      </c>
      <c r="D1010" s="58">
        <v>36.659999999999997</v>
      </c>
    </row>
    <row r="1011" spans="1:4" x14ac:dyDescent="0.55000000000000004">
      <c r="A1011" s="49">
        <v>2040</v>
      </c>
      <c r="B1011" s="69">
        <v>2</v>
      </c>
      <c r="C1011" s="59">
        <v>5.96</v>
      </c>
      <c r="D1011" s="59">
        <v>36.549999999999997</v>
      </c>
    </row>
    <row r="1012" spans="1:4" x14ac:dyDescent="0.55000000000000004">
      <c r="A1012" s="49">
        <v>2040</v>
      </c>
      <c r="B1012" s="69">
        <v>3</v>
      </c>
      <c r="C1012" s="58">
        <v>6.34</v>
      </c>
      <c r="D1012" s="58">
        <v>36.4</v>
      </c>
    </row>
    <row r="1013" spans="1:4" x14ac:dyDescent="0.55000000000000004">
      <c r="A1013" s="49">
        <v>2040</v>
      </c>
      <c r="B1013" s="69">
        <v>4</v>
      </c>
      <c r="C1013" s="59">
        <v>5.82</v>
      </c>
      <c r="D1013" s="59">
        <v>36.159999999999997</v>
      </c>
    </row>
    <row r="1014" spans="1:4" x14ac:dyDescent="0.55000000000000004">
      <c r="A1014" s="49">
        <v>2040</v>
      </c>
      <c r="B1014" s="69">
        <v>5</v>
      </c>
      <c r="C1014" s="58">
        <v>5.82</v>
      </c>
      <c r="D1014" s="58">
        <v>35.93</v>
      </c>
    </row>
    <row r="1015" spans="1:4" x14ac:dyDescent="0.55000000000000004">
      <c r="A1015" s="49">
        <v>2040</v>
      </c>
      <c r="B1015" s="69">
        <v>6</v>
      </c>
      <c r="C1015" s="59">
        <v>5.63</v>
      </c>
      <c r="D1015" s="59">
        <v>35.700000000000003</v>
      </c>
    </row>
    <row r="1016" spans="1:4" x14ac:dyDescent="0.55000000000000004">
      <c r="A1016" s="49">
        <v>2040</v>
      </c>
      <c r="B1016" s="69">
        <v>7</v>
      </c>
      <c r="C1016" s="58">
        <v>5.03</v>
      </c>
      <c r="D1016" s="58">
        <v>35.46</v>
      </c>
    </row>
    <row r="1017" spans="1:4" x14ac:dyDescent="0.55000000000000004">
      <c r="A1017" s="49">
        <v>2040</v>
      </c>
      <c r="B1017" s="69">
        <v>8</v>
      </c>
      <c r="C1017" s="59">
        <v>5.41</v>
      </c>
      <c r="D1017" s="59">
        <v>35.31</v>
      </c>
    </row>
    <row r="1018" spans="1:4" x14ac:dyDescent="0.55000000000000004">
      <c r="A1018" s="49">
        <v>2040</v>
      </c>
      <c r="B1018" s="69">
        <v>9</v>
      </c>
      <c r="C1018" s="58">
        <v>5.6</v>
      </c>
      <c r="D1018" s="58">
        <v>35.17</v>
      </c>
    </row>
    <row r="1019" spans="1:4" x14ac:dyDescent="0.55000000000000004">
      <c r="A1019" s="49">
        <v>2040</v>
      </c>
      <c r="B1019" s="69">
        <v>10</v>
      </c>
      <c r="C1019" s="59">
        <v>5.0999999999999996</v>
      </c>
      <c r="D1019" s="59">
        <v>35.020000000000003</v>
      </c>
    </row>
    <row r="1020" spans="1:4" x14ac:dyDescent="0.55000000000000004">
      <c r="A1020" s="49">
        <v>2040</v>
      </c>
      <c r="B1020" s="69">
        <v>11</v>
      </c>
      <c r="C1020" s="58">
        <v>5.03</v>
      </c>
      <c r="D1020" s="58">
        <v>34.880000000000003</v>
      </c>
    </row>
    <row r="1021" spans="1:4" x14ac:dyDescent="0.55000000000000004">
      <c r="A1021" s="49">
        <v>2040</v>
      </c>
      <c r="B1021" s="69">
        <v>12</v>
      </c>
      <c r="C1021" s="59">
        <v>4.88</v>
      </c>
      <c r="D1021" s="59">
        <v>34.85</v>
      </c>
    </row>
    <row r="1022" spans="1:4" x14ac:dyDescent="0.55000000000000004">
      <c r="A1022" s="49">
        <v>2040</v>
      </c>
      <c r="B1022" s="69">
        <v>13</v>
      </c>
      <c r="C1022" s="58">
        <v>4.79</v>
      </c>
      <c r="D1022" s="58">
        <v>34.799999999999997</v>
      </c>
    </row>
    <row r="1023" spans="1:4" x14ac:dyDescent="0.55000000000000004">
      <c r="A1023" s="49">
        <v>2040</v>
      </c>
      <c r="B1023" s="69">
        <v>14</v>
      </c>
      <c r="C1023" s="59">
        <v>4.66</v>
      </c>
      <c r="D1023" s="59">
        <v>34.76</v>
      </c>
    </row>
    <row r="1024" spans="1:4" x14ac:dyDescent="0.55000000000000004">
      <c r="A1024" s="49">
        <v>2040</v>
      </c>
      <c r="B1024" s="69">
        <v>15</v>
      </c>
      <c r="C1024" s="58">
        <v>4.78</v>
      </c>
      <c r="D1024" s="58">
        <v>34.71</v>
      </c>
    </row>
    <row r="1025" spans="1:4" x14ac:dyDescent="0.55000000000000004">
      <c r="A1025" s="49">
        <v>2040</v>
      </c>
      <c r="B1025" s="69">
        <v>16</v>
      </c>
      <c r="C1025" s="59">
        <v>4.95</v>
      </c>
      <c r="D1025" s="59">
        <v>34.700000000000003</v>
      </c>
    </row>
    <row r="1026" spans="1:4" x14ac:dyDescent="0.55000000000000004">
      <c r="A1026" s="49">
        <v>2040</v>
      </c>
      <c r="B1026" s="69">
        <v>17</v>
      </c>
      <c r="C1026" s="58">
        <v>4.7300000000000004</v>
      </c>
      <c r="D1026" s="58">
        <v>34.72</v>
      </c>
    </row>
    <row r="1027" spans="1:4" x14ac:dyDescent="0.55000000000000004">
      <c r="A1027" s="49">
        <v>2040</v>
      </c>
      <c r="B1027" s="69">
        <v>18</v>
      </c>
      <c r="C1027" s="59">
        <v>4.7</v>
      </c>
      <c r="D1027" s="59">
        <v>34.729999999999997</v>
      </c>
    </row>
    <row r="1028" spans="1:4" x14ac:dyDescent="0.55000000000000004">
      <c r="A1028" s="49">
        <v>2040</v>
      </c>
      <c r="B1028" s="69">
        <v>19</v>
      </c>
      <c r="C1028" s="58">
        <v>4.67</v>
      </c>
      <c r="D1028" s="58">
        <v>34.75</v>
      </c>
    </row>
    <row r="1029" spans="1:4" x14ac:dyDescent="0.55000000000000004">
      <c r="A1029" s="49">
        <v>2040</v>
      </c>
      <c r="B1029" s="69">
        <v>20</v>
      </c>
      <c r="C1029" s="59">
        <v>4.59</v>
      </c>
      <c r="D1029" s="59">
        <v>34.78</v>
      </c>
    </row>
    <row r="1030" spans="1:4" x14ac:dyDescent="0.55000000000000004">
      <c r="A1030" s="49">
        <v>2040</v>
      </c>
      <c r="B1030" s="69">
        <v>21</v>
      </c>
      <c r="C1030" s="58">
        <v>4.6399999999999997</v>
      </c>
      <c r="D1030" s="58">
        <v>34.9</v>
      </c>
    </row>
    <row r="1031" spans="1:4" x14ac:dyDescent="0.55000000000000004">
      <c r="A1031" s="49">
        <v>2040</v>
      </c>
      <c r="B1031" s="69">
        <v>22</v>
      </c>
      <c r="C1031" s="59">
        <v>4.59</v>
      </c>
      <c r="D1031" s="59">
        <v>35.020000000000003</v>
      </c>
    </row>
    <row r="1032" spans="1:4" x14ac:dyDescent="0.55000000000000004">
      <c r="A1032" s="49">
        <v>2040</v>
      </c>
      <c r="B1032" s="69">
        <v>23</v>
      </c>
      <c r="C1032" s="58">
        <v>4.9000000000000004</v>
      </c>
      <c r="D1032" s="58">
        <v>35.14</v>
      </c>
    </row>
    <row r="1033" spans="1:4" x14ac:dyDescent="0.55000000000000004">
      <c r="A1033" s="49">
        <v>2040</v>
      </c>
      <c r="B1033" s="69">
        <v>24</v>
      </c>
      <c r="C1033" s="59">
        <v>4.8099999999999996</v>
      </c>
      <c r="D1033" s="59">
        <v>35.26</v>
      </c>
    </row>
    <row r="1034" spans="1:4" x14ac:dyDescent="0.55000000000000004">
      <c r="A1034" s="49">
        <v>2040</v>
      </c>
      <c r="B1034" s="69">
        <v>25</v>
      </c>
      <c r="C1034" s="58">
        <v>4.79</v>
      </c>
      <c r="D1034" s="58">
        <v>35.39</v>
      </c>
    </row>
    <row r="1035" spans="1:4" x14ac:dyDescent="0.55000000000000004">
      <c r="A1035" s="49">
        <v>2040</v>
      </c>
      <c r="B1035" s="69">
        <v>26</v>
      </c>
      <c r="C1035" s="59">
        <v>4.8</v>
      </c>
      <c r="D1035" s="59">
        <v>35.51</v>
      </c>
    </row>
    <row r="1036" spans="1:4" x14ac:dyDescent="0.55000000000000004">
      <c r="A1036" s="49">
        <v>2040</v>
      </c>
      <c r="B1036" s="69">
        <v>27</v>
      </c>
      <c r="C1036" s="58">
        <v>4.97</v>
      </c>
      <c r="D1036" s="58">
        <v>35.630000000000003</v>
      </c>
    </row>
    <row r="1037" spans="1:4" x14ac:dyDescent="0.55000000000000004">
      <c r="A1037" s="49">
        <v>2040</v>
      </c>
      <c r="B1037" s="69">
        <v>28</v>
      </c>
      <c r="C1037" s="59">
        <v>5.16</v>
      </c>
      <c r="D1037" s="59">
        <v>35.76</v>
      </c>
    </row>
    <row r="1038" spans="1:4" x14ac:dyDescent="0.55000000000000004">
      <c r="A1038" s="49">
        <v>2040</v>
      </c>
      <c r="B1038" s="69">
        <v>29</v>
      </c>
      <c r="C1038" s="58">
        <v>5.0999999999999996</v>
      </c>
      <c r="D1038" s="58">
        <v>35.880000000000003</v>
      </c>
    </row>
    <row r="1039" spans="1:4" x14ac:dyDescent="0.55000000000000004">
      <c r="A1039" s="49">
        <v>2040</v>
      </c>
      <c r="B1039" s="69">
        <v>30</v>
      </c>
      <c r="C1039" s="59">
        <v>4.96</v>
      </c>
      <c r="D1039" s="59">
        <v>36.020000000000003</v>
      </c>
    </row>
    <row r="1040" spans="1:4" x14ac:dyDescent="0.55000000000000004">
      <c r="A1040" s="49">
        <v>2040</v>
      </c>
      <c r="B1040" s="69">
        <v>31</v>
      </c>
      <c r="C1040" s="58">
        <v>4.6500000000000004</v>
      </c>
      <c r="D1040" s="58">
        <v>36.15</v>
      </c>
    </row>
    <row r="1041" spans="1:4" x14ac:dyDescent="0.55000000000000004">
      <c r="A1041" s="49">
        <v>2040</v>
      </c>
      <c r="B1041" s="69">
        <v>32</v>
      </c>
      <c r="C1041" s="59">
        <v>4.8</v>
      </c>
      <c r="D1041" s="59">
        <v>36.29</v>
      </c>
    </row>
    <row r="1042" spans="1:4" x14ac:dyDescent="0.55000000000000004">
      <c r="A1042" s="49">
        <v>2040</v>
      </c>
      <c r="B1042" s="69">
        <v>33</v>
      </c>
      <c r="C1042" s="58">
        <v>4.97</v>
      </c>
      <c r="D1042" s="58">
        <v>36.42</v>
      </c>
    </row>
    <row r="1043" spans="1:4" x14ac:dyDescent="0.55000000000000004">
      <c r="A1043" s="49">
        <v>2040</v>
      </c>
      <c r="B1043" s="69">
        <v>34</v>
      </c>
      <c r="C1043" s="59">
        <v>5.07</v>
      </c>
      <c r="D1043" s="59">
        <v>36.590000000000003</v>
      </c>
    </row>
    <row r="1044" spans="1:4" x14ac:dyDescent="0.55000000000000004">
      <c r="A1044" s="49">
        <v>2040</v>
      </c>
      <c r="B1044" s="69">
        <v>35</v>
      </c>
      <c r="C1044" s="58">
        <v>5.03</v>
      </c>
      <c r="D1044" s="58">
        <v>36.75</v>
      </c>
    </row>
    <row r="1045" spans="1:4" x14ac:dyDescent="0.55000000000000004">
      <c r="A1045" s="49">
        <v>2040</v>
      </c>
      <c r="B1045" s="69">
        <v>36</v>
      </c>
      <c r="C1045" s="59">
        <v>4.9400000000000004</v>
      </c>
      <c r="D1045" s="59">
        <v>36.92</v>
      </c>
    </row>
    <row r="1046" spans="1:4" x14ac:dyDescent="0.55000000000000004">
      <c r="A1046" s="49">
        <v>2040</v>
      </c>
      <c r="B1046" s="69">
        <v>37</v>
      </c>
      <c r="C1046" s="58">
        <v>4.95</v>
      </c>
      <c r="D1046" s="58">
        <v>37.08</v>
      </c>
    </row>
    <row r="1047" spans="1:4" x14ac:dyDescent="0.55000000000000004">
      <c r="A1047" s="49">
        <v>2040</v>
      </c>
      <c r="B1047" s="69">
        <v>38</v>
      </c>
      <c r="C1047" s="59">
        <v>4.83</v>
      </c>
      <c r="D1047" s="59">
        <v>37.200000000000003</v>
      </c>
    </row>
    <row r="1048" spans="1:4" x14ac:dyDescent="0.55000000000000004">
      <c r="A1048" s="49">
        <v>2040</v>
      </c>
      <c r="B1048" s="69">
        <v>39</v>
      </c>
      <c r="C1048" s="58">
        <v>4.6100000000000003</v>
      </c>
      <c r="D1048" s="58">
        <v>37.299999999999997</v>
      </c>
    </row>
    <row r="1049" spans="1:4" x14ac:dyDescent="0.55000000000000004">
      <c r="A1049" s="49">
        <v>2040</v>
      </c>
      <c r="B1049" s="69">
        <v>40</v>
      </c>
      <c r="C1049" s="59">
        <v>4.24</v>
      </c>
      <c r="D1049" s="59">
        <v>37.4</v>
      </c>
    </row>
    <row r="1050" spans="1:4" x14ac:dyDescent="0.55000000000000004">
      <c r="A1050" s="49">
        <v>2040</v>
      </c>
      <c r="B1050" s="69">
        <v>41</v>
      </c>
      <c r="C1050" s="58">
        <v>4.82</v>
      </c>
      <c r="D1050" s="58">
        <v>37.5</v>
      </c>
    </row>
    <row r="1051" spans="1:4" x14ac:dyDescent="0.55000000000000004">
      <c r="A1051" s="49">
        <v>2040</v>
      </c>
      <c r="B1051" s="69">
        <v>42</v>
      </c>
      <c r="C1051" s="59">
        <v>5.08</v>
      </c>
      <c r="D1051" s="59">
        <v>37.56</v>
      </c>
    </row>
    <row r="1052" spans="1:4" x14ac:dyDescent="0.55000000000000004">
      <c r="A1052" s="49">
        <v>2040</v>
      </c>
      <c r="B1052" s="69">
        <v>43</v>
      </c>
      <c r="C1052" s="58">
        <v>5.16</v>
      </c>
      <c r="D1052" s="58">
        <v>37.520000000000003</v>
      </c>
    </row>
    <row r="1053" spans="1:4" x14ac:dyDescent="0.55000000000000004">
      <c r="A1053" s="49">
        <v>2040</v>
      </c>
      <c r="B1053" s="69">
        <v>44</v>
      </c>
      <c r="C1053" s="59">
        <v>5.16</v>
      </c>
      <c r="D1053" s="59">
        <v>37.479999999999997</v>
      </c>
    </row>
    <row r="1054" spans="1:4" x14ac:dyDescent="0.55000000000000004">
      <c r="A1054" s="49">
        <v>2040</v>
      </c>
      <c r="B1054" s="69">
        <v>45</v>
      </c>
      <c r="C1054" s="58">
        <v>5.13</v>
      </c>
      <c r="D1054" s="58">
        <v>37.450000000000003</v>
      </c>
    </row>
    <row r="1055" spans="1:4" x14ac:dyDescent="0.55000000000000004">
      <c r="A1055" s="49">
        <v>2040</v>
      </c>
      <c r="B1055" s="69">
        <v>46</v>
      </c>
      <c r="C1055" s="59">
        <v>5.5</v>
      </c>
      <c r="D1055" s="59">
        <v>37.409999999999997</v>
      </c>
    </row>
    <row r="1056" spans="1:4" x14ac:dyDescent="0.55000000000000004">
      <c r="A1056" s="49">
        <v>2040</v>
      </c>
      <c r="B1056" s="69">
        <v>47</v>
      </c>
      <c r="C1056" s="58">
        <v>5.48</v>
      </c>
      <c r="D1056" s="58">
        <v>37.31</v>
      </c>
    </row>
    <row r="1057" spans="1:4" x14ac:dyDescent="0.55000000000000004">
      <c r="A1057" s="49">
        <v>2040</v>
      </c>
      <c r="B1057" s="69">
        <v>48</v>
      </c>
      <c r="C1057" s="59">
        <v>5.42</v>
      </c>
      <c r="D1057" s="59">
        <v>37.21</v>
      </c>
    </row>
    <row r="1058" spans="1:4" x14ac:dyDescent="0.55000000000000004">
      <c r="A1058" s="49">
        <v>2040</v>
      </c>
      <c r="B1058" s="69">
        <v>49</v>
      </c>
      <c r="C1058" s="58">
        <v>6.27</v>
      </c>
      <c r="D1058" s="58">
        <v>37.11</v>
      </c>
    </row>
    <row r="1059" spans="1:4" x14ac:dyDescent="0.55000000000000004">
      <c r="A1059" s="49">
        <v>2040</v>
      </c>
      <c r="B1059" s="69">
        <v>50</v>
      </c>
      <c r="C1059" s="59">
        <v>6.04</v>
      </c>
      <c r="D1059" s="59">
        <v>37.020000000000003</v>
      </c>
    </row>
    <row r="1060" spans="1:4" x14ac:dyDescent="0.55000000000000004">
      <c r="A1060" s="49">
        <v>2040</v>
      </c>
      <c r="B1060" s="69">
        <v>51</v>
      </c>
      <c r="C1060" s="58">
        <v>5.9</v>
      </c>
      <c r="D1060" s="58">
        <v>36.909999999999997</v>
      </c>
    </row>
    <row r="1061" spans="1:4" x14ac:dyDescent="0.55000000000000004">
      <c r="A1061" s="49">
        <v>2040</v>
      </c>
      <c r="B1061" s="69">
        <v>52</v>
      </c>
      <c r="C1061" s="59">
        <v>5.72</v>
      </c>
      <c r="D1061" s="59">
        <v>36.78</v>
      </c>
    </row>
    <row r="1062" spans="1:4" x14ac:dyDescent="0.55000000000000004">
      <c r="A1062" s="49">
        <v>2040</v>
      </c>
      <c r="B1062" s="69">
        <v>53</v>
      </c>
      <c r="C1062" s="58">
        <v>5.72</v>
      </c>
      <c r="D1062" s="58">
        <v>36.78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64284-81EF-47FA-8CDB-3ADDC077E363}">
  <dimension ref="A1:H22"/>
  <sheetViews>
    <sheetView zoomScale="115" zoomScaleNormal="115" workbookViewId="0">
      <selection activeCell="B2" sqref="B2"/>
    </sheetView>
  </sheetViews>
  <sheetFormatPr defaultRowHeight="14.4" x14ac:dyDescent="0.55000000000000004"/>
  <cols>
    <col min="2" max="7" width="15.1015625" customWidth="1"/>
  </cols>
  <sheetData>
    <row r="1" spans="1:8" s="25" customFormat="1" x14ac:dyDescent="0.55000000000000004"/>
    <row r="2" spans="1:8" ht="28.2" x14ac:dyDescent="0.55000000000000004">
      <c r="A2" s="48"/>
      <c r="B2" s="48" t="s">
        <v>362</v>
      </c>
      <c r="C2" s="48" t="s">
        <v>363</v>
      </c>
      <c r="D2" s="48" t="s">
        <v>364</v>
      </c>
      <c r="E2" s="48" t="s">
        <v>74</v>
      </c>
      <c r="F2" s="48" t="s">
        <v>75</v>
      </c>
      <c r="G2" s="48" t="s">
        <v>76</v>
      </c>
    </row>
    <row r="3" spans="1:8" x14ac:dyDescent="0.55000000000000004">
      <c r="A3" s="49">
        <v>2021</v>
      </c>
      <c r="B3" s="117">
        <v>3</v>
      </c>
      <c r="C3" s="117">
        <v>1803</v>
      </c>
      <c r="D3" s="117">
        <v>2</v>
      </c>
      <c r="E3" s="117">
        <v>29.03</v>
      </c>
      <c r="F3" s="117">
        <v>17.489999999999998</v>
      </c>
      <c r="G3" s="117">
        <v>8.6</v>
      </c>
    </row>
    <row r="4" spans="1:8" x14ac:dyDescent="0.55000000000000004">
      <c r="A4" s="49">
        <v>2022</v>
      </c>
      <c r="B4" s="118">
        <v>3</v>
      </c>
      <c r="C4" s="118">
        <v>603</v>
      </c>
      <c r="D4" s="118">
        <v>2</v>
      </c>
      <c r="E4" s="118">
        <v>36.29</v>
      </c>
      <c r="F4" s="118">
        <v>18.16</v>
      </c>
      <c r="G4" s="118">
        <v>9.27</v>
      </c>
      <c r="H4" s="25"/>
    </row>
    <row r="5" spans="1:8" x14ac:dyDescent="0.55000000000000004">
      <c r="A5" s="49">
        <v>2023</v>
      </c>
      <c r="B5" s="117">
        <v>3</v>
      </c>
      <c r="C5" s="117">
        <v>203</v>
      </c>
      <c r="D5" s="117">
        <v>2</v>
      </c>
      <c r="E5" s="117">
        <v>47.17</v>
      </c>
      <c r="F5" s="117">
        <v>17.899999999999999</v>
      </c>
      <c r="G5" s="117">
        <v>10</v>
      </c>
      <c r="H5" s="25"/>
    </row>
    <row r="6" spans="1:8" x14ac:dyDescent="0.55000000000000004">
      <c r="A6" s="49">
        <v>2024</v>
      </c>
      <c r="B6" s="118">
        <v>3</v>
      </c>
      <c r="C6" s="118">
        <v>93</v>
      </c>
      <c r="D6" s="118">
        <v>2</v>
      </c>
      <c r="E6" s="118">
        <v>58.06</v>
      </c>
      <c r="F6" s="118">
        <v>18.68</v>
      </c>
      <c r="G6" s="118">
        <v>10.78</v>
      </c>
      <c r="H6" s="25"/>
    </row>
    <row r="7" spans="1:8" x14ac:dyDescent="0.55000000000000004">
      <c r="A7" s="49">
        <v>2025</v>
      </c>
      <c r="B7" s="117">
        <v>3</v>
      </c>
      <c r="C7" s="117">
        <v>43</v>
      </c>
      <c r="D7" s="117">
        <v>2</v>
      </c>
      <c r="E7" s="117">
        <v>68.95</v>
      </c>
      <c r="F7" s="117">
        <v>19.52</v>
      </c>
      <c r="G7" s="117">
        <v>11.62</v>
      </c>
      <c r="H7" s="25"/>
    </row>
    <row r="8" spans="1:8" x14ac:dyDescent="0.55000000000000004">
      <c r="A8" s="49">
        <v>2026</v>
      </c>
      <c r="B8" s="118">
        <v>3</v>
      </c>
      <c r="C8" s="118">
        <v>23</v>
      </c>
      <c r="D8" s="118">
        <v>2</v>
      </c>
      <c r="E8" s="118">
        <v>79.83</v>
      </c>
      <c r="F8" s="118">
        <v>20.43</v>
      </c>
      <c r="G8" s="118">
        <v>12.53</v>
      </c>
      <c r="H8" s="25"/>
    </row>
    <row r="9" spans="1:8" x14ac:dyDescent="0.55000000000000004">
      <c r="A9" s="49">
        <v>2027</v>
      </c>
      <c r="B9" s="117">
        <v>3</v>
      </c>
      <c r="C9" s="117">
        <v>23</v>
      </c>
      <c r="D9" s="117">
        <v>2</v>
      </c>
      <c r="E9" s="117">
        <v>90.72</v>
      </c>
      <c r="F9" s="117">
        <v>21.4</v>
      </c>
      <c r="G9" s="117">
        <v>13.5</v>
      </c>
      <c r="H9" s="25"/>
    </row>
    <row r="10" spans="1:8" x14ac:dyDescent="0.55000000000000004">
      <c r="A10" s="49">
        <v>2028</v>
      </c>
      <c r="B10" s="118">
        <v>3</v>
      </c>
      <c r="C10" s="118">
        <v>23</v>
      </c>
      <c r="D10" s="118">
        <v>2</v>
      </c>
      <c r="E10" s="118">
        <v>101.6</v>
      </c>
      <c r="F10" s="118">
        <v>22.46</v>
      </c>
      <c r="G10" s="118">
        <v>14.56</v>
      </c>
      <c r="H10" s="25"/>
    </row>
    <row r="11" spans="1:8" x14ac:dyDescent="0.55000000000000004">
      <c r="A11" s="49">
        <v>2029</v>
      </c>
      <c r="B11" s="117">
        <v>3</v>
      </c>
      <c r="C11" s="117">
        <v>23</v>
      </c>
      <c r="D11" s="117">
        <v>2</v>
      </c>
      <c r="E11" s="117">
        <v>112.49</v>
      </c>
      <c r="F11" s="117">
        <v>23.59</v>
      </c>
      <c r="G11" s="117">
        <v>15.69</v>
      </c>
      <c r="H11" s="25"/>
    </row>
    <row r="12" spans="1:8" x14ac:dyDescent="0.55000000000000004">
      <c r="A12" s="49">
        <v>2030</v>
      </c>
      <c r="B12" s="118">
        <v>3</v>
      </c>
      <c r="C12" s="118">
        <v>23</v>
      </c>
      <c r="D12" s="118">
        <v>2</v>
      </c>
      <c r="E12" s="118">
        <v>123.38</v>
      </c>
      <c r="F12" s="118">
        <v>24.81</v>
      </c>
      <c r="G12" s="118">
        <v>16.91</v>
      </c>
      <c r="H12" s="25"/>
    </row>
    <row r="13" spans="1:8" x14ac:dyDescent="0.55000000000000004">
      <c r="A13" s="49">
        <v>2031</v>
      </c>
      <c r="B13" s="117">
        <v>3</v>
      </c>
      <c r="C13" s="117">
        <v>23</v>
      </c>
      <c r="D13" s="117">
        <v>2</v>
      </c>
      <c r="E13" s="117">
        <v>123.38</v>
      </c>
      <c r="F13" s="117">
        <v>26.12</v>
      </c>
      <c r="G13" s="117">
        <v>18.22</v>
      </c>
      <c r="H13" s="25"/>
    </row>
    <row r="14" spans="1:8" x14ac:dyDescent="0.55000000000000004">
      <c r="A14" s="49">
        <v>2032</v>
      </c>
      <c r="B14" s="118">
        <v>3</v>
      </c>
      <c r="C14" s="118">
        <v>23</v>
      </c>
      <c r="D14" s="118">
        <v>2</v>
      </c>
      <c r="E14" s="118">
        <v>123.38</v>
      </c>
      <c r="F14" s="118">
        <v>27.54</v>
      </c>
      <c r="G14" s="118">
        <v>19.64</v>
      </c>
      <c r="H14" s="25"/>
    </row>
    <row r="15" spans="1:8" x14ac:dyDescent="0.55000000000000004">
      <c r="A15" s="49">
        <v>2033</v>
      </c>
      <c r="B15" s="117">
        <v>3</v>
      </c>
      <c r="C15" s="117">
        <v>23</v>
      </c>
      <c r="D15" s="117">
        <v>2</v>
      </c>
      <c r="E15" s="117">
        <v>123.38</v>
      </c>
      <c r="F15" s="117">
        <v>29.07</v>
      </c>
      <c r="G15" s="117">
        <v>21.17</v>
      </c>
      <c r="H15" s="25"/>
    </row>
    <row r="16" spans="1:8" x14ac:dyDescent="0.55000000000000004">
      <c r="A16" s="49">
        <v>2034</v>
      </c>
      <c r="B16" s="118">
        <v>3</v>
      </c>
      <c r="C16" s="118">
        <v>23</v>
      </c>
      <c r="D16" s="118">
        <v>2</v>
      </c>
      <c r="E16" s="118">
        <v>123.38</v>
      </c>
      <c r="F16" s="118">
        <v>30.71</v>
      </c>
      <c r="G16" s="118">
        <v>22.81</v>
      </c>
      <c r="H16" s="25"/>
    </row>
    <row r="17" spans="1:8" x14ac:dyDescent="0.55000000000000004">
      <c r="A17" s="49">
        <v>2035</v>
      </c>
      <c r="B17" s="117">
        <v>3</v>
      </c>
      <c r="C17" s="117">
        <v>23</v>
      </c>
      <c r="D17" s="117">
        <v>2</v>
      </c>
      <c r="E17" s="117">
        <v>123.38</v>
      </c>
      <c r="F17" s="117">
        <v>32.47</v>
      </c>
      <c r="G17" s="117">
        <v>24.57</v>
      </c>
      <c r="H17" s="25"/>
    </row>
    <row r="18" spans="1:8" x14ac:dyDescent="0.55000000000000004">
      <c r="A18" s="49">
        <v>2036</v>
      </c>
      <c r="B18" s="118">
        <v>3</v>
      </c>
      <c r="C18" s="118">
        <v>23</v>
      </c>
      <c r="D18" s="118">
        <v>2</v>
      </c>
      <c r="E18" s="118">
        <v>123.38</v>
      </c>
      <c r="F18" s="118">
        <v>34.380000000000003</v>
      </c>
      <c r="G18" s="118">
        <v>26.48</v>
      </c>
      <c r="H18" s="25"/>
    </row>
    <row r="19" spans="1:8" x14ac:dyDescent="0.55000000000000004">
      <c r="A19" s="49">
        <v>2037</v>
      </c>
      <c r="B19" s="117">
        <v>3</v>
      </c>
      <c r="C19" s="117">
        <v>23</v>
      </c>
      <c r="D19" s="117">
        <v>2</v>
      </c>
      <c r="E19" s="117">
        <v>123.38</v>
      </c>
      <c r="F19" s="117">
        <v>36.43</v>
      </c>
      <c r="G19" s="117">
        <v>28.53</v>
      </c>
      <c r="H19" s="25"/>
    </row>
    <row r="20" spans="1:8" x14ac:dyDescent="0.55000000000000004">
      <c r="A20" s="49">
        <v>2038</v>
      </c>
      <c r="B20" s="118">
        <v>3</v>
      </c>
      <c r="C20" s="118">
        <v>23</v>
      </c>
      <c r="D20" s="118">
        <v>2</v>
      </c>
      <c r="E20" s="118">
        <v>123.38</v>
      </c>
      <c r="F20" s="118">
        <v>38.64</v>
      </c>
      <c r="G20" s="118">
        <v>30.74</v>
      </c>
      <c r="H20" s="25"/>
    </row>
    <row r="21" spans="1:8" x14ac:dyDescent="0.55000000000000004">
      <c r="A21" s="49">
        <v>2039</v>
      </c>
      <c r="B21" s="117">
        <v>3</v>
      </c>
      <c r="C21" s="117">
        <v>23</v>
      </c>
      <c r="D21" s="117">
        <v>2</v>
      </c>
      <c r="E21" s="117">
        <v>123.38</v>
      </c>
      <c r="F21" s="117">
        <v>41.01</v>
      </c>
      <c r="G21" s="117">
        <v>33.11</v>
      </c>
      <c r="H21" s="25"/>
    </row>
    <row r="22" spans="1:8" x14ac:dyDescent="0.55000000000000004">
      <c r="A22" s="49">
        <v>2040</v>
      </c>
      <c r="B22" s="118">
        <v>3</v>
      </c>
      <c r="C22" s="118">
        <v>23</v>
      </c>
      <c r="D22" s="118">
        <v>2</v>
      </c>
      <c r="E22" s="118">
        <v>123.38</v>
      </c>
      <c r="F22" s="118">
        <v>43.57</v>
      </c>
      <c r="G22" s="118">
        <v>35.67</v>
      </c>
      <c r="H22" s="25"/>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5102-76B0-40DF-B753-7FD54478AF90}">
  <dimension ref="A1:E26"/>
  <sheetViews>
    <sheetView workbookViewId="0">
      <selection activeCell="B1" sqref="B1"/>
    </sheetView>
  </sheetViews>
  <sheetFormatPr defaultRowHeight="14.4" x14ac:dyDescent="0.55000000000000004"/>
  <sheetData>
    <row r="1" spans="1:5" x14ac:dyDescent="0.55000000000000004">
      <c r="A1" s="4"/>
      <c r="B1" s="5"/>
      <c r="C1" s="5"/>
      <c r="D1" s="5"/>
      <c r="E1" s="4"/>
    </row>
    <row r="2" spans="1:5" x14ac:dyDescent="0.55000000000000004">
      <c r="A2" s="5"/>
      <c r="B2" s="5"/>
      <c r="C2" s="5" t="s">
        <v>83</v>
      </c>
      <c r="D2" s="5"/>
      <c r="E2" s="5"/>
    </row>
    <row r="3" spans="1:5" x14ac:dyDescent="0.55000000000000004">
      <c r="A3" s="5"/>
      <c r="B3" s="153" t="s">
        <v>78</v>
      </c>
      <c r="C3" s="153"/>
      <c r="D3" s="153"/>
      <c r="E3" s="6"/>
    </row>
    <row r="4" spans="1:5" ht="14.7" thickBot="1" x14ac:dyDescent="0.6">
      <c r="A4" s="5"/>
      <c r="B4" s="5"/>
      <c r="C4" s="5"/>
      <c r="D4" s="5"/>
      <c r="E4" s="5"/>
    </row>
    <row r="5" spans="1:5" ht="14.7" thickBot="1" x14ac:dyDescent="0.6">
      <c r="A5" s="5"/>
      <c r="B5" s="7" t="s">
        <v>19</v>
      </c>
      <c r="C5" s="8" t="s">
        <v>79</v>
      </c>
      <c r="D5" s="8" t="s">
        <v>80</v>
      </c>
      <c r="E5" s="9"/>
    </row>
    <row r="6" spans="1:5" x14ac:dyDescent="0.55000000000000004">
      <c r="A6" s="5"/>
      <c r="B6" s="10">
        <v>2025</v>
      </c>
      <c r="C6" s="11">
        <v>144704</v>
      </c>
      <c r="D6" s="11">
        <v>150047.27789234175</v>
      </c>
      <c r="E6" s="12"/>
    </row>
    <row r="7" spans="1:5" x14ac:dyDescent="0.55000000000000004">
      <c r="A7" s="5"/>
      <c r="B7" s="10">
        <v>2030</v>
      </c>
      <c r="C7" s="11">
        <v>150909</v>
      </c>
      <c r="D7" s="11">
        <v>164256.07535877632</v>
      </c>
      <c r="E7" s="12"/>
    </row>
    <row r="8" spans="1:5" x14ac:dyDescent="0.55000000000000004">
      <c r="A8" s="5"/>
      <c r="B8" s="10">
        <v>2035</v>
      </c>
      <c r="C8" s="11">
        <v>172566</v>
      </c>
      <c r="D8" s="11">
        <v>204702.10101422152</v>
      </c>
      <c r="E8" s="12"/>
    </row>
    <row r="9" spans="1:5" ht="14.7" thickBot="1" x14ac:dyDescent="0.6">
      <c r="A9" s="5"/>
      <c r="B9" s="13">
        <v>2040</v>
      </c>
      <c r="C9" s="14">
        <v>208679</v>
      </c>
      <c r="D9" s="14">
        <v>235730.56659986026</v>
      </c>
      <c r="E9" s="12"/>
    </row>
    <row r="10" spans="1:5" x14ac:dyDescent="0.55000000000000004">
      <c r="A10" s="5"/>
      <c r="B10" s="5"/>
      <c r="C10" s="5"/>
      <c r="D10" s="5"/>
      <c r="E10" s="5"/>
    </row>
    <row r="11" spans="1:5" x14ac:dyDescent="0.55000000000000004">
      <c r="A11" s="5"/>
      <c r="B11" s="154" t="s">
        <v>81</v>
      </c>
      <c r="C11" s="154"/>
      <c r="D11" s="154"/>
      <c r="E11" s="15"/>
    </row>
    <row r="12" spans="1:5" ht="14.7" thickBot="1" x14ac:dyDescent="0.6">
      <c r="A12" s="5"/>
      <c r="B12" s="16"/>
      <c r="C12" s="16"/>
      <c r="D12" s="17"/>
      <c r="E12" s="17"/>
    </row>
    <row r="13" spans="1:5" ht="14.7" thickBot="1" x14ac:dyDescent="0.6">
      <c r="A13" s="5"/>
      <c r="B13" s="7" t="s">
        <v>19</v>
      </c>
      <c r="C13" s="8" t="s">
        <v>79</v>
      </c>
      <c r="D13" s="8" t="s">
        <v>80</v>
      </c>
      <c r="E13" s="9"/>
    </row>
    <row r="14" spans="1:5" x14ac:dyDescent="0.55000000000000004">
      <c r="A14" s="5"/>
      <c r="B14" s="10">
        <v>2025</v>
      </c>
      <c r="C14" s="11">
        <v>31679</v>
      </c>
      <c r="D14" s="11">
        <v>29611.60197</v>
      </c>
      <c r="E14" s="12"/>
    </row>
    <row r="15" spans="1:5" x14ac:dyDescent="0.55000000000000004">
      <c r="A15" s="5"/>
      <c r="B15" s="10">
        <v>2030</v>
      </c>
      <c r="C15" s="11">
        <v>34416</v>
      </c>
      <c r="D15" s="11">
        <v>30070.094359999999</v>
      </c>
      <c r="E15" s="12"/>
    </row>
    <row r="16" spans="1:5" x14ac:dyDescent="0.55000000000000004">
      <c r="A16" s="5"/>
      <c r="B16" s="10">
        <v>2035</v>
      </c>
      <c r="C16" s="11">
        <v>40033</v>
      </c>
      <c r="D16" s="11">
        <v>34401.65047</v>
      </c>
      <c r="E16" s="12"/>
    </row>
    <row r="17" spans="1:5" ht="14.7" thickBot="1" x14ac:dyDescent="0.6">
      <c r="A17" s="5"/>
      <c r="B17" s="13">
        <v>2040</v>
      </c>
      <c r="C17" s="14">
        <v>48253</v>
      </c>
      <c r="D17" s="14">
        <v>38331.622739999999</v>
      </c>
      <c r="E17" s="12"/>
    </row>
    <row r="18" spans="1:5" x14ac:dyDescent="0.55000000000000004">
      <c r="A18" s="5"/>
      <c r="B18" s="5"/>
      <c r="C18" s="5"/>
      <c r="D18" s="5"/>
      <c r="E18" s="5"/>
    </row>
    <row r="19" spans="1:5" x14ac:dyDescent="0.55000000000000004">
      <c r="A19" s="5"/>
      <c r="B19" s="154" t="s">
        <v>82</v>
      </c>
      <c r="C19" s="154"/>
      <c r="D19" s="154"/>
      <c r="E19" s="15"/>
    </row>
    <row r="20" spans="1:5" ht="14.7" thickBot="1" x14ac:dyDescent="0.6">
      <c r="A20" s="5"/>
      <c r="B20" s="16"/>
      <c r="C20" s="16"/>
      <c r="D20" s="17"/>
      <c r="E20" s="17"/>
    </row>
    <row r="21" spans="1:5" ht="14.7" thickBot="1" x14ac:dyDescent="0.6">
      <c r="A21" s="5"/>
      <c r="B21" s="7" t="s">
        <v>19</v>
      </c>
      <c r="C21" s="8" t="s">
        <v>79</v>
      </c>
      <c r="D21" s="8" t="s">
        <v>80</v>
      </c>
      <c r="E21" s="9"/>
    </row>
    <row r="22" spans="1:5" x14ac:dyDescent="0.55000000000000004">
      <c r="A22" s="5"/>
      <c r="B22" s="10">
        <v>2025</v>
      </c>
      <c r="C22" s="11">
        <v>26491</v>
      </c>
      <c r="D22" s="11">
        <v>21758.164720000001</v>
      </c>
      <c r="E22" s="12"/>
    </row>
    <row r="23" spans="1:5" x14ac:dyDescent="0.55000000000000004">
      <c r="A23" s="5"/>
      <c r="B23" s="10">
        <v>2030</v>
      </c>
      <c r="C23" s="11">
        <v>31717</v>
      </c>
      <c r="D23" s="11">
        <v>25892.061389999999</v>
      </c>
      <c r="E23" s="12"/>
    </row>
    <row r="24" spans="1:5" x14ac:dyDescent="0.55000000000000004">
      <c r="A24" s="5"/>
      <c r="B24" s="10">
        <v>2035</v>
      </c>
      <c r="C24" s="11">
        <v>41681</v>
      </c>
      <c r="D24" s="11">
        <v>35093.176939999998</v>
      </c>
      <c r="E24" s="12"/>
    </row>
    <row r="25" spans="1:5" ht="14.7" thickBot="1" x14ac:dyDescent="0.6">
      <c r="A25" s="5"/>
      <c r="B25" s="13">
        <v>2040</v>
      </c>
      <c r="C25" s="14">
        <v>57144</v>
      </c>
      <c r="D25" s="14">
        <v>42300.55545</v>
      </c>
      <c r="E25" s="12"/>
    </row>
    <row r="26" spans="1:5" x14ac:dyDescent="0.55000000000000004">
      <c r="A26" s="5"/>
      <c r="B26" s="5"/>
      <c r="C26" s="5"/>
      <c r="D26" s="5"/>
      <c r="E26" s="5"/>
    </row>
  </sheetData>
  <mergeCells count="3">
    <mergeCell ref="B3:D3"/>
    <mergeCell ref="B11:D11"/>
    <mergeCell ref="B19:D1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6265F-0301-41F1-B293-FBB79FA07F12}">
  <dimension ref="A2:AA28"/>
  <sheetViews>
    <sheetView workbookViewId="0">
      <selection sqref="A1:XFD1"/>
    </sheetView>
  </sheetViews>
  <sheetFormatPr defaultColWidth="8.83984375" defaultRowHeight="14.4" x14ac:dyDescent="0.55000000000000004"/>
  <cols>
    <col min="1" max="1" width="23.15625" style="67" bestFit="1" customWidth="1"/>
    <col min="2" max="13" width="7.578125" style="67" customWidth="1"/>
    <col min="14" max="14" width="11.26171875" style="67" bestFit="1" customWidth="1"/>
    <col min="15" max="15" width="43.3671875" style="67" customWidth="1"/>
    <col min="16" max="27" width="7.578125" style="67" customWidth="1"/>
    <col min="28" max="16384" width="8.83984375" style="67"/>
  </cols>
  <sheetData>
    <row r="2" spans="1:27" x14ac:dyDescent="0.55000000000000004">
      <c r="A2" s="79" t="s">
        <v>412</v>
      </c>
      <c r="O2" s="79" t="s">
        <v>412</v>
      </c>
    </row>
    <row r="3" spans="1:27" ht="28.2" x14ac:dyDescent="0.55000000000000004">
      <c r="A3" s="48" t="s">
        <v>410</v>
      </c>
      <c r="B3" s="146" t="s">
        <v>212</v>
      </c>
      <c r="C3" s="147"/>
      <c r="D3" s="147"/>
      <c r="E3" s="147"/>
      <c r="F3" s="147"/>
      <c r="G3" s="147"/>
      <c r="H3" s="147"/>
      <c r="I3" s="147"/>
      <c r="J3" s="147"/>
      <c r="K3" s="147"/>
      <c r="L3" s="147"/>
      <c r="M3" s="148"/>
      <c r="O3" s="134" t="s">
        <v>411</v>
      </c>
      <c r="P3" s="146" t="s">
        <v>212</v>
      </c>
      <c r="Q3" s="147"/>
      <c r="R3" s="147"/>
      <c r="S3" s="147"/>
      <c r="T3" s="147"/>
      <c r="U3" s="147"/>
      <c r="V3" s="147"/>
      <c r="W3" s="147"/>
      <c r="X3" s="147"/>
      <c r="Y3" s="147"/>
      <c r="Z3" s="147"/>
      <c r="AA3" s="148"/>
    </row>
    <row r="4" spans="1:27" x14ac:dyDescent="0.55000000000000004">
      <c r="A4" s="48"/>
      <c r="B4" s="48" t="s">
        <v>20</v>
      </c>
      <c r="C4" s="48" t="s">
        <v>21</v>
      </c>
      <c r="D4" s="48" t="s">
        <v>22</v>
      </c>
      <c r="E4" s="48" t="s">
        <v>23</v>
      </c>
      <c r="F4" s="48" t="s">
        <v>24</v>
      </c>
      <c r="G4" s="48" t="s">
        <v>25</v>
      </c>
      <c r="H4" s="48" t="s">
        <v>26</v>
      </c>
      <c r="I4" s="48" t="s">
        <v>27</v>
      </c>
      <c r="J4" s="48" t="s">
        <v>28</v>
      </c>
      <c r="K4" s="48" t="s">
        <v>29</v>
      </c>
      <c r="L4" s="48" t="s">
        <v>30</v>
      </c>
      <c r="M4" s="48" t="s">
        <v>31</v>
      </c>
      <c r="O4" s="136"/>
      <c r="P4" s="48" t="s">
        <v>20</v>
      </c>
      <c r="Q4" s="48" t="s">
        <v>21</v>
      </c>
      <c r="R4" s="48" t="s">
        <v>22</v>
      </c>
      <c r="S4" s="48" t="s">
        <v>23</v>
      </c>
      <c r="T4" s="48" t="s">
        <v>24</v>
      </c>
      <c r="U4" s="48" t="s">
        <v>25</v>
      </c>
      <c r="V4" s="48" t="s">
        <v>26</v>
      </c>
      <c r="W4" s="48" t="s">
        <v>27</v>
      </c>
      <c r="X4" s="48" t="s">
        <v>28</v>
      </c>
      <c r="Y4" s="48" t="s">
        <v>29</v>
      </c>
      <c r="Z4" s="48" t="s">
        <v>30</v>
      </c>
      <c r="AA4" s="48" t="s">
        <v>31</v>
      </c>
    </row>
    <row r="5" spans="1:27" x14ac:dyDescent="0.55000000000000004">
      <c r="A5" s="49">
        <v>2025</v>
      </c>
      <c r="B5" s="51">
        <v>339.78</v>
      </c>
      <c r="C5" s="51">
        <v>344</v>
      </c>
      <c r="D5" s="51">
        <v>145</v>
      </c>
      <c r="E5" s="51">
        <v>0</v>
      </c>
      <c r="F5" s="51">
        <v>220.8</v>
      </c>
      <c r="G5" s="51">
        <v>0</v>
      </c>
      <c r="H5" s="51">
        <v>0</v>
      </c>
      <c r="I5" s="51">
        <v>0</v>
      </c>
      <c r="J5" s="51">
        <v>0</v>
      </c>
      <c r="K5" s="51">
        <v>0</v>
      </c>
      <c r="L5" s="51">
        <v>0</v>
      </c>
      <c r="M5" s="51">
        <v>1049.58</v>
      </c>
      <c r="O5" s="49">
        <v>2025</v>
      </c>
      <c r="P5" s="51">
        <v>339.78</v>
      </c>
      <c r="Q5" s="51">
        <v>147</v>
      </c>
      <c r="R5" s="51">
        <v>145</v>
      </c>
      <c r="S5" s="51">
        <v>0</v>
      </c>
      <c r="T5" s="51">
        <v>220.8</v>
      </c>
      <c r="U5" s="51">
        <v>0</v>
      </c>
      <c r="V5" s="51">
        <v>0</v>
      </c>
      <c r="W5" s="51">
        <v>0</v>
      </c>
      <c r="X5" s="51">
        <v>0</v>
      </c>
      <c r="Y5" s="51">
        <v>0</v>
      </c>
      <c r="Z5" s="51">
        <v>0</v>
      </c>
      <c r="AA5" s="51">
        <v>852.57999999999993</v>
      </c>
    </row>
    <row r="6" spans="1:27" x14ac:dyDescent="0.55000000000000004">
      <c r="A6" s="49">
        <v>2030</v>
      </c>
      <c r="B6" s="52">
        <v>2443.3999999999996</v>
      </c>
      <c r="C6" s="52">
        <v>836.5</v>
      </c>
      <c r="D6" s="52">
        <v>1791.1</v>
      </c>
      <c r="E6" s="52">
        <v>198.6</v>
      </c>
      <c r="F6" s="52">
        <v>1182.9000000000001</v>
      </c>
      <c r="G6" s="52">
        <v>201.8</v>
      </c>
      <c r="H6" s="52">
        <v>146.69999999999999</v>
      </c>
      <c r="I6" s="52">
        <v>0</v>
      </c>
      <c r="J6" s="52">
        <v>0</v>
      </c>
      <c r="K6" s="52">
        <v>0</v>
      </c>
      <c r="L6" s="52">
        <v>0</v>
      </c>
      <c r="M6" s="52">
        <v>6801</v>
      </c>
      <c r="O6" s="49">
        <v>2030</v>
      </c>
      <c r="P6" s="52">
        <v>1266.1799999999998</v>
      </c>
      <c r="Q6" s="52">
        <v>366</v>
      </c>
      <c r="R6" s="52">
        <v>1050.25</v>
      </c>
      <c r="S6" s="52">
        <v>99.3</v>
      </c>
      <c r="T6" s="52">
        <v>653</v>
      </c>
      <c r="U6" s="52">
        <v>100.9</v>
      </c>
      <c r="V6" s="52">
        <v>69</v>
      </c>
      <c r="W6" s="52">
        <v>0</v>
      </c>
      <c r="X6" s="52">
        <v>0</v>
      </c>
      <c r="Y6" s="52">
        <v>0</v>
      </c>
      <c r="Z6" s="52">
        <v>0</v>
      </c>
      <c r="AA6" s="52">
        <v>3604.63</v>
      </c>
    </row>
    <row r="7" spans="1:27" x14ac:dyDescent="0.55000000000000004">
      <c r="A7" s="49">
        <v>2035</v>
      </c>
      <c r="B7" s="51">
        <v>2779.2</v>
      </c>
      <c r="C7" s="51">
        <v>836.5</v>
      </c>
      <c r="D7" s="51">
        <v>3292.2</v>
      </c>
      <c r="E7" s="51">
        <v>595.79999999999995</v>
      </c>
      <c r="F7" s="51">
        <v>1924.2</v>
      </c>
      <c r="G7" s="51">
        <v>605.4</v>
      </c>
      <c r="H7" s="51">
        <v>293.39999999999998</v>
      </c>
      <c r="I7" s="51">
        <v>0</v>
      </c>
      <c r="J7" s="51">
        <v>0</v>
      </c>
      <c r="K7" s="51">
        <v>0</v>
      </c>
      <c r="L7" s="51">
        <v>0</v>
      </c>
      <c r="M7" s="51">
        <v>10326.699999999999</v>
      </c>
      <c r="O7" s="49">
        <v>2035</v>
      </c>
      <c r="P7" s="51">
        <v>2779.2</v>
      </c>
      <c r="Q7" s="51">
        <v>591</v>
      </c>
      <c r="R7" s="51">
        <v>3292.2</v>
      </c>
      <c r="S7" s="51">
        <v>595.79999999999995</v>
      </c>
      <c r="T7" s="51">
        <v>1924.2</v>
      </c>
      <c r="U7" s="51">
        <v>605.4</v>
      </c>
      <c r="V7" s="51">
        <v>293.39999999999998</v>
      </c>
      <c r="W7" s="51">
        <v>0</v>
      </c>
      <c r="X7" s="51">
        <v>0</v>
      </c>
      <c r="Y7" s="51">
        <v>0</v>
      </c>
      <c r="Z7" s="51">
        <v>0</v>
      </c>
      <c r="AA7" s="51">
        <v>10081.199999999999</v>
      </c>
    </row>
    <row r="8" spans="1:27" x14ac:dyDescent="0.55000000000000004">
      <c r="A8" s="49">
        <v>2040</v>
      </c>
      <c r="B8" s="52">
        <v>4632</v>
      </c>
      <c r="C8" s="52">
        <v>985</v>
      </c>
      <c r="D8" s="52">
        <v>5487</v>
      </c>
      <c r="E8" s="52">
        <v>993</v>
      </c>
      <c r="F8" s="52">
        <v>3207</v>
      </c>
      <c r="G8" s="52">
        <v>1009</v>
      </c>
      <c r="H8" s="52">
        <v>489</v>
      </c>
      <c r="I8" s="52">
        <v>0</v>
      </c>
      <c r="J8" s="52">
        <v>0</v>
      </c>
      <c r="K8" s="52">
        <v>0</v>
      </c>
      <c r="L8" s="52">
        <v>0</v>
      </c>
      <c r="M8" s="52">
        <v>16802</v>
      </c>
      <c r="O8" s="49">
        <v>2040</v>
      </c>
      <c r="P8" s="52">
        <v>4632</v>
      </c>
      <c r="Q8" s="52">
        <v>985</v>
      </c>
      <c r="R8" s="52">
        <v>5487</v>
      </c>
      <c r="S8" s="52">
        <v>993</v>
      </c>
      <c r="T8" s="52">
        <v>3207</v>
      </c>
      <c r="U8" s="52">
        <v>1009</v>
      </c>
      <c r="V8" s="52">
        <v>489</v>
      </c>
      <c r="W8" s="52">
        <v>0</v>
      </c>
      <c r="X8" s="52">
        <v>0</v>
      </c>
      <c r="Y8" s="52">
        <v>0</v>
      </c>
      <c r="Z8" s="52">
        <v>0</v>
      </c>
      <c r="AA8" s="52">
        <v>16802</v>
      </c>
    </row>
    <row r="9" spans="1:27" x14ac:dyDescent="0.55000000000000004">
      <c r="A9" s="49" t="s">
        <v>269</v>
      </c>
      <c r="B9" s="51">
        <v>4632</v>
      </c>
      <c r="C9" s="51">
        <v>985</v>
      </c>
      <c r="D9" s="51">
        <v>5487</v>
      </c>
      <c r="E9" s="51">
        <v>993</v>
      </c>
      <c r="F9" s="51">
        <v>3207</v>
      </c>
      <c r="G9" s="51">
        <v>1009</v>
      </c>
      <c r="H9" s="51">
        <v>489</v>
      </c>
      <c r="I9" s="51">
        <v>0</v>
      </c>
      <c r="J9" s="51">
        <v>0</v>
      </c>
      <c r="K9" s="51">
        <v>0</v>
      </c>
      <c r="L9" s="51">
        <v>0</v>
      </c>
      <c r="M9" s="51">
        <v>16802</v>
      </c>
      <c r="O9" s="49" t="s">
        <v>409</v>
      </c>
      <c r="P9" s="51">
        <v>2030</v>
      </c>
      <c r="Q9" s="51">
        <v>366</v>
      </c>
      <c r="R9" s="51">
        <v>1514</v>
      </c>
      <c r="S9" s="51">
        <v>475</v>
      </c>
      <c r="T9" s="51">
        <v>653</v>
      </c>
      <c r="U9" s="51">
        <v>155</v>
      </c>
      <c r="V9" s="51">
        <v>69</v>
      </c>
      <c r="W9" s="51">
        <v>0</v>
      </c>
      <c r="X9" s="51">
        <v>0</v>
      </c>
      <c r="Y9" s="51">
        <v>0</v>
      </c>
      <c r="Z9" s="51">
        <v>0</v>
      </c>
      <c r="AA9" s="51">
        <v>5262</v>
      </c>
    </row>
    <row r="10" spans="1:27" x14ac:dyDescent="0.55000000000000004">
      <c r="O10" s="49" t="s">
        <v>408</v>
      </c>
      <c r="P10" s="52">
        <v>4632</v>
      </c>
      <c r="Q10" s="52">
        <v>985</v>
      </c>
      <c r="R10" s="52">
        <v>5487</v>
      </c>
      <c r="S10" s="52">
        <v>993</v>
      </c>
      <c r="T10" s="52">
        <v>3207</v>
      </c>
      <c r="U10" s="52">
        <v>1009</v>
      </c>
      <c r="V10" s="52">
        <v>0</v>
      </c>
      <c r="W10" s="52">
        <v>0</v>
      </c>
      <c r="X10" s="52">
        <v>0</v>
      </c>
      <c r="Y10" s="52">
        <v>0</v>
      </c>
      <c r="Z10" s="52">
        <v>489</v>
      </c>
      <c r="AA10" s="52">
        <v>16802</v>
      </c>
    </row>
    <row r="11" spans="1:27" s="80" customFormat="1" x14ac:dyDescent="0.55000000000000004">
      <c r="O11" s="81"/>
      <c r="P11" s="68"/>
      <c r="Q11" s="68"/>
      <c r="R11" s="68"/>
      <c r="S11" s="68"/>
      <c r="T11" s="68"/>
      <c r="U11" s="68"/>
      <c r="V11" s="68"/>
      <c r="W11" s="68"/>
      <c r="X11" s="68"/>
      <c r="Y11" s="68"/>
      <c r="Z11" s="68"/>
      <c r="AA11" s="68"/>
    </row>
    <row r="12" spans="1:27" x14ac:dyDescent="0.55000000000000004">
      <c r="A12" s="79" t="s">
        <v>413</v>
      </c>
      <c r="O12" s="79" t="s">
        <v>413</v>
      </c>
    </row>
    <row r="13" spans="1:27" ht="28.2" x14ac:dyDescent="0.55000000000000004">
      <c r="A13" s="48" t="s">
        <v>410</v>
      </c>
      <c r="B13" s="146" t="s">
        <v>213</v>
      </c>
      <c r="C13" s="147"/>
      <c r="D13" s="147"/>
      <c r="E13" s="147"/>
      <c r="F13" s="147"/>
      <c r="G13" s="147"/>
      <c r="H13" s="147"/>
      <c r="I13" s="147"/>
      <c r="J13" s="147"/>
      <c r="K13" s="147"/>
      <c r="L13" s="147"/>
      <c r="M13" s="148"/>
      <c r="O13" s="134" t="s">
        <v>411</v>
      </c>
      <c r="P13" s="146" t="s">
        <v>213</v>
      </c>
      <c r="Q13" s="147"/>
      <c r="R13" s="147"/>
      <c r="S13" s="147"/>
      <c r="T13" s="147"/>
      <c r="U13" s="147"/>
      <c r="V13" s="147"/>
      <c r="W13" s="147"/>
      <c r="X13" s="147"/>
      <c r="Y13" s="147"/>
      <c r="Z13" s="147"/>
      <c r="AA13" s="148"/>
    </row>
    <row r="14" spans="1:27" x14ac:dyDescent="0.55000000000000004">
      <c r="A14" s="48"/>
      <c r="B14" s="48" t="s">
        <v>20</v>
      </c>
      <c r="C14" s="48" t="s">
        <v>21</v>
      </c>
      <c r="D14" s="48" t="s">
        <v>22</v>
      </c>
      <c r="E14" s="48" t="s">
        <v>23</v>
      </c>
      <c r="F14" s="48" t="s">
        <v>24</v>
      </c>
      <c r="G14" s="48" t="s">
        <v>25</v>
      </c>
      <c r="H14" s="48" t="s">
        <v>26</v>
      </c>
      <c r="I14" s="48" t="s">
        <v>27</v>
      </c>
      <c r="J14" s="48" t="s">
        <v>28</v>
      </c>
      <c r="K14" s="48" t="s">
        <v>29</v>
      </c>
      <c r="L14" s="48" t="s">
        <v>30</v>
      </c>
      <c r="M14" s="48" t="s">
        <v>31</v>
      </c>
      <c r="O14" s="136"/>
      <c r="P14" s="48" t="s">
        <v>20</v>
      </c>
      <c r="Q14" s="48" t="s">
        <v>21</v>
      </c>
      <c r="R14" s="48" t="s">
        <v>22</v>
      </c>
      <c r="S14" s="48" t="s">
        <v>23</v>
      </c>
      <c r="T14" s="48" t="s">
        <v>24</v>
      </c>
      <c r="U14" s="48" t="s">
        <v>25</v>
      </c>
      <c r="V14" s="48" t="s">
        <v>26</v>
      </c>
      <c r="W14" s="48" t="s">
        <v>27</v>
      </c>
      <c r="X14" s="48" t="s">
        <v>28</v>
      </c>
      <c r="Y14" s="48" t="s">
        <v>29</v>
      </c>
      <c r="Z14" s="48" t="s">
        <v>30</v>
      </c>
      <c r="AA14" s="48" t="s">
        <v>31</v>
      </c>
    </row>
    <row r="15" spans="1:27" x14ac:dyDescent="0.55000000000000004">
      <c r="A15" s="49">
        <v>2025</v>
      </c>
      <c r="B15" s="51">
        <v>0</v>
      </c>
      <c r="C15" s="51">
        <v>0</v>
      </c>
      <c r="D15" s="51">
        <v>0</v>
      </c>
      <c r="E15" s="51">
        <v>0</v>
      </c>
      <c r="F15" s="51">
        <v>0</v>
      </c>
      <c r="G15" s="51">
        <v>0</v>
      </c>
      <c r="H15" s="51">
        <v>0</v>
      </c>
      <c r="I15" s="51">
        <v>0</v>
      </c>
      <c r="J15" s="51">
        <v>0</v>
      </c>
      <c r="K15" s="51">
        <v>816</v>
      </c>
      <c r="L15" s="51">
        <v>1010</v>
      </c>
      <c r="M15" s="51">
        <v>1826</v>
      </c>
      <c r="O15" s="49">
        <v>2025</v>
      </c>
      <c r="P15" s="51">
        <v>0</v>
      </c>
      <c r="Q15" s="51">
        <v>0</v>
      </c>
      <c r="R15" s="51">
        <v>0</v>
      </c>
      <c r="S15" s="51">
        <v>0</v>
      </c>
      <c r="T15" s="51">
        <v>0</v>
      </c>
      <c r="U15" s="51">
        <v>0</v>
      </c>
      <c r="V15" s="51">
        <v>0</v>
      </c>
      <c r="W15" s="51">
        <v>0</v>
      </c>
      <c r="X15" s="51">
        <v>0</v>
      </c>
      <c r="Y15" s="51">
        <v>816</v>
      </c>
      <c r="Z15" s="51">
        <v>1010</v>
      </c>
      <c r="AA15" s="51">
        <v>1826</v>
      </c>
    </row>
    <row r="16" spans="1:27" x14ac:dyDescent="0.55000000000000004">
      <c r="A16" s="49">
        <v>2030</v>
      </c>
      <c r="B16" s="52">
        <v>0</v>
      </c>
      <c r="C16" s="52">
        <v>0</v>
      </c>
      <c r="D16" s="52">
        <v>0</v>
      </c>
      <c r="E16" s="52">
        <v>0</v>
      </c>
      <c r="F16" s="52">
        <v>0</v>
      </c>
      <c r="G16" s="52">
        <v>0</v>
      </c>
      <c r="H16" s="52">
        <v>0</v>
      </c>
      <c r="I16" s="52">
        <v>0</v>
      </c>
      <c r="J16" s="52">
        <v>0</v>
      </c>
      <c r="K16" s="52">
        <v>2046</v>
      </c>
      <c r="L16" s="52">
        <v>2990</v>
      </c>
      <c r="M16" s="52">
        <v>5036</v>
      </c>
      <c r="O16" s="49">
        <v>2030</v>
      </c>
      <c r="P16" s="52">
        <v>0</v>
      </c>
      <c r="Q16" s="52">
        <v>0</v>
      </c>
      <c r="R16" s="52">
        <v>0</v>
      </c>
      <c r="S16" s="52">
        <v>0</v>
      </c>
      <c r="T16" s="52">
        <v>0</v>
      </c>
      <c r="U16" s="52">
        <v>0</v>
      </c>
      <c r="V16" s="52">
        <v>0</v>
      </c>
      <c r="W16" s="52">
        <v>0</v>
      </c>
      <c r="X16" s="52">
        <v>0</v>
      </c>
      <c r="Y16" s="52">
        <v>5166</v>
      </c>
      <c r="Z16" s="52">
        <v>2270</v>
      </c>
      <c r="AA16" s="52">
        <v>7436</v>
      </c>
    </row>
    <row r="17" spans="1:27" x14ac:dyDescent="0.55000000000000004">
      <c r="A17" s="49">
        <v>2035</v>
      </c>
      <c r="B17" s="51">
        <v>0</v>
      </c>
      <c r="C17" s="51">
        <v>0</v>
      </c>
      <c r="D17" s="51">
        <v>0</v>
      </c>
      <c r="E17" s="51">
        <v>0</v>
      </c>
      <c r="F17" s="51">
        <v>0</v>
      </c>
      <c r="G17" s="51">
        <v>0</v>
      </c>
      <c r="H17" s="51">
        <v>0</v>
      </c>
      <c r="I17" s="51">
        <v>0</v>
      </c>
      <c r="J17" s="51">
        <v>0</v>
      </c>
      <c r="K17" s="51">
        <v>4570</v>
      </c>
      <c r="L17" s="51">
        <v>4430</v>
      </c>
      <c r="M17" s="51">
        <v>9000</v>
      </c>
      <c r="O17" s="49">
        <v>2035</v>
      </c>
      <c r="P17" s="51">
        <v>0</v>
      </c>
      <c r="Q17" s="51">
        <v>0</v>
      </c>
      <c r="R17" s="51">
        <v>0</v>
      </c>
      <c r="S17" s="51">
        <v>0</v>
      </c>
      <c r="T17" s="51">
        <v>0</v>
      </c>
      <c r="U17" s="51">
        <v>0</v>
      </c>
      <c r="V17" s="51">
        <v>0</v>
      </c>
      <c r="W17" s="51">
        <v>0</v>
      </c>
      <c r="X17" s="51">
        <v>0</v>
      </c>
      <c r="Y17" s="51">
        <v>5166</v>
      </c>
      <c r="Z17" s="51">
        <v>3834</v>
      </c>
      <c r="AA17" s="51">
        <v>9000</v>
      </c>
    </row>
    <row r="18" spans="1:27" x14ac:dyDescent="0.55000000000000004">
      <c r="A18" s="49">
        <v>2040</v>
      </c>
      <c r="B18" s="52">
        <v>0</v>
      </c>
      <c r="C18" s="52">
        <v>0</v>
      </c>
      <c r="D18" s="52">
        <v>0</v>
      </c>
      <c r="E18" s="52">
        <v>0</v>
      </c>
      <c r="F18" s="52">
        <v>0</v>
      </c>
      <c r="G18" s="52">
        <v>0</v>
      </c>
      <c r="H18" s="52">
        <v>0</v>
      </c>
      <c r="I18" s="52">
        <v>0</v>
      </c>
      <c r="J18" s="52">
        <v>0</v>
      </c>
      <c r="K18" s="52">
        <v>4570</v>
      </c>
      <c r="L18" s="52">
        <v>4430</v>
      </c>
      <c r="M18" s="52">
        <v>9000</v>
      </c>
      <c r="O18" s="49">
        <v>2040</v>
      </c>
      <c r="P18" s="52">
        <v>0</v>
      </c>
      <c r="Q18" s="52">
        <v>0</v>
      </c>
      <c r="R18" s="52">
        <v>0</v>
      </c>
      <c r="S18" s="52">
        <v>0</v>
      </c>
      <c r="T18" s="52">
        <v>0</v>
      </c>
      <c r="U18" s="52">
        <v>0</v>
      </c>
      <c r="V18" s="52">
        <v>0</v>
      </c>
      <c r="W18" s="52">
        <v>0</v>
      </c>
      <c r="X18" s="52">
        <v>0</v>
      </c>
      <c r="Y18" s="52">
        <v>5166</v>
      </c>
      <c r="Z18" s="52">
        <v>4554</v>
      </c>
      <c r="AA18" s="52">
        <v>9720</v>
      </c>
    </row>
    <row r="19" spans="1:27" x14ac:dyDescent="0.55000000000000004">
      <c r="A19" s="49" t="s">
        <v>270</v>
      </c>
      <c r="B19" s="51">
        <v>0</v>
      </c>
      <c r="C19" s="51">
        <v>0</v>
      </c>
      <c r="D19" s="51">
        <v>0</v>
      </c>
      <c r="E19" s="51">
        <v>0</v>
      </c>
      <c r="F19" s="51">
        <v>0</v>
      </c>
      <c r="G19" s="51">
        <v>0</v>
      </c>
      <c r="H19" s="51">
        <v>0</v>
      </c>
      <c r="I19" s="51">
        <v>0</v>
      </c>
      <c r="J19" s="51">
        <v>0</v>
      </c>
      <c r="K19" s="51">
        <v>31200</v>
      </c>
      <c r="L19" s="51">
        <v>7200</v>
      </c>
      <c r="M19" s="51">
        <v>38400</v>
      </c>
      <c r="O19" s="49" t="s">
        <v>270</v>
      </c>
      <c r="P19" s="51">
        <v>0</v>
      </c>
      <c r="Q19" s="51">
        <v>0</v>
      </c>
      <c r="R19" s="51">
        <v>0</v>
      </c>
      <c r="S19" s="51">
        <v>0</v>
      </c>
      <c r="T19" s="51">
        <v>0</v>
      </c>
      <c r="U19" s="51">
        <v>0</v>
      </c>
      <c r="V19" s="51">
        <v>0</v>
      </c>
      <c r="W19" s="51">
        <v>0</v>
      </c>
      <c r="X19" s="51">
        <v>0</v>
      </c>
      <c r="Y19" s="51">
        <v>31200</v>
      </c>
      <c r="Z19" s="51">
        <v>7200</v>
      </c>
      <c r="AA19" s="51">
        <v>38400</v>
      </c>
    </row>
    <row r="21" spans="1:27" x14ac:dyDescent="0.55000000000000004">
      <c r="A21" s="79" t="s">
        <v>414</v>
      </c>
      <c r="O21" s="79" t="s">
        <v>414</v>
      </c>
    </row>
    <row r="22" spans="1:27" ht="28.2" x14ac:dyDescent="0.55000000000000004">
      <c r="A22" s="48" t="s">
        <v>410</v>
      </c>
      <c r="B22" s="146" t="s">
        <v>214</v>
      </c>
      <c r="C22" s="147"/>
      <c r="D22" s="147"/>
      <c r="E22" s="147"/>
      <c r="F22" s="147"/>
      <c r="G22" s="147"/>
      <c r="H22" s="147"/>
      <c r="I22" s="147"/>
      <c r="J22" s="147"/>
      <c r="K22" s="147"/>
      <c r="L22" s="147"/>
      <c r="M22" s="148"/>
      <c r="O22" s="134" t="s">
        <v>411</v>
      </c>
      <c r="P22" s="146" t="s">
        <v>214</v>
      </c>
      <c r="Q22" s="147"/>
      <c r="R22" s="147"/>
      <c r="S22" s="147"/>
      <c r="T22" s="147"/>
      <c r="U22" s="147"/>
      <c r="V22" s="147"/>
      <c r="W22" s="147"/>
      <c r="X22" s="147"/>
      <c r="Y22" s="147"/>
      <c r="Z22" s="147"/>
      <c r="AA22" s="148"/>
    </row>
    <row r="23" spans="1:27" x14ac:dyDescent="0.55000000000000004">
      <c r="A23" s="48"/>
      <c r="B23" s="48" t="s">
        <v>20</v>
      </c>
      <c r="C23" s="48" t="s">
        <v>21</v>
      </c>
      <c r="D23" s="48" t="s">
        <v>22</v>
      </c>
      <c r="E23" s="48" t="s">
        <v>23</v>
      </c>
      <c r="F23" s="48" t="s">
        <v>24</v>
      </c>
      <c r="G23" s="48" t="s">
        <v>25</v>
      </c>
      <c r="H23" s="48" t="s">
        <v>26</v>
      </c>
      <c r="I23" s="48" t="s">
        <v>27</v>
      </c>
      <c r="J23" s="48" t="s">
        <v>28</v>
      </c>
      <c r="K23" s="48" t="s">
        <v>29</v>
      </c>
      <c r="L23" s="48" t="s">
        <v>30</v>
      </c>
      <c r="M23" s="48" t="s">
        <v>31</v>
      </c>
      <c r="O23" s="136"/>
      <c r="P23" s="48" t="s">
        <v>20</v>
      </c>
      <c r="Q23" s="48" t="s">
        <v>21</v>
      </c>
      <c r="R23" s="48" t="s">
        <v>22</v>
      </c>
      <c r="S23" s="48" t="s">
        <v>23</v>
      </c>
      <c r="T23" s="48" t="s">
        <v>24</v>
      </c>
      <c r="U23" s="48" t="s">
        <v>25</v>
      </c>
      <c r="V23" s="48" t="s">
        <v>26</v>
      </c>
      <c r="W23" s="48" t="s">
        <v>27</v>
      </c>
      <c r="X23" s="48" t="s">
        <v>28</v>
      </c>
      <c r="Y23" s="48" t="s">
        <v>29</v>
      </c>
      <c r="Z23" s="48" t="s">
        <v>30</v>
      </c>
      <c r="AA23" s="48" t="s">
        <v>31</v>
      </c>
    </row>
    <row r="24" spans="1:27" x14ac:dyDescent="0.55000000000000004">
      <c r="A24" s="49">
        <v>2025</v>
      </c>
      <c r="B24" s="51">
        <v>289.99</v>
      </c>
      <c r="C24" s="51">
        <v>1349.97</v>
      </c>
      <c r="D24" s="51">
        <v>825.3</v>
      </c>
      <c r="E24" s="51">
        <v>180</v>
      </c>
      <c r="F24" s="51">
        <v>739.13</v>
      </c>
      <c r="G24" s="51">
        <v>727.42000000000007</v>
      </c>
      <c r="H24" s="51">
        <v>139.89000000000001</v>
      </c>
      <c r="I24" s="51">
        <v>0</v>
      </c>
      <c r="J24" s="51">
        <v>0</v>
      </c>
      <c r="K24" s="51">
        <v>0</v>
      </c>
      <c r="L24" s="51">
        <v>0</v>
      </c>
      <c r="M24" s="51">
        <v>4251.7000000000007</v>
      </c>
      <c r="O24" s="49">
        <v>2025</v>
      </c>
      <c r="P24" s="51">
        <v>289.99</v>
      </c>
      <c r="Q24" s="51">
        <v>1349.97</v>
      </c>
      <c r="R24" s="51">
        <v>825.3</v>
      </c>
      <c r="S24" s="51">
        <v>180</v>
      </c>
      <c r="T24" s="51">
        <v>739.13</v>
      </c>
      <c r="U24" s="51">
        <v>727.42000000000007</v>
      </c>
      <c r="V24" s="51">
        <v>139.89000000000001</v>
      </c>
      <c r="W24" s="51">
        <v>0</v>
      </c>
      <c r="X24" s="51">
        <v>0</v>
      </c>
      <c r="Y24" s="51">
        <v>0</v>
      </c>
      <c r="Z24" s="51">
        <v>0</v>
      </c>
      <c r="AA24" s="51">
        <v>4251.7000000000007</v>
      </c>
    </row>
    <row r="25" spans="1:27" x14ac:dyDescent="0.55000000000000004">
      <c r="A25" s="49">
        <v>2030</v>
      </c>
      <c r="B25" s="52">
        <v>289.99</v>
      </c>
      <c r="C25" s="52">
        <v>1349.97</v>
      </c>
      <c r="D25" s="52">
        <v>825.3</v>
      </c>
      <c r="E25" s="52">
        <v>180</v>
      </c>
      <c r="F25" s="52">
        <v>739.13</v>
      </c>
      <c r="G25" s="52">
        <v>727.42000000000007</v>
      </c>
      <c r="H25" s="52">
        <v>139.89000000000001</v>
      </c>
      <c r="I25" s="52">
        <v>0</v>
      </c>
      <c r="J25" s="52">
        <v>0</v>
      </c>
      <c r="K25" s="52">
        <v>0</v>
      </c>
      <c r="L25" s="52">
        <v>0</v>
      </c>
      <c r="M25" s="52">
        <v>4251.7000000000007</v>
      </c>
      <c r="O25" s="49">
        <v>2030</v>
      </c>
      <c r="P25" s="52">
        <v>289.99</v>
      </c>
      <c r="Q25" s="52">
        <v>1349.97</v>
      </c>
      <c r="R25" s="52">
        <v>825.3</v>
      </c>
      <c r="S25" s="52">
        <v>180</v>
      </c>
      <c r="T25" s="52">
        <v>739.13</v>
      </c>
      <c r="U25" s="52">
        <v>727.42000000000007</v>
      </c>
      <c r="V25" s="52">
        <v>139.89000000000001</v>
      </c>
      <c r="W25" s="52">
        <v>0</v>
      </c>
      <c r="X25" s="52">
        <v>0</v>
      </c>
      <c r="Y25" s="52">
        <v>0</v>
      </c>
      <c r="Z25" s="52">
        <v>0</v>
      </c>
      <c r="AA25" s="52">
        <v>4251.7000000000007</v>
      </c>
    </row>
    <row r="26" spans="1:27" x14ac:dyDescent="0.55000000000000004">
      <c r="A26" s="49">
        <v>2035</v>
      </c>
      <c r="B26" s="51">
        <v>289.99</v>
      </c>
      <c r="C26" s="51">
        <v>1349.97</v>
      </c>
      <c r="D26" s="51">
        <v>825.3</v>
      </c>
      <c r="E26" s="51">
        <v>180</v>
      </c>
      <c r="F26" s="51">
        <v>739.13</v>
      </c>
      <c r="G26" s="51">
        <v>727.42000000000007</v>
      </c>
      <c r="H26" s="51">
        <v>139.89000000000001</v>
      </c>
      <c r="I26" s="51">
        <v>0</v>
      </c>
      <c r="J26" s="51">
        <v>0</v>
      </c>
      <c r="K26" s="51">
        <v>0</v>
      </c>
      <c r="L26" s="51">
        <v>0</v>
      </c>
      <c r="M26" s="51">
        <v>4251.7000000000007</v>
      </c>
      <c r="O26" s="49">
        <v>2035</v>
      </c>
      <c r="P26" s="51">
        <v>2022.79</v>
      </c>
      <c r="Q26" s="51">
        <v>1349.97</v>
      </c>
      <c r="R26" s="51">
        <v>3614.3999999999996</v>
      </c>
      <c r="S26" s="51">
        <v>366.3</v>
      </c>
      <c r="T26" s="51">
        <v>2463.83</v>
      </c>
      <c r="U26" s="51">
        <v>3027</v>
      </c>
      <c r="V26" s="51">
        <v>179.4</v>
      </c>
      <c r="W26" s="51">
        <v>0</v>
      </c>
      <c r="X26" s="51">
        <v>0</v>
      </c>
      <c r="Y26" s="51">
        <v>0</v>
      </c>
      <c r="Z26" s="51">
        <v>0</v>
      </c>
      <c r="AA26" s="51">
        <v>13023.69</v>
      </c>
    </row>
    <row r="27" spans="1:27" x14ac:dyDescent="0.55000000000000004">
      <c r="A27" s="49">
        <v>2040</v>
      </c>
      <c r="B27" s="52">
        <v>289.99</v>
      </c>
      <c r="C27" s="52">
        <v>1349.97</v>
      </c>
      <c r="D27" s="52">
        <v>825.3</v>
      </c>
      <c r="E27" s="52">
        <v>180</v>
      </c>
      <c r="F27" s="52">
        <v>739.13</v>
      </c>
      <c r="G27" s="52">
        <v>727.42000000000007</v>
      </c>
      <c r="H27" s="52">
        <v>139.89000000000001</v>
      </c>
      <c r="I27" s="52">
        <v>0</v>
      </c>
      <c r="J27" s="52">
        <v>0</v>
      </c>
      <c r="K27" s="52">
        <v>0</v>
      </c>
      <c r="L27" s="52">
        <v>0</v>
      </c>
      <c r="M27" s="52">
        <v>4251.7000000000007</v>
      </c>
      <c r="O27" s="49">
        <v>2040</v>
      </c>
      <c r="P27" s="52">
        <v>4333.1899999999996</v>
      </c>
      <c r="Q27" s="52">
        <v>1818</v>
      </c>
      <c r="R27" s="52">
        <v>6024</v>
      </c>
      <c r="S27" s="52">
        <v>1111.5</v>
      </c>
      <c r="T27" s="52">
        <v>9362.6299999999992</v>
      </c>
      <c r="U27" s="52">
        <v>5045</v>
      </c>
      <c r="V27" s="52">
        <v>299</v>
      </c>
      <c r="W27" s="52">
        <v>0</v>
      </c>
      <c r="X27" s="52">
        <v>0</v>
      </c>
      <c r="Y27" s="52">
        <v>0</v>
      </c>
      <c r="Z27" s="52">
        <v>188</v>
      </c>
      <c r="AA27" s="52">
        <v>28181.32</v>
      </c>
    </row>
    <row r="28" spans="1:27" x14ac:dyDescent="0.55000000000000004">
      <c r="A28" s="49" t="s">
        <v>271</v>
      </c>
      <c r="B28" s="51">
        <v>5776</v>
      </c>
      <c r="C28" s="51">
        <v>1818</v>
      </c>
      <c r="D28" s="51">
        <v>6024</v>
      </c>
      <c r="E28" s="51">
        <v>1863</v>
      </c>
      <c r="F28" s="51">
        <v>17247</v>
      </c>
      <c r="G28" s="51">
        <v>5045</v>
      </c>
      <c r="H28" s="51">
        <v>299</v>
      </c>
      <c r="I28" s="51">
        <v>0</v>
      </c>
      <c r="J28" s="51">
        <v>0</v>
      </c>
      <c r="K28" s="51">
        <v>0</v>
      </c>
      <c r="L28" s="51">
        <v>470</v>
      </c>
      <c r="M28" s="51">
        <v>38542</v>
      </c>
      <c r="O28" s="49" t="s">
        <v>271</v>
      </c>
      <c r="P28" s="51">
        <v>5776</v>
      </c>
      <c r="Q28" s="51">
        <v>1818</v>
      </c>
      <c r="R28" s="51">
        <v>6024</v>
      </c>
      <c r="S28" s="51">
        <v>1863</v>
      </c>
      <c r="T28" s="51">
        <v>17247</v>
      </c>
      <c r="U28" s="51">
        <v>5045</v>
      </c>
      <c r="V28" s="51">
        <v>299</v>
      </c>
      <c r="W28" s="51">
        <v>0</v>
      </c>
      <c r="X28" s="51">
        <v>0</v>
      </c>
      <c r="Y28" s="51">
        <v>0</v>
      </c>
      <c r="Z28" s="51">
        <v>470</v>
      </c>
      <c r="AA28" s="51">
        <v>38542</v>
      </c>
    </row>
  </sheetData>
  <mergeCells count="9">
    <mergeCell ref="B3:M3"/>
    <mergeCell ref="B22:M22"/>
    <mergeCell ref="B13:M13"/>
    <mergeCell ref="P3:AA3"/>
    <mergeCell ref="P22:AA22"/>
    <mergeCell ref="P13:AA13"/>
    <mergeCell ref="O3:O4"/>
    <mergeCell ref="O13:O14"/>
    <mergeCell ref="O22:O2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48F6F-5BD3-4FC5-BFC4-37012EAAC841}">
  <dimension ref="A1:U104"/>
  <sheetViews>
    <sheetView zoomScale="85" zoomScaleNormal="85" workbookViewId="0"/>
  </sheetViews>
  <sheetFormatPr defaultRowHeight="14.4" x14ac:dyDescent="0.55000000000000004"/>
  <cols>
    <col min="1" max="1" width="32.83984375" bestFit="1" customWidth="1"/>
    <col min="2" max="21" width="14.68359375" bestFit="1" customWidth="1"/>
  </cols>
  <sheetData>
    <row r="1" spans="1:21" s="25" customFormat="1" x14ac:dyDescent="0.55000000000000004"/>
    <row r="2" spans="1:21" x14ac:dyDescent="0.55000000000000004">
      <c r="A2" s="26" t="s">
        <v>464</v>
      </c>
      <c r="B2" s="22"/>
      <c r="C2" s="22"/>
      <c r="D2" s="22"/>
      <c r="E2" s="22"/>
      <c r="F2" s="23"/>
      <c r="G2" s="23"/>
      <c r="H2" s="23"/>
      <c r="I2" s="23"/>
      <c r="J2" s="23"/>
      <c r="K2" s="23"/>
      <c r="L2" s="23"/>
      <c r="M2" s="23"/>
      <c r="N2" s="23"/>
      <c r="O2" s="23"/>
      <c r="P2" s="23"/>
      <c r="Q2" s="23"/>
      <c r="R2" s="23"/>
      <c r="S2" s="23"/>
      <c r="T2" s="23"/>
      <c r="U2" s="23"/>
    </row>
    <row r="3" spans="1:21" x14ac:dyDescent="0.55000000000000004">
      <c r="A3" s="48" t="s">
        <v>117</v>
      </c>
      <c r="B3" s="48">
        <v>2021</v>
      </c>
      <c r="C3" s="48">
        <v>2022</v>
      </c>
      <c r="D3" s="48">
        <v>2023</v>
      </c>
      <c r="E3" s="48">
        <v>2024</v>
      </c>
      <c r="F3" s="48">
        <v>2025</v>
      </c>
      <c r="G3" s="48">
        <v>2026</v>
      </c>
      <c r="H3" s="48">
        <v>2027</v>
      </c>
      <c r="I3" s="48">
        <v>2028</v>
      </c>
      <c r="J3" s="48">
        <v>2029</v>
      </c>
      <c r="K3" s="48">
        <v>2030</v>
      </c>
      <c r="L3" s="48">
        <v>2031</v>
      </c>
      <c r="M3" s="48">
        <v>2032</v>
      </c>
      <c r="N3" s="48">
        <v>2033</v>
      </c>
      <c r="O3" s="48">
        <v>2034</v>
      </c>
      <c r="P3" s="48">
        <v>2035</v>
      </c>
      <c r="Q3" s="48">
        <v>2036</v>
      </c>
      <c r="R3" s="48">
        <v>2037</v>
      </c>
      <c r="S3" s="48">
        <v>2038</v>
      </c>
      <c r="T3" s="48">
        <v>2039</v>
      </c>
      <c r="U3" s="48">
        <v>2040</v>
      </c>
    </row>
    <row r="4" spans="1:21" x14ac:dyDescent="0.55000000000000004">
      <c r="A4" s="49" t="s">
        <v>98</v>
      </c>
      <c r="B4" s="51">
        <v>18199.720411737599</v>
      </c>
      <c r="C4" s="51">
        <v>18882.432973849802</v>
      </c>
      <c r="D4" s="51">
        <v>19666.725189781999</v>
      </c>
      <c r="E4" s="51">
        <v>19722.821557615</v>
      </c>
      <c r="F4" s="51">
        <v>20128.594285090199</v>
      </c>
      <c r="G4" s="51">
        <v>20410.804153570502</v>
      </c>
      <c r="H4" s="51">
        <v>20384.6865638159</v>
      </c>
      <c r="I4" s="51">
        <v>20483.599734761101</v>
      </c>
      <c r="J4" s="51">
        <v>20507.666713960101</v>
      </c>
      <c r="K4" s="51">
        <v>20594.882282358602</v>
      </c>
      <c r="L4" s="51">
        <v>20633.924688713501</v>
      </c>
      <c r="M4" s="51">
        <v>20612.911892369299</v>
      </c>
      <c r="N4" s="51">
        <v>20585.448541383499</v>
      </c>
      <c r="O4" s="51">
        <v>20626.772599251599</v>
      </c>
      <c r="P4" s="51">
        <v>20686.22188202</v>
      </c>
      <c r="Q4" s="51">
        <v>20779.439895667299</v>
      </c>
      <c r="R4" s="51">
        <v>20731.7733708011</v>
      </c>
      <c r="S4" s="51">
        <v>20824.0507137198</v>
      </c>
      <c r="T4" s="51">
        <v>20719.820502682</v>
      </c>
      <c r="U4" s="51">
        <v>20944.615602838301</v>
      </c>
    </row>
    <row r="5" spans="1:21" x14ac:dyDescent="0.55000000000000004">
      <c r="A5" s="49" t="s">
        <v>99</v>
      </c>
      <c r="B5" s="52">
        <v>5548.43676444006</v>
      </c>
      <c r="C5" s="52">
        <v>5235.1553583905397</v>
      </c>
      <c r="D5" s="52">
        <v>5308.4176788831501</v>
      </c>
      <c r="E5" s="52">
        <v>5827.1885242288299</v>
      </c>
      <c r="F5" s="52">
        <v>5483.0511747392002</v>
      </c>
      <c r="G5" s="52">
        <v>5553.8641404665304</v>
      </c>
      <c r="H5" s="52">
        <v>6009.9184490588495</v>
      </c>
      <c r="I5" s="52">
        <v>5591.5820618478501</v>
      </c>
      <c r="J5" s="52">
        <v>5617.0365529495302</v>
      </c>
      <c r="K5" s="52">
        <v>6079.3971545695404</v>
      </c>
      <c r="L5" s="52">
        <v>5653.1172480543401</v>
      </c>
      <c r="M5" s="52">
        <v>5684.8628618668899</v>
      </c>
      <c r="N5" s="52">
        <v>6084.8851507587897</v>
      </c>
      <c r="O5" s="52">
        <v>5659.1808690191101</v>
      </c>
      <c r="P5" s="52">
        <v>5679.5887483776096</v>
      </c>
      <c r="Q5" s="52">
        <v>6123.7666076539199</v>
      </c>
      <c r="R5" s="52">
        <v>5681.3446673540602</v>
      </c>
      <c r="S5" s="52">
        <v>5685.6718710038504</v>
      </c>
      <c r="T5" s="52">
        <v>6124.9685728683899</v>
      </c>
      <c r="U5" s="52">
        <v>5713.6234299160997</v>
      </c>
    </row>
    <row r="6" spans="1:21" x14ac:dyDescent="0.55000000000000004">
      <c r="A6" s="49" t="s">
        <v>100</v>
      </c>
      <c r="B6" s="51">
        <v>30659.124016129201</v>
      </c>
      <c r="C6" s="51">
        <v>31812.7860229455</v>
      </c>
      <c r="D6" s="51">
        <v>34473.896334363599</v>
      </c>
      <c r="E6" s="51">
        <v>34488.263411197098</v>
      </c>
      <c r="F6" s="51">
        <v>35950.678273343197</v>
      </c>
      <c r="G6" s="51">
        <v>34958.953248551901</v>
      </c>
      <c r="H6" s="51">
        <v>35928.615051146997</v>
      </c>
      <c r="I6" s="51">
        <v>34966.088528603497</v>
      </c>
      <c r="J6" s="51">
        <v>36137.433441064997</v>
      </c>
      <c r="K6" s="51">
        <v>34963.646679642799</v>
      </c>
      <c r="L6" s="51">
        <v>36388.369027660199</v>
      </c>
      <c r="M6" s="51">
        <v>35219.0868908271</v>
      </c>
      <c r="N6" s="51">
        <v>36274.957030307698</v>
      </c>
      <c r="O6" s="51">
        <v>35352.712678334799</v>
      </c>
      <c r="P6" s="51">
        <v>36181.987949828297</v>
      </c>
      <c r="Q6" s="51">
        <v>35348.047648626598</v>
      </c>
      <c r="R6" s="51">
        <v>36478.3027277449</v>
      </c>
      <c r="S6" s="51">
        <v>35415.042024781498</v>
      </c>
      <c r="T6" s="51">
        <v>36512.161923645901</v>
      </c>
      <c r="U6" s="51">
        <v>35612.045162514303</v>
      </c>
    </row>
    <row r="7" spans="1:21" x14ac:dyDescent="0.55000000000000004">
      <c r="A7" s="49" t="s">
        <v>101</v>
      </c>
      <c r="B7" s="52">
        <v>9468.5278499389697</v>
      </c>
      <c r="C7" s="52">
        <v>9544.0587675419993</v>
      </c>
      <c r="D7" s="52">
        <v>9625.5173044542098</v>
      </c>
      <c r="E7" s="52">
        <v>9704.0752510918392</v>
      </c>
      <c r="F7" s="52">
        <v>9746.8279873699503</v>
      </c>
      <c r="G7" s="52">
        <v>9770.3657077397093</v>
      </c>
      <c r="H7" s="52">
        <v>9777.9444026524998</v>
      </c>
      <c r="I7" s="52">
        <v>9767.8146751458607</v>
      </c>
      <c r="J7" s="52">
        <v>9778.6728223249593</v>
      </c>
      <c r="K7" s="52">
        <v>9778.7879730132809</v>
      </c>
      <c r="L7" s="52">
        <v>9769.4282715885602</v>
      </c>
      <c r="M7" s="52">
        <v>9799.5192035905093</v>
      </c>
      <c r="N7" s="52">
        <v>9802.0647568192508</v>
      </c>
      <c r="O7" s="52">
        <v>9785.5325616676801</v>
      </c>
      <c r="P7" s="52">
        <v>9794.8678322974392</v>
      </c>
      <c r="Q7" s="52">
        <v>9805.8063870853202</v>
      </c>
      <c r="R7" s="52">
        <v>9798.4855232937298</v>
      </c>
      <c r="S7" s="52">
        <v>9776.5623252561109</v>
      </c>
      <c r="T7" s="52">
        <v>9811.4268941882892</v>
      </c>
      <c r="U7" s="52">
        <v>9841.5771419613393</v>
      </c>
    </row>
    <row r="8" spans="1:21" x14ac:dyDescent="0.55000000000000004">
      <c r="A8" s="49" t="s">
        <v>102</v>
      </c>
      <c r="B8" s="51">
        <v>3806.6904782158399</v>
      </c>
      <c r="C8" s="51">
        <v>4272.1404298678899</v>
      </c>
      <c r="D8" s="51">
        <v>4631.7987145261204</v>
      </c>
      <c r="E8" s="51">
        <v>4812.8426565995196</v>
      </c>
      <c r="F8" s="51">
        <v>4917.6536882732598</v>
      </c>
      <c r="G8" s="51">
        <v>5002.0850098062601</v>
      </c>
      <c r="H8" s="51">
        <v>5054.6957209176699</v>
      </c>
      <c r="I8" s="51">
        <v>5065.5123586582104</v>
      </c>
      <c r="J8" s="51">
        <v>5153.5783057265598</v>
      </c>
      <c r="K8" s="51">
        <v>5175.2001758230299</v>
      </c>
      <c r="L8" s="51">
        <v>5211.1373708832998</v>
      </c>
      <c r="M8" s="51">
        <v>5261.6129522571</v>
      </c>
      <c r="N8" s="51">
        <v>5275.5225750167801</v>
      </c>
      <c r="O8" s="51">
        <v>5277.7461811294297</v>
      </c>
      <c r="P8" s="51">
        <v>5313.5376134522303</v>
      </c>
      <c r="Q8" s="51">
        <v>5333.5719172323898</v>
      </c>
      <c r="R8" s="51">
        <v>5344.80070751332</v>
      </c>
      <c r="S8" s="51">
        <v>5373.1577748632099</v>
      </c>
      <c r="T8" s="51">
        <v>5371.1535088395303</v>
      </c>
      <c r="U8" s="51">
        <v>5412.6646556319201</v>
      </c>
    </row>
    <row r="9" spans="1:21" x14ac:dyDescent="0.55000000000000004">
      <c r="A9" s="49" t="s">
        <v>103</v>
      </c>
      <c r="B9" s="52">
        <v>15096.9280634516</v>
      </c>
      <c r="C9" s="52">
        <v>16850.250721782901</v>
      </c>
      <c r="D9" s="52">
        <v>17503.345946531401</v>
      </c>
      <c r="E9" s="52">
        <v>17863.6712955818</v>
      </c>
      <c r="F9" s="52">
        <v>17237.056731672499</v>
      </c>
      <c r="G9" s="52">
        <v>17300.899965052398</v>
      </c>
      <c r="H9" s="52">
        <v>17058.999339905899</v>
      </c>
      <c r="I9" s="52">
        <v>17425.4757659715</v>
      </c>
      <c r="J9" s="52">
        <v>17248.144631348401</v>
      </c>
      <c r="K9" s="52">
        <v>17815.2511182612</v>
      </c>
      <c r="L9" s="52">
        <v>17773.07360027</v>
      </c>
      <c r="M9" s="52">
        <v>18296.549920466001</v>
      </c>
      <c r="N9" s="52">
        <v>18001.989324980801</v>
      </c>
      <c r="O9" s="52">
        <v>18633.9058543623</v>
      </c>
      <c r="P9" s="52">
        <v>18587.454175835199</v>
      </c>
      <c r="Q9" s="52">
        <v>19275.459257007002</v>
      </c>
      <c r="R9" s="52">
        <v>19490.462025329802</v>
      </c>
      <c r="S9" s="52">
        <v>20168.586607481899</v>
      </c>
      <c r="T9" s="52">
        <v>19952.5922805548</v>
      </c>
      <c r="U9" s="52">
        <v>20980.054285201099</v>
      </c>
    </row>
    <row r="10" spans="1:21" x14ac:dyDescent="0.55000000000000004">
      <c r="A10" s="49" t="s">
        <v>104</v>
      </c>
      <c r="B10" s="51">
        <v>7795.2878108582099</v>
      </c>
      <c r="C10" s="51">
        <v>9540.0819258640895</v>
      </c>
      <c r="D10" s="51">
        <v>9965.3349424182998</v>
      </c>
      <c r="E10" s="51">
        <v>10295.7405575385</v>
      </c>
      <c r="F10" s="51">
        <v>10090.327461106101</v>
      </c>
      <c r="G10" s="51">
        <v>10172.4706376302</v>
      </c>
      <c r="H10" s="51">
        <v>10037.9503327233</v>
      </c>
      <c r="I10" s="51">
        <v>10060.0779118132</v>
      </c>
      <c r="J10" s="51">
        <v>10097.484374563899</v>
      </c>
      <c r="K10" s="51">
        <v>10548.844015562099</v>
      </c>
      <c r="L10" s="51">
        <v>10587.2359994981</v>
      </c>
      <c r="M10" s="51">
        <v>10583.5553995919</v>
      </c>
      <c r="N10" s="51">
        <v>10293.915977983501</v>
      </c>
      <c r="O10" s="51">
        <v>10546.512455829499</v>
      </c>
      <c r="P10" s="51">
        <v>10852.211980456001</v>
      </c>
      <c r="Q10" s="51">
        <v>11190.4301140402</v>
      </c>
      <c r="R10" s="51">
        <v>11196.8700611762</v>
      </c>
      <c r="S10" s="51">
        <v>11451.345860257799</v>
      </c>
      <c r="T10" s="51">
        <v>11319.712246303599</v>
      </c>
      <c r="U10" s="51">
        <v>11774.211916587699</v>
      </c>
    </row>
    <row r="11" spans="1:21" x14ac:dyDescent="0.55000000000000004">
      <c r="A11" s="49" t="s">
        <v>105</v>
      </c>
      <c r="B11" s="52">
        <v>2637.6880435138901</v>
      </c>
      <c r="C11" s="52">
        <v>454.08082001745697</v>
      </c>
      <c r="D11" s="52">
        <v>460.98495154786099</v>
      </c>
      <c r="E11" s="52">
        <v>470.82215992808301</v>
      </c>
      <c r="F11" s="52">
        <v>474.35552640438101</v>
      </c>
      <c r="G11" s="52">
        <v>479.46579745769498</v>
      </c>
      <c r="H11" s="52">
        <v>483.586602918148</v>
      </c>
      <c r="I11" s="52">
        <v>489.57561308288598</v>
      </c>
      <c r="J11" s="52">
        <v>491.28319582700698</v>
      </c>
      <c r="K11" s="52">
        <v>494.14422265791899</v>
      </c>
      <c r="L11" s="52">
        <v>497.16955032348602</v>
      </c>
      <c r="M11" s="52">
        <v>500.68871020984602</v>
      </c>
      <c r="N11" s="52">
        <v>502.77792422485402</v>
      </c>
      <c r="O11" s="52">
        <v>505.14820186305002</v>
      </c>
      <c r="P11" s="52">
        <v>505.43685126328501</v>
      </c>
      <c r="Q11" s="52">
        <v>509.42755354595198</v>
      </c>
      <c r="R11" s="52">
        <v>509.74312348079701</v>
      </c>
      <c r="S11" s="52">
        <v>510.594701687574</v>
      </c>
      <c r="T11" s="52">
        <v>511.10519871783299</v>
      </c>
      <c r="U11" s="52">
        <v>511.81530011987701</v>
      </c>
    </row>
    <row r="12" spans="1:21" x14ac:dyDescent="0.55000000000000004">
      <c r="A12" s="49" t="s">
        <v>106</v>
      </c>
      <c r="B12" s="51">
        <v>74.772253711700401</v>
      </c>
      <c r="C12" s="51">
        <v>82.702715268611897</v>
      </c>
      <c r="D12" s="51">
        <v>88.597079244136793</v>
      </c>
      <c r="E12" s="51">
        <v>98.994596799373596</v>
      </c>
      <c r="F12" s="51">
        <v>103.89977375674199</v>
      </c>
      <c r="G12" s="51">
        <v>107.717218781233</v>
      </c>
      <c r="H12" s="51">
        <v>111.659951537132</v>
      </c>
      <c r="I12" s="51">
        <v>116.649019814491</v>
      </c>
      <c r="J12" s="51">
        <v>121.678377755165</v>
      </c>
      <c r="K12" s="51">
        <v>124.88180388927501</v>
      </c>
      <c r="L12" s="51">
        <v>128.875712076902</v>
      </c>
      <c r="M12" s="51">
        <v>131.88480518054999</v>
      </c>
      <c r="N12" s="51">
        <v>133.52005362415301</v>
      </c>
      <c r="O12" s="51">
        <v>136.37976411104199</v>
      </c>
      <c r="P12" s="51">
        <v>138.63355688333499</v>
      </c>
      <c r="Q12" s="51">
        <v>142.224615157127</v>
      </c>
      <c r="R12" s="51">
        <v>143.63084326219601</v>
      </c>
      <c r="S12" s="51">
        <v>144.559746528625</v>
      </c>
      <c r="T12" s="51">
        <v>144.48065560913099</v>
      </c>
      <c r="U12" s="51">
        <v>145.57790520238899</v>
      </c>
    </row>
    <row r="13" spans="1:21" x14ac:dyDescent="0.55000000000000004">
      <c r="A13" s="49" t="s">
        <v>107</v>
      </c>
      <c r="B13" s="52">
        <v>22596.0973450682</v>
      </c>
      <c r="C13" s="52">
        <v>23247.7457249117</v>
      </c>
      <c r="D13" s="52">
        <v>25575.1313689581</v>
      </c>
      <c r="E13" s="52">
        <v>24665.681483754601</v>
      </c>
      <c r="F13" s="52">
        <v>24448.077903195499</v>
      </c>
      <c r="G13" s="52">
        <v>23818.4383629314</v>
      </c>
      <c r="H13" s="52">
        <v>24017.499392850499</v>
      </c>
      <c r="I13" s="52">
        <v>24486.832489883102</v>
      </c>
      <c r="J13" s="52">
        <v>24174.0296157214</v>
      </c>
      <c r="K13" s="52">
        <v>23947.743555288798</v>
      </c>
      <c r="L13" s="52">
        <v>24431.538126027801</v>
      </c>
      <c r="M13" s="52">
        <v>24152.0630375732</v>
      </c>
      <c r="N13" s="52">
        <v>24695.473406615602</v>
      </c>
      <c r="O13" s="52">
        <v>25051.250240632799</v>
      </c>
      <c r="P13" s="52">
        <v>24789.989967052901</v>
      </c>
      <c r="Q13" s="52">
        <v>24963.060598942699</v>
      </c>
      <c r="R13" s="52">
        <v>25463.897673431398</v>
      </c>
      <c r="S13" s="52">
        <v>25744.873570377302</v>
      </c>
      <c r="T13" s="52">
        <v>26323.165041895401</v>
      </c>
      <c r="U13" s="52">
        <v>26778.697524932399</v>
      </c>
    </row>
    <row r="14" spans="1:21" x14ac:dyDescent="0.55000000000000004">
      <c r="A14" s="49" t="s">
        <v>108</v>
      </c>
      <c r="B14" s="51">
        <v>8148.89909702766</v>
      </c>
      <c r="C14" s="51">
        <v>8434.6949674246698</v>
      </c>
      <c r="D14" s="51">
        <v>8084.1664210323397</v>
      </c>
      <c r="E14" s="51">
        <v>8263.8546724194894</v>
      </c>
      <c r="F14" s="51">
        <v>8129.5299458468098</v>
      </c>
      <c r="G14" s="51">
        <v>7999.3877585928703</v>
      </c>
      <c r="H14" s="51">
        <v>8052.6426511563004</v>
      </c>
      <c r="I14" s="51">
        <v>8078.4081584382502</v>
      </c>
      <c r="J14" s="51">
        <v>8079.6966590669499</v>
      </c>
      <c r="K14" s="51">
        <v>8224.5836761029495</v>
      </c>
      <c r="L14" s="51">
        <v>8384.4914666456407</v>
      </c>
      <c r="M14" s="51">
        <v>8373.0289332226093</v>
      </c>
      <c r="N14" s="51">
        <v>8476.4925959021693</v>
      </c>
      <c r="O14" s="51">
        <v>8553.5478249300304</v>
      </c>
      <c r="P14" s="51">
        <v>8744.2212906221193</v>
      </c>
      <c r="Q14" s="51">
        <v>8814.3662975676707</v>
      </c>
      <c r="R14" s="51">
        <v>8901.1509929399108</v>
      </c>
      <c r="S14" s="51">
        <v>9000.1165054911398</v>
      </c>
      <c r="T14" s="51">
        <v>9153.8211990091204</v>
      </c>
      <c r="U14" s="51">
        <v>9320.0955632308505</v>
      </c>
    </row>
    <row r="15" spans="1:21" x14ac:dyDescent="0.55000000000000004">
      <c r="A15" s="49" t="s">
        <v>109</v>
      </c>
      <c r="B15" s="52">
        <f t="shared" ref="B15:C15" si="0">SUM(B4:B14)</f>
        <v>124032.17213409292</v>
      </c>
      <c r="C15" s="52">
        <f t="shared" si="0"/>
        <v>128356.13042786515</v>
      </c>
      <c r="D15" s="52">
        <f>SUM(D4:D14)</f>
        <v>135383.91593174118</v>
      </c>
      <c r="E15" s="52">
        <f t="shared" ref="E15:U15" si="1">SUM(E4:E14)</f>
        <v>136213.95616675413</v>
      </c>
      <c r="F15" s="52">
        <f t="shared" si="1"/>
        <v>136710.05275079785</v>
      </c>
      <c r="G15" s="52">
        <f t="shared" si="1"/>
        <v>135574.45200058073</v>
      </c>
      <c r="H15" s="52">
        <f t="shared" si="1"/>
        <v>136918.19845868321</v>
      </c>
      <c r="I15" s="52">
        <f t="shared" si="1"/>
        <v>136531.61631801992</v>
      </c>
      <c r="J15" s="52">
        <f t="shared" si="1"/>
        <v>137406.70469030898</v>
      </c>
      <c r="K15" s="52">
        <f t="shared" si="1"/>
        <v>137747.36265716949</v>
      </c>
      <c r="L15" s="52">
        <f t="shared" si="1"/>
        <v>139458.36106174183</v>
      </c>
      <c r="M15" s="52">
        <f t="shared" si="1"/>
        <v>138615.764607155</v>
      </c>
      <c r="N15" s="52">
        <f t="shared" si="1"/>
        <v>140127.04733761708</v>
      </c>
      <c r="O15" s="52">
        <f t="shared" si="1"/>
        <v>140128.68923113134</v>
      </c>
      <c r="P15" s="52">
        <f t="shared" si="1"/>
        <v>141274.1518480884</v>
      </c>
      <c r="Q15" s="52">
        <f t="shared" si="1"/>
        <v>142285.60089252616</v>
      </c>
      <c r="R15" s="52">
        <f t="shared" si="1"/>
        <v>143740.46171632744</v>
      </c>
      <c r="S15" s="52">
        <f t="shared" si="1"/>
        <v>144094.56170144881</v>
      </c>
      <c r="T15" s="52">
        <f t="shared" si="1"/>
        <v>145944.40802431398</v>
      </c>
      <c r="U15" s="52">
        <f t="shared" si="1"/>
        <v>147034.97848813629</v>
      </c>
    </row>
    <row r="16" spans="1:21" x14ac:dyDescent="0.55000000000000004">
      <c r="A16" s="49" t="s">
        <v>113</v>
      </c>
      <c r="B16" s="51">
        <v>154707.15589987263</v>
      </c>
      <c r="C16" s="51">
        <v>151934.08766903525</v>
      </c>
      <c r="D16" s="51">
        <v>144491.6646075451</v>
      </c>
      <c r="E16" s="51">
        <v>150996.39527349998</v>
      </c>
      <c r="F16" s="51">
        <v>145891.71356313099</v>
      </c>
      <c r="G16" s="51">
        <v>145595.32335443521</v>
      </c>
      <c r="H16" s="51">
        <v>146638.53652352202</v>
      </c>
      <c r="I16" s="51">
        <v>149180.36031267149</v>
      </c>
      <c r="J16" s="51">
        <v>152171.11195991837</v>
      </c>
      <c r="K16" s="51">
        <v>154251.21351319883</v>
      </c>
      <c r="L16" s="51">
        <v>153937.7579316647</v>
      </c>
      <c r="M16" s="51">
        <v>154739.04503749928</v>
      </c>
      <c r="N16" s="51">
        <v>154763.83355165605</v>
      </c>
      <c r="O16" s="51">
        <v>155490.09761727625</v>
      </c>
      <c r="P16" s="51">
        <v>155662.70741552589</v>
      </c>
      <c r="Q16" s="51">
        <v>155780.08089652556</v>
      </c>
      <c r="R16" s="51">
        <v>155746.65815064119</v>
      </c>
      <c r="S16" s="51">
        <v>155950.48816875252</v>
      </c>
      <c r="T16" s="51">
        <v>155987.95775020574</v>
      </c>
      <c r="U16" s="51">
        <v>156233.44542542277</v>
      </c>
    </row>
    <row r="17" spans="1:21" x14ac:dyDescent="0.55000000000000004">
      <c r="A17" s="49" t="s">
        <v>114</v>
      </c>
      <c r="B17" s="52">
        <v>807912.85665833077</v>
      </c>
      <c r="C17" s="52">
        <v>812614.03801621334</v>
      </c>
      <c r="D17" s="52">
        <v>823604.62485749158</v>
      </c>
      <c r="E17" s="52">
        <v>823484.37827771099</v>
      </c>
      <c r="F17" s="52">
        <v>831110.91591989098</v>
      </c>
      <c r="G17" s="52">
        <v>838248.82920373394</v>
      </c>
      <c r="H17" s="52">
        <v>839805.05829633866</v>
      </c>
      <c r="I17" s="52">
        <v>844395.27671274531</v>
      </c>
      <c r="J17" s="52">
        <v>846464.65219761257</v>
      </c>
      <c r="K17" s="52">
        <v>847978.39248019631</v>
      </c>
      <c r="L17" s="52">
        <v>847814.70158673136</v>
      </c>
      <c r="M17" s="52">
        <v>849117.72047545318</v>
      </c>
      <c r="N17" s="52">
        <v>849310.89209007635</v>
      </c>
      <c r="O17" s="52">
        <v>849426.67320123559</v>
      </c>
      <c r="P17" s="52">
        <v>850240.1146836913</v>
      </c>
      <c r="Q17" s="52">
        <v>850995.45593953645</v>
      </c>
      <c r="R17" s="52">
        <v>851110.86441534071</v>
      </c>
      <c r="S17" s="52">
        <v>852202.26445461926</v>
      </c>
      <c r="T17" s="52">
        <v>852996.81921354588</v>
      </c>
      <c r="U17" s="52">
        <v>853336.63078872126</v>
      </c>
    </row>
    <row r="18" spans="1:21" x14ac:dyDescent="0.55000000000000004">
      <c r="A18" s="49" t="s">
        <v>115</v>
      </c>
      <c r="B18" s="51">
        <v>104627.89901081225</v>
      </c>
      <c r="C18" s="51">
        <v>107241.08982884532</v>
      </c>
      <c r="D18" s="51">
        <v>107647.73170478252</v>
      </c>
      <c r="E18" s="51">
        <v>108994.86255155034</v>
      </c>
      <c r="F18" s="51">
        <v>109644.17687914587</v>
      </c>
      <c r="G18" s="51">
        <v>110492.49281471112</v>
      </c>
      <c r="H18" s="51">
        <v>111728.47973526263</v>
      </c>
      <c r="I18" s="51">
        <v>113706.84659883057</v>
      </c>
      <c r="J18" s="51">
        <v>114732.37039857189</v>
      </c>
      <c r="K18" s="51">
        <v>117370.62244638559</v>
      </c>
      <c r="L18" s="51">
        <v>117584.88589288761</v>
      </c>
      <c r="M18" s="51">
        <v>117784.27935183798</v>
      </c>
      <c r="N18" s="51">
        <v>117886.92502232938</v>
      </c>
      <c r="O18" s="51">
        <v>118545.7211603116</v>
      </c>
      <c r="P18" s="51">
        <v>118444.17251539491</v>
      </c>
      <c r="Q18" s="51">
        <v>118926.26890942988</v>
      </c>
      <c r="R18" s="51">
        <v>119619.37441529651</v>
      </c>
      <c r="S18" s="51">
        <v>120031.78852212189</v>
      </c>
      <c r="T18" s="51">
        <v>120302.72273943432</v>
      </c>
      <c r="U18" s="51">
        <v>120936.88963371703</v>
      </c>
    </row>
    <row r="19" spans="1:21" x14ac:dyDescent="0.55000000000000004">
      <c r="A19" s="49" t="s">
        <v>118</v>
      </c>
      <c r="B19" s="52">
        <v>25204.382136101602</v>
      </c>
      <c r="C19" s="52">
        <v>25649.886360943299</v>
      </c>
      <c r="D19" s="52">
        <v>25618.5262015548</v>
      </c>
      <c r="E19" s="52">
        <v>25640.3279368894</v>
      </c>
      <c r="F19" s="52">
        <v>25543.864150390302</v>
      </c>
      <c r="G19" s="52">
        <v>25520.4980261036</v>
      </c>
      <c r="H19" s="52">
        <v>25495.0770544363</v>
      </c>
      <c r="I19" s="52">
        <v>25671.5188270125</v>
      </c>
      <c r="J19" s="52">
        <v>25565.961467772198</v>
      </c>
      <c r="K19" s="52">
        <v>25543.4025664414</v>
      </c>
      <c r="L19" s="52">
        <v>25531.862629699299</v>
      </c>
      <c r="M19" s="52">
        <v>25568.794074471101</v>
      </c>
      <c r="N19" s="52">
        <v>25614.100102199998</v>
      </c>
      <c r="O19" s="52">
        <v>25592.920599916</v>
      </c>
      <c r="P19" s="52">
        <v>25567.741080534699</v>
      </c>
      <c r="Q19" s="52">
        <v>25590.724099615702</v>
      </c>
      <c r="R19" s="52">
        <v>25516.92692654</v>
      </c>
      <c r="S19" s="52">
        <v>25493.8672377859</v>
      </c>
      <c r="T19" s="52">
        <v>25615.898167538198</v>
      </c>
      <c r="U19" s="52">
        <v>25644.814520808901</v>
      </c>
    </row>
    <row r="20" spans="1:21" x14ac:dyDescent="0.55000000000000004">
      <c r="A20" s="49" t="s">
        <v>116</v>
      </c>
      <c r="B20" s="51">
        <f t="shared" ref="B20:U20" si="2">SUM(B15:B19)</f>
        <v>1216484.46583921</v>
      </c>
      <c r="C20" s="51">
        <f t="shared" si="2"/>
        <v>1225795.2323029025</v>
      </c>
      <c r="D20" s="51">
        <f t="shared" si="2"/>
        <v>1236746.4633031152</v>
      </c>
      <c r="E20" s="51">
        <f t="shared" si="2"/>
        <v>1245329.920206405</v>
      </c>
      <c r="F20" s="51">
        <f t="shared" si="2"/>
        <v>1248900.7232633559</v>
      </c>
      <c r="G20" s="51">
        <f t="shared" si="2"/>
        <v>1255431.5953995646</v>
      </c>
      <c r="H20" s="51">
        <f t="shared" si="2"/>
        <v>1260585.3500682428</v>
      </c>
      <c r="I20" s="51">
        <f t="shared" si="2"/>
        <v>1269485.6187692799</v>
      </c>
      <c r="J20" s="51">
        <f t="shared" si="2"/>
        <v>1276340.8007141841</v>
      </c>
      <c r="K20" s="51">
        <f t="shared" si="2"/>
        <v>1282890.9936633916</v>
      </c>
      <c r="L20" s="51">
        <f t="shared" si="2"/>
        <v>1284327.5691027248</v>
      </c>
      <c r="M20" s="51">
        <f t="shared" si="2"/>
        <v>1285825.6035464164</v>
      </c>
      <c r="N20" s="51">
        <f t="shared" si="2"/>
        <v>1287702.7981038787</v>
      </c>
      <c r="O20" s="51">
        <f t="shared" si="2"/>
        <v>1289184.1018098709</v>
      </c>
      <c r="P20" s="51">
        <f t="shared" si="2"/>
        <v>1291188.8875432352</v>
      </c>
      <c r="Q20" s="51">
        <f t="shared" si="2"/>
        <v>1293578.1307376337</v>
      </c>
      <c r="R20" s="51">
        <f t="shared" si="2"/>
        <v>1295734.2856241458</v>
      </c>
      <c r="S20" s="51">
        <f t="shared" si="2"/>
        <v>1297772.9700847284</v>
      </c>
      <c r="T20" s="51">
        <f t="shared" si="2"/>
        <v>1300847.8058950382</v>
      </c>
      <c r="U20" s="51">
        <f t="shared" si="2"/>
        <v>1303186.7588568062</v>
      </c>
    </row>
    <row r="21" spans="1:21" x14ac:dyDescent="0.55000000000000004">
      <c r="A21" s="23"/>
      <c r="B21" s="22"/>
      <c r="C21" s="22"/>
      <c r="D21" s="22"/>
      <c r="E21" s="22"/>
      <c r="F21" s="23"/>
      <c r="G21" s="23"/>
      <c r="H21" s="23"/>
      <c r="I21" s="23"/>
      <c r="J21" s="23"/>
      <c r="K21" s="23"/>
      <c r="L21" s="23"/>
      <c r="M21" s="23"/>
      <c r="N21" s="23"/>
      <c r="O21" s="23"/>
      <c r="P21" s="23"/>
      <c r="Q21" s="23"/>
      <c r="R21" s="23"/>
      <c r="S21" s="23"/>
      <c r="T21" s="23"/>
      <c r="U21" s="23"/>
    </row>
    <row r="22" spans="1:21" x14ac:dyDescent="0.55000000000000004">
      <c r="A22" s="26" t="s">
        <v>465</v>
      </c>
      <c r="B22" s="22"/>
      <c r="C22" s="22"/>
      <c r="D22" s="22"/>
      <c r="E22" s="22"/>
      <c r="F22" s="23"/>
      <c r="G22" s="23"/>
      <c r="H22" s="23"/>
      <c r="I22" s="23"/>
      <c r="J22" s="23"/>
      <c r="K22" s="23"/>
      <c r="L22" s="23"/>
      <c r="M22" s="23"/>
      <c r="N22" s="23"/>
      <c r="O22" s="23"/>
      <c r="P22" s="23"/>
      <c r="Q22" s="23"/>
      <c r="R22" s="23"/>
      <c r="S22" s="23"/>
      <c r="T22" s="23"/>
      <c r="U22" s="23"/>
    </row>
    <row r="23" spans="1:21" x14ac:dyDescent="0.55000000000000004">
      <c r="A23" s="48" t="s">
        <v>153</v>
      </c>
      <c r="B23" s="48">
        <v>2021</v>
      </c>
      <c r="C23" s="48">
        <v>2022</v>
      </c>
      <c r="D23" s="48">
        <v>2023</v>
      </c>
      <c r="E23" s="48">
        <v>2024</v>
      </c>
      <c r="F23" s="48">
        <v>2025</v>
      </c>
      <c r="G23" s="48">
        <v>2026</v>
      </c>
      <c r="H23" s="48">
        <v>2027</v>
      </c>
      <c r="I23" s="48">
        <v>2028</v>
      </c>
      <c r="J23" s="48">
        <v>2029</v>
      </c>
      <c r="K23" s="48">
        <v>2030</v>
      </c>
      <c r="L23" s="48">
        <v>2031</v>
      </c>
      <c r="M23" s="48">
        <v>2032</v>
      </c>
      <c r="N23" s="48">
        <v>2033</v>
      </c>
      <c r="O23" s="48">
        <v>2034</v>
      </c>
      <c r="P23" s="48">
        <v>2035</v>
      </c>
      <c r="Q23" s="48">
        <v>2036</v>
      </c>
      <c r="R23" s="48">
        <v>2037</v>
      </c>
      <c r="S23" s="48">
        <v>2038</v>
      </c>
      <c r="T23" s="48">
        <v>2039</v>
      </c>
      <c r="U23" s="48">
        <v>2040</v>
      </c>
    </row>
    <row r="24" spans="1:21" x14ac:dyDescent="0.55000000000000004">
      <c r="A24" s="49" t="s">
        <v>154</v>
      </c>
      <c r="B24" s="51">
        <v>13092.310562066001</v>
      </c>
      <c r="C24" s="51">
        <v>11569.5282523735</v>
      </c>
      <c r="D24" s="51">
        <v>11802.3616335522</v>
      </c>
      <c r="E24" s="51">
        <v>9586.3000557106097</v>
      </c>
      <c r="F24" s="51">
        <v>11898.245409916501</v>
      </c>
      <c r="G24" s="51">
        <v>14501.9331179373</v>
      </c>
      <c r="H24" s="51">
        <v>14204.1063099808</v>
      </c>
      <c r="I24" s="51">
        <v>14153.5539437231</v>
      </c>
      <c r="J24" s="51">
        <v>15122.095394342499</v>
      </c>
      <c r="K24" s="51">
        <v>15145.0723088047</v>
      </c>
      <c r="L24" s="51">
        <v>14968.594446007501</v>
      </c>
      <c r="M24" s="51">
        <v>15215.078256712401</v>
      </c>
      <c r="N24" s="51">
        <v>15054.3406251747</v>
      </c>
      <c r="O24" s="51">
        <v>15033.6010623856</v>
      </c>
      <c r="P24" s="51">
        <v>15268.2333622963</v>
      </c>
      <c r="Q24" s="51">
        <v>15421.7667432126</v>
      </c>
      <c r="R24" s="51">
        <v>15149.8066728298</v>
      </c>
      <c r="S24" s="51">
        <v>15557.6445589949</v>
      </c>
      <c r="T24" s="51">
        <v>15709.477692739199</v>
      </c>
      <c r="U24" s="51">
        <v>15868.441148022001</v>
      </c>
    </row>
    <row r="25" spans="1:21" x14ac:dyDescent="0.55000000000000004">
      <c r="A25" s="49" t="s">
        <v>155</v>
      </c>
      <c r="B25" s="52">
        <v>2228.6024636565999</v>
      </c>
      <c r="C25" s="52">
        <v>2223.0796336349199</v>
      </c>
      <c r="D25" s="52">
        <v>1778.61499060082</v>
      </c>
      <c r="E25" s="52">
        <v>1446.0274544021499</v>
      </c>
      <c r="F25" s="52">
        <v>1485.0694706853601</v>
      </c>
      <c r="G25" s="52">
        <v>1523.4254913009399</v>
      </c>
      <c r="H25" s="52">
        <v>1424.25875081712</v>
      </c>
      <c r="I25" s="52">
        <v>1458.6714205922499</v>
      </c>
      <c r="J25" s="52">
        <v>1463.4908306366201</v>
      </c>
      <c r="K25" s="52">
        <v>1515.69100374854</v>
      </c>
      <c r="L25" s="52">
        <v>1413.65071314907</v>
      </c>
      <c r="M25" s="52">
        <v>1616.5214100196399</v>
      </c>
      <c r="N25" s="52">
        <v>1538.0541738539901</v>
      </c>
      <c r="O25" s="52">
        <v>1585.2844824951901</v>
      </c>
      <c r="P25" s="52">
        <v>1689.60532367051</v>
      </c>
      <c r="Q25" s="52">
        <v>1713.2987932605699</v>
      </c>
      <c r="R25" s="52">
        <v>1714.80265682608</v>
      </c>
      <c r="S25" s="52">
        <v>1878.7898822448301</v>
      </c>
      <c r="T25" s="52">
        <v>1920.2900585043999</v>
      </c>
      <c r="U25" s="52">
        <v>1949.6381523236</v>
      </c>
    </row>
    <row r="26" spans="1:21" x14ac:dyDescent="0.55000000000000004">
      <c r="A26" s="49" t="s">
        <v>156</v>
      </c>
      <c r="B26" s="51">
        <v>5411.4830543322596</v>
      </c>
      <c r="C26" s="51">
        <v>5185.2720889957</v>
      </c>
      <c r="D26" s="51">
        <v>4220.0813497193503</v>
      </c>
      <c r="E26" s="51">
        <v>3904.7135689226998</v>
      </c>
      <c r="F26" s="51">
        <v>3858.6044342504701</v>
      </c>
      <c r="G26" s="51">
        <v>4004.1556890289198</v>
      </c>
      <c r="H26" s="51">
        <v>3885.3475120814401</v>
      </c>
      <c r="I26" s="51">
        <v>4040.26633203036</v>
      </c>
      <c r="J26" s="51">
        <v>4257.8695896403797</v>
      </c>
      <c r="K26" s="51">
        <v>4282.7719368739099</v>
      </c>
      <c r="L26" s="51">
        <v>4097.1835256863196</v>
      </c>
      <c r="M26" s="51">
        <v>4437.6242773290296</v>
      </c>
      <c r="N26" s="51">
        <v>4465.8377184486999</v>
      </c>
      <c r="O26" s="51">
        <v>4522.3529684854702</v>
      </c>
      <c r="P26" s="51">
        <v>4595.0693169688002</v>
      </c>
      <c r="Q26" s="51">
        <v>4736.8908233205102</v>
      </c>
      <c r="R26" s="51">
        <v>4811.2130443752403</v>
      </c>
      <c r="S26" s="51">
        <v>5015.82380489552</v>
      </c>
      <c r="T26" s="51">
        <v>5020.9790769315996</v>
      </c>
      <c r="U26" s="51">
        <v>5129.9076337875704</v>
      </c>
    </row>
    <row r="27" spans="1:21" x14ac:dyDescent="0.55000000000000004">
      <c r="A27" s="49" t="s">
        <v>77</v>
      </c>
      <c r="B27" s="52">
        <v>2858.4363894606199</v>
      </c>
      <c r="C27" s="52">
        <v>2528.2454913942802</v>
      </c>
      <c r="D27" s="52">
        <v>1737.7846866712</v>
      </c>
      <c r="E27" s="52">
        <v>1208.5399913327101</v>
      </c>
      <c r="F27" s="52">
        <v>1339.92379418159</v>
      </c>
      <c r="G27" s="52">
        <v>1676.7003097777399</v>
      </c>
      <c r="H27" s="52">
        <v>1459.66870907974</v>
      </c>
      <c r="I27" s="52">
        <v>1590.91396805149</v>
      </c>
      <c r="J27" s="52">
        <v>1635.9222333049099</v>
      </c>
      <c r="K27" s="52">
        <v>1684.7958720417</v>
      </c>
      <c r="L27" s="52">
        <v>1559.5594440237301</v>
      </c>
      <c r="M27" s="52">
        <v>1913.3942606882499</v>
      </c>
      <c r="N27" s="52">
        <v>1830.49861340761</v>
      </c>
      <c r="O27" s="52">
        <v>1928.93242037505</v>
      </c>
      <c r="P27" s="52">
        <v>2057.5003593546198</v>
      </c>
      <c r="Q27" s="52">
        <v>2093.3187169890398</v>
      </c>
      <c r="R27" s="52">
        <v>2090.5855492240798</v>
      </c>
      <c r="S27" s="52">
        <v>2381.67478858811</v>
      </c>
      <c r="T27" s="52">
        <v>2380.5541604322798</v>
      </c>
      <c r="U27" s="52">
        <v>2504.5513681559</v>
      </c>
    </row>
    <row r="28" spans="1:21" x14ac:dyDescent="0.55000000000000004">
      <c r="A28" s="49" t="s">
        <v>157</v>
      </c>
      <c r="B28" s="51">
        <v>-5412.7041867834196</v>
      </c>
      <c r="C28" s="51">
        <v>-4760.9481976642301</v>
      </c>
      <c r="D28" s="51">
        <v>-5031.3596524703598</v>
      </c>
      <c r="E28" s="51">
        <v>-4181.3617469445499</v>
      </c>
      <c r="F28" s="51">
        <v>-4051.4157120605</v>
      </c>
      <c r="G28" s="51">
        <v>-4110.1096419595897</v>
      </c>
      <c r="H28" s="51">
        <v>-4318.5475155389604</v>
      </c>
      <c r="I28" s="51">
        <v>-4325.4391599086402</v>
      </c>
      <c r="J28" s="51">
        <v>-5042.7178032868196</v>
      </c>
      <c r="K28" s="51">
        <v>-4745.5170806062997</v>
      </c>
      <c r="L28" s="51">
        <v>-4836.25374277635</v>
      </c>
      <c r="M28" s="51">
        <v>-4568.88036542179</v>
      </c>
      <c r="N28" s="51">
        <v>-4680.9256120439204</v>
      </c>
      <c r="O28" s="51">
        <v>-4178.51811029489</v>
      </c>
      <c r="P28" s="51">
        <v>-4390.6285844574104</v>
      </c>
      <c r="Q28" s="51">
        <v>-3984.5724002124498</v>
      </c>
      <c r="R28" s="51">
        <v>-3584.9837497080698</v>
      </c>
      <c r="S28" s="51">
        <v>-3248.8630317196198</v>
      </c>
      <c r="T28" s="51">
        <v>-3171.15856258658</v>
      </c>
      <c r="U28" s="51">
        <v>-2607.5561527896798</v>
      </c>
    </row>
    <row r="29" spans="1:21" x14ac:dyDescent="0.55000000000000004">
      <c r="A29" s="49" t="s">
        <v>158</v>
      </c>
      <c r="B29" s="52">
        <v>1620.77547377521</v>
      </c>
      <c r="C29" s="52">
        <v>1551.3720851386199</v>
      </c>
      <c r="D29" s="52">
        <v>1434.56569464225</v>
      </c>
      <c r="E29" s="52">
        <v>1352.8305158666999</v>
      </c>
      <c r="F29" s="52">
        <v>1338.8055962307501</v>
      </c>
      <c r="G29" s="52">
        <v>1280.50432477099</v>
      </c>
      <c r="H29" s="52">
        <v>1278.6673252913999</v>
      </c>
      <c r="I29" s="52">
        <v>1260.53475884455</v>
      </c>
      <c r="J29" s="52">
        <v>1292.20641208285</v>
      </c>
      <c r="K29" s="52">
        <v>1323.27720709288</v>
      </c>
      <c r="L29" s="52">
        <v>1449.66399603325</v>
      </c>
      <c r="M29" s="52">
        <v>1438.6978537842001</v>
      </c>
      <c r="N29" s="52">
        <v>1515.6007709860801</v>
      </c>
      <c r="O29" s="52">
        <v>1599.2776730026001</v>
      </c>
      <c r="P29" s="52">
        <v>1599.0313039616899</v>
      </c>
      <c r="Q29" s="52">
        <v>1679.8462886275599</v>
      </c>
      <c r="R29" s="52">
        <v>1788.8059761242901</v>
      </c>
      <c r="S29" s="52">
        <v>1816.27490556824</v>
      </c>
      <c r="T29" s="52">
        <v>1882.5040388842201</v>
      </c>
      <c r="U29" s="52">
        <v>1950.8117809892899</v>
      </c>
    </row>
    <row r="30" spans="1:21" x14ac:dyDescent="0.55000000000000004">
      <c r="A30" s="49" t="s">
        <v>159</v>
      </c>
      <c r="B30" s="51">
        <v>482.93038325653998</v>
      </c>
      <c r="C30" s="51">
        <v>393.79273827318798</v>
      </c>
      <c r="D30" s="51">
        <v>298.98691954767702</v>
      </c>
      <c r="E30" s="51">
        <v>161.64981861063799</v>
      </c>
      <c r="F30" s="51">
        <v>203.49031164946399</v>
      </c>
      <c r="G30" s="51">
        <v>227.37603529799</v>
      </c>
      <c r="H30" s="51">
        <v>206.59650943583301</v>
      </c>
      <c r="I30" s="51">
        <v>158.27076535400701</v>
      </c>
      <c r="J30" s="51">
        <v>172.33020437809799</v>
      </c>
      <c r="K30" s="51">
        <v>145.75130799418699</v>
      </c>
      <c r="L30" s="51">
        <v>275.24728926026802</v>
      </c>
      <c r="M30" s="51">
        <v>231.19479789268999</v>
      </c>
      <c r="N30" s="51">
        <v>257.66606886261701</v>
      </c>
      <c r="O30" s="51">
        <v>314.42398005047397</v>
      </c>
      <c r="P30" s="51">
        <v>390.142199741274</v>
      </c>
      <c r="Q30" s="51">
        <v>363.45577494615299</v>
      </c>
      <c r="R30" s="51">
        <v>466.13314982095397</v>
      </c>
      <c r="S30" s="51">
        <v>512.46938272529803</v>
      </c>
      <c r="T30" s="51">
        <v>563.84709314280701</v>
      </c>
      <c r="U30" s="51">
        <v>612.85650759309499</v>
      </c>
    </row>
    <row r="31" spans="1:21" x14ac:dyDescent="0.55000000000000004">
      <c r="A31" s="49" t="s">
        <v>160</v>
      </c>
      <c r="B31" s="52">
        <v>-746.41500918495694</v>
      </c>
      <c r="C31" s="52">
        <v>-1993.9034831368299</v>
      </c>
      <c r="D31" s="52">
        <v>-4951.9034529895798</v>
      </c>
      <c r="E31" s="52">
        <v>-3185.1866569683598</v>
      </c>
      <c r="F31" s="52">
        <v>-6155.5676903582798</v>
      </c>
      <c r="G31" s="52">
        <v>-7807.9316658080197</v>
      </c>
      <c r="H31" s="52">
        <v>-7762.0117192755297</v>
      </c>
      <c r="I31" s="52">
        <v>-7216.5453557138399</v>
      </c>
      <c r="J31" s="52">
        <v>-8085.89726285714</v>
      </c>
      <c r="K31" s="52">
        <v>-7943.5140299003097</v>
      </c>
      <c r="L31" s="52">
        <v>-8212.9635426323402</v>
      </c>
      <c r="M31" s="52">
        <v>-7620.9392426815002</v>
      </c>
      <c r="N31" s="52">
        <v>-7560.63186094296</v>
      </c>
      <c r="O31" s="52">
        <v>-6979.8520849494898</v>
      </c>
      <c r="P31" s="52">
        <v>-6862.3223858683696</v>
      </c>
      <c r="Q31" s="52">
        <v>-6879.2183682638397</v>
      </c>
      <c r="R31" s="52">
        <v>-6813.9305712035302</v>
      </c>
      <c r="S31" s="52">
        <v>-6622.3645681315102</v>
      </c>
      <c r="T31" s="52">
        <v>-6639.2422006458</v>
      </c>
      <c r="U31" s="52">
        <v>-6464.1265204226402</v>
      </c>
    </row>
    <row r="32" spans="1:21" x14ac:dyDescent="0.55000000000000004">
      <c r="A32" s="49" t="s">
        <v>161</v>
      </c>
      <c r="B32" s="51">
        <v>10034.143002929701</v>
      </c>
      <c r="C32" s="51">
        <v>10131.9260009766</v>
      </c>
      <c r="D32" s="51">
        <v>10115.888000000001</v>
      </c>
      <c r="E32" s="51">
        <v>10108.885</v>
      </c>
      <c r="F32" s="51">
        <v>10067.337</v>
      </c>
      <c r="G32" s="51">
        <v>10053.224</v>
      </c>
      <c r="H32" s="51">
        <v>10034.143</v>
      </c>
      <c r="I32" s="51">
        <v>10148.088</v>
      </c>
      <c r="J32" s="51">
        <v>10092.412</v>
      </c>
      <c r="K32" s="51">
        <v>10075.745999999999</v>
      </c>
      <c r="L32" s="51">
        <v>10067.337</v>
      </c>
      <c r="M32" s="51">
        <v>10065.785</v>
      </c>
      <c r="N32" s="51">
        <v>10131.925999999999</v>
      </c>
      <c r="O32" s="51">
        <v>10115.888000000001</v>
      </c>
      <c r="P32" s="51">
        <v>10092.412</v>
      </c>
      <c r="Q32" s="51">
        <v>10088.878000000001</v>
      </c>
      <c r="R32" s="51">
        <v>10053.047</v>
      </c>
      <c r="S32" s="51">
        <v>10034.143</v>
      </c>
      <c r="T32" s="51">
        <v>10131.925999999999</v>
      </c>
      <c r="U32" s="51">
        <v>10130.968000000001</v>
      </c>
    </row>
    <row r="33" spans="1:21" x14ac:dyDescent="0.55000000000000004">
      <c r="A33" s="49" t="s">
        <v>162</v>
      </c>
      <c r="B33" s="52">
        <v>1080.6480926551201</v>
      </c>
      <c r="C33" s="52">
        <v>1422.3493773713101</v>
      </c>
      <c r="D33" s="52">
        <v>1411.73522589254</v>
      </c>
      <c r="E33" s="52">
        <v>1402.4029559934099</v>
      </c>
      <c r="F33" s="52">
        <v>1388.79611290502</v>
      </c>
      <c r="G33" s="52">
        <v>1379.07798495471</v>
      </c>
      <c r="H33" s="52">
        <v>1371.3430135215499</v>
      </c>
      <c r="I33" s="52">
        <v>1389.95278186619</v>
      </c>
      <c r="J33" s="52">
        <v>1381.83242524254</v>
      </c>
      <c r="K33" s="52">
        <v>1379.4245244369499</v>
      </c>
      <c r="L33" s="52">
        <v>1376.7945862479201</v>
      </c>
      <c r="M33" s="52">
        <v>1373.74503630292</v>
      </c>
      <c r="N33" s="52">
        <v>1386.5630579143799</v>
      </c>
      <c r="O33" s="52">
        <v>1386.1295570355601</v>
      </c>
      <c r="P33" s="52">
        <v>1383.61203931725</v>
      </c>
      <c r="Q33" s="52">
        <v>1377.1320579309499</v>
      </c>
      <c r="R33" s="52">
        <v>1375.6838854979301</v>
      </c>
      <c r="S33" s="52">
        <v>1370.1331985992199</v>
      </c>
      <c r="T33" s="52">
        <v>1388.36112600672</v>
      </c>
      <c r="U33" s="52">
        <v>1383.81047774279</v>
      </c>
    </row>
    <row r="34" spans="1:21" s="25" customFormat="1" x14ac:dyDescent="0.55000000000000004">
      <c r="A34" s="49" t="s">
        <v>163</v>
      </c>
      <c r="B34" s="51">
        <f t="shared" ref="B34:U34" si="3">SUM(B24:B33)</f>
        <v>30650.210226163676</v>
      </c>
      <c r="C34" s="51">
        <f t="shared" si="3"/>
        <v>28250.713987357056</v>
      </c>
      <c r="D34" s="51">
        <f t="shared" si="3"/>
        <v>22816.755395166092</v>
      </c>
      <c r="E34" s="51">
        <f t="shared" si="3"/>
        <v>21804.800956926007</v>
      </c>
      <c r="F34" s="51">
        <f t="shared" si="3"/>
        <v>21373.288727400377</v>
      </c>
      <c r="G34" s="51">
        <f t="shared" si="3"/>
        <v>22728.355645300988</v>
      </c>
      <c r="H34" s="51">
        <f t="shared" si="3"/>
        <v>21783.571895393394</v>
      </c>
      <c r="I34" s="51">
        <f t="shared" si="3"/>
        <v>22658.267454839464</v>
      </c>
      <c r="J34" s="51">
        <f t="shared" si="3"/>
        <v>22289.544023483941</v>
      </c>
      <c r="K34" s="51">
        <f t="shared" si="3"/>
        <v>22863.499050486254</v>
      </c>
      <c r="L34" s="51">
        <f t="shared" si="3"/>
        <v>22158.813714999367</v>
      </c>
      <c r="M34" s="51">
        <f t="shared" si="3"/>
        <v>24102.221284625841</v>
      </c>
      <c r="N34" s="51">
        <f t="shared" si="3"/>
        <v>23938.929555661194</v>
      </c>
      <c r="O34" s="51">
        <f t="shared" si="3"/>
        <v>25327.519948585566</v>
      </c>
      <c r="P34" s="51">
        <f t="shared" si="3"/>
        <v>25822.654934984665</v>
      </c>
      <c r="Q34" s="51">
        <f t="shared" si="3"/>
        <v>26610.796429811093</v>
      </c>
      <c r="R34" s="51">
        <f t="shared" si="3"/>
        <v>27051.163613786775</v>
      </c>
      <c r="S34" s="51">
        <f t="shared" si="3"/>
        <v>28695.725921764988</v>
      </c>
      <c r="T34" s="51">
        <f t="shared" si="3"/>
        <v>29187.53848340884</v>
      </c>
      <c r="U34" s="51">
        <f t="shared" si="3"/>
        <v>30459.30239540193</v>
      </c>
    </row>
    <row r="36" spans="1:21" x14ac:dyDescent="0.55000000000000004">
      <c r="A36" s="26" t="s">
        <v>466</v>
      </c>
      <c r="B36" s="22"/>
      <c r="C36" s="22"/>
      <c r="D36" s="22"/>
      <c r="E36" s="22"/>
      <c r="F36" s="23"/>
      <c r="G36" s="23"/>
      <c r="H36" s="23"/>
      <c r="I36" s="23"/>
      <c r="J36" s="23"/>
      <c r="K36" s="23"/>
      <c r="L36" s="23"/>
      <c r="M36" s="23"/>
      <c r="N36" s="23"/>
      <c r="O36" s="23"/>
      <c r="P36" s="23"/>
      <c r="Q36" s="23"/>
      <c r="R36" s="23"/>
      <c r="S36" s="23"/>
      <c r="T36" s="23"/>
      <c r="U36" s="23"/>
    </row>
    <row r="37" spans="1:21" x14ac:dyDescent="0.55000000000000004">
      <c r="A37" s="48" t="s">
        <v>117</v>
      </c>
      <c r="B37" s="48">
        <v>2021</v>
      </c>
      <c r="C37" s="48">
        <v>2022</v>
      </c>
      <c r="D37" s="48">
        <v>2023</v>
      </c>
      <c r="E37" s="48">
        <v>2024</v>
      </c>
      <c r="F37" s="48">
        <v>2025</v>
      </c>
      <c r="G37" s="48">
        <v>2026</v>
      </c>
      <c r="H37" s="48">
        <v>2027</v>
      </c>
      <c r="I37" s="48">
        <v>2028</v>
      </c>
      <c r="J37" s="48">
        <v>2029</v>
      </c>
      <c r="K37" s="48">
        <v>2030</v>
      </c>
      <c r="L37" s="48">
        <v>2031</v>
      </c>
      <c r="M37" s="48">
        <v>2032</v>
      </c>
      <c r="N37" s="48">
        <v>2033</v>
      </c>
      <c r="O37" s="48">
        <v>2034</v>
      </c>
      <c r="P37" s="48">
        <v>2035</v>
      </c>
      <c r="Q37" s="48">
        <v>2036</v>
      </c>
      <c r="R37" s="48">
        <v>2037</v>
      </c>
      <c r="S37" s="48">
        <v>2038</v>
      </c>
      <c r="T37" s="48">
        <v>2039</v>
      </c>
      <c r="U37" s="48">
        <v>2040</v>
      </c>
    </row>
    <row r="38" spans="1:21" x14ac:dyDescent="0.55000000000000004">
      <c r="A38" s="49" t="s">
        <v>98</v>
      </c>
      <c r="B38" s="51">
        <v>2.5030896436001058</v>
      </c>
      <c r="C38" s="51">
        <v>-28.531658778902056</v>
      </c>
      <c r="D38" s="51">
        <v>371.90522973490079</v>
      </c>
      <c r="E38" s="51">
        <v>959.96542521189986</v>
      </c>
      <c r="F38" s="51">
        <v>836.4052777311008</v>
      </c>
      <c r="G38" s="51">
        <v>751.49178427919833</v>
      </c>
      <c r="H38" s="51">
        <v>760.61374380439884</v>
      </c>
      <c r="I38" s="51">
        <v>638.39863430479818</v>
      </c>
      <c r="J38" s="51">
        <v>690.90509611639936</v>
      </c>
      <c r="K38" s="51">
        <v>654.08033580349729</v>
      </c>
      <c r="L38" s="51">
        <v>719.2721511469972</v>
      </c>
      <c r="M38" s="51">
        <v>720.66654211659989</v>
      </c>
      <c r="N38" s="51">
        <v>686.69204509970223</v>
      </c>
      <c r="O38" s="51">
        <v>646.51251232570212</v>
      </c>
      <c r="P38" s="51">
        <v>636.51834317110115</v>
      </c>
      <c r="Q38" s="51">
        <v>587.75411864800117</v>
      </c>
      <c r="R38" s="51">
        <v>704.18763583590044</v>
      </c>
      <c r="S38" s="51">
        <v>668.56489544879878</v>
      </c>
      <c r="T38" s="51">
        <v>717.91369760470116</v>
      </c>
      <c r="U38" s="51">
        <v>628.93877257209897</v>
      </c>
    </row>
    <row r="39" spans="1:21" x14ac:dyDescent="0.55000000000000004">
      <c r="A39" s="49" t="s">
        <v>99</v>
      </c>
      <c r="B39" s="52">
        <v>6.5210575606197381</v>
      </c>
      <c r="C39" s="52">
        <v>411.79087572813023</v>
      </c>
      <c r="D39" s="52">
        <v>1210.53690731999</v>
      </c>
      <c r="E39" s="52">
        <v>2976.3384132091105</v>
      </c>
      <c r="F39" s="52">
        <v>2928.3272936571893</v>
      </c>
      <c r="G39" s="52">
        <v>2909.3902583164599</v>
      </c>
      <c r="H39" s="52">
        <v>2903.633732650801</v>
      </c>
      <c r="I39" s="52">
        <v>2910.3981234309103</v>
      </c>
      <c r="J39" s="52">
        <v>2908.0663044412795</v>
      </c>
      <c r="K39" s="52">
        <v>2890.6635297317498</v>
      </c>
      <c r="L39" s="52">
        <v>2905.7149515548908</v>
      </c>
      <c r="M39" s="52">
        <v>2910.0981760362392</v>
      </c>
      <c r="N39" s="52">
        <v>2905.7127327254402</v>
      </c>
      <c r="O39" s="52">
        <v>2910.4946725364298</v>
      </c>
      <c r="P39" s="52">
        <v>2922.2963220408801</v>
      </c>
      <c r="Q39" s="52">
        <v>2912.4890526990393</v>
      </c>
      <c r="R39" s="52">
        <v>2921.1833922849601</v>
      </c>
      <c r="S39" s="52">
        <v>2935.0334738399297</v>
      </c>
      <c r="T39" s="52">
        <v>2920.6907238550693</v>
      </c>
      <c r="U39" s="52">
        <v>2929.1217678685198</v>
      </c>
    </row>
    <row r="40" spans="1:21" x14ac:dyDescent="0.55000000000000004">
      <c r="A40" s="49" t="s">
        <v>100</v>
      </c>
      <c r="B40" s="51">
        <v>-56.717580683402048</v>
      </c>
      <c r="C40" s="51">
        <v>-127.86665325389913</v>
      </c>
      <c r="D40" s="51">
        <v>9.6438526464989991</v>
      </c>
      <c r="E40" s="51">
        <v>208.17441410110041</v>
      </c>
      <c r="F40" s="51">
        <v>132.49492180730158</v>
      </c>
      <c r="G40" s="51">
        <v>-43.756012849698891</v>
      </c>
      <c r="H40" s="51">
        <v>106.10705160300131</v>
      </c>
      <c r="I40" s="51">
        <v>14.257091094499629</v>
      </c>
      <c r="J40" s="51">
        <v>-142.19088643609575</v>
      </c>
      <c r="K40" s="51">
        <v>64.444898878697131</v>
      </c>
      <c r="L40" s="51">
        <v>-495.46967240270169</v>
      </c>
      <c r="M40" s="51">
        <v>-113.06756788040366</v>
      </c>
      <c r="N40" s="51">
        <v>-200.25615863999701</v>
      </c>
      <c r="O40" s="51">
        <v>-231.99258273890155</v>
      </c>
      <c r="P40" s="51">
        <v>-86.588209711699164</v>
      </c>
      <c r="Q40" s="51">
        <v>-0.50455708240042441</v>
      </c>
      <c r="R40" s="51">
        <v>25.614867604199389</v>
      </c>
      <c r="S40" s="51">
        <v>152.61263488150144</v>
      </c>
      <c r="T40" s="51">
        <v>155.46289914839872</v>
      </c>
      <c r="U40" s="51">
        <v>400.463277009796</v>
      </c>
    </row>
    <row r="41" spans="1:21" x14ac:dyDescent="0.55000000000000004">
      <c r="A41" s="49" t="s">
        <v>101</v>
      </c>
      <c r="B41" s="52">
        <v>-3.6669409297792299</v>
      </c>
      <c r="C41" s="52">
        <v>-4.8008604043698142</v>
      </c>
      <c r="D41" s="52">
        <v>8.4988399405410746</v>
      </c>
      <c r="E41" s="52">
        <v>288.84787754452009</v>
      </c>
      <c r="F41" s="52">
        <v>274.39200439134947</v>
      </c>
      <c r="G41" s="52">
        <v>276.5960969322914</v>
      </c>
      <c r="H41" s="52">
        <v>284.72966563199952</v>
      </c>
      <c r="I41" s="52">
        <v>277.2413876922401</v>
      </c>
      <c r="J41" s="52">
        <v>276.76798993164084</v>
      </c>
      <c r="K41" s="52">
        <v>265.24517816152002</v>
      </c>
      <c r="L41" s="52">
        <v>309.60112295803992</v>
      </c>
      <c r="M41" s="52">
        <v>292.21718801429051</v>
      </c>
      <c r="N41" s="52">
        <v>268.84574438904929</v>
      </c>
      <c r="O41" s="52">
        <v>289.63572335651952</v>
      </c>
      <c r="P41" s="52">
        <v>268.27584676086008</v>
      </c>
      <c r="Q41" s="52">
        <v>273.24739372457952</v>
      </c>
      <c r="R41" s="52">
        <v>252.90435079317103</v>
      </c>
      <c r="S41" s="52">
        <v>285.98867749358942</v>
      </c>
      <c r="T41" s="52">
        <v>275.30120924141011</v>
      </c>
      <c r="U41" s="52">
        <v>274.23714369906156</v>
      </c>
    </row>
    <row r="42" spans="1:21" x14ac:dyDescent="0.55000000000000004">
      <c r="A42" s="49" t="s">
        <v>102</v>
      </c>
      <c r="B42" s="51">
        <v>6.2095552908099307</v>
      </c>
      <c r="C42" s="51">
        <v>219.54260823130971</v>
      </c>
      <c r="D42" s="51">
        <v>1162.7489433862293</v>
      </c>
      <c r="E42" s="51">
        <v>1915.0335696330103</v>
      </c>
      <c r="F42" s="51">
        <v>1927.1009968337403</v>
      </c>
      <c r="G42" s="51">
        <v>1926.0063204437502</v>
      </c>
      <c r="H42" s="51">
        <v>1932.2552594709105</v>
      </c>
      <c r="I42" s="51">
        <v>1957.5804843993201</v>
      </c>
      <c r="J42" s="51">
        <v>1925.4287821621901</v>
      </c>
      <c r="K42" s="51">
        <v>1927.3897012348498</v>
      </c>
      <c r="L42" s="51">
        <v>1938.1678671203699</v>
      </c>
      <c r="M42" s="51">
        <v>1937.98633017051</v>
      </c>
      <c r="N42" s="51">
        <v>1914.9133683984301</v>
      </c>
      <c r="O42" s="51">
        <v>1942.1753553790404</v>
      </c>
      <c r="P42" s="51">
        <v>1938.0618076108394</v>
      </c>
      <c r="Q42" s="51">
        <v>1943.3209146914205</v>
      </c>
      <c r="R42" s="51">
        <v>1934.3132934179303</v>
      </c>
      <c r="S42" s="51">
        <v>1929.1770717735299</v>
      </c>
      <c r="T42" s="51">
        <v>1929.9021004238093</v>
      </c>
      <c r="U42" s="51">
        <v>1928.2879838831896</v>
      </c>
    </row>
    <row r="43" spans="1:21" x14ac:dyDescent="0.55000000000000004">
      <c r="A43" s="49" t="s">
        <v>103</v>
      </c>
      <c r="B43" s="52">
        <v>47.941102465900258</v>
      </c>
      <c r="C43" s="52">
        <v>164.49438099839972</v>
      </c>
      <c r="D43" s="52">
        <v>260.45069145819798</v>
      </c>
      <c r="E43" s="52">
        <v>-1266.3674469563011</v>
      </c>
      <c r="F43" s="52">
        <v>-964.68112613189987</v>
      </c>
      <c r="G43" s="52">
        <v>-2051.1127121936988</v>
      </c>
      <c r="H43" s="52">
        <v>-2111.9001961608992</v>
      </c>
      <c r="I43" s="52">
        <v>-2340.3669977812988</v>
      </c>
      <c r="J43" s="52">
        <v>-2055.3682865108003</v>
      </c>
      <c r="K43" s="52">
        <v>-2317.1211124825004</v>
      </c>
      <c r="L43" s="52">
        <v>-2170.2331207515999</v>
      </c>
      <c r="M43" s="52">
        <v>-2290.3489572718008</v>
      </c>
      <c r="N43" s="52">
        <v>-2273.3635496659008</v>
      </c>
      <c r="O43" s="52">
        <v>-2165.0976535666014</v>
      </c>
      <c r="P43" s="52">
        <v>-2282.6777667320985</v>
      </c>
      <c r="Q43" s="52">
        <v>-2326.1143591129003</v>
      </c>
      <c r="R43" s="52">
        <v>-2301.026584448402</v>
      </c>
      <c r="S43" s="52">
        <v>-2271.8465940327987</v>
      </c>
      <c r="T43" s="52">
        <v>-2285.2605866093982</v>
      </c>
      <c r="U43" s="52">
        <v>-2434.1864390951996</v>
      </c>
    </row>
    <row r="44" spans="1:21" x14ac:dyDescent="0.55000000000000004">
      <c r="A44" s="49" t="s">
        <v>104</v>
      </c>
      <c r="B44" s="51">
        <v>8.4578020634698987</v>
      </c>
      <c r="C44" s="51">
        <v>101.37031932475111</v>
      </c>
      <c r="D44" s="51">
        <v>-100.87257413659972</v>
      </c>
      <c r="E44" s="51">
        <v>-1226.9982073668398</v>
      </c>
      <c r="F44" s="51">
        <v>-1211.5910415305607</v>
      </c>
      <c r="G44" s="51">
        <v>-2064.2179894789406</v>
      </c>
      <c r="H44" s="51">
        <v>-2000.2374902961201</v>
      </c>
      <c r="I44" s="51">
        <v>-1985.0710599213298</v>
      </c>
      <c r="J44" s="51">
        <v>-1890.2872156775484</v>
      </c>
      <c r="K44" s="51">
        <v>-2220.5662473169195</v>
      </c>
      <c r="L44" s="51">
        <v>-2082.9730206996192</v>
      </c>
      <c r="M44" s="51">
        <v>-1930.8929874746191</v>
      </c>
      <c r="N44" s="51">
        <v>-1767.8696999941003</v>
      </c>
      <c r="O44" s="51">
        <v>-1888.7572486536701</v>
      </c>
      <c r="P44" s="51">
        <v>-1922.93857490554</v>
      </c>
      <c r="Q44" s="51">
        <v>-2129.108141344961</v>
      </c>
      <c r="R44" s="51">
        <v>-2113.7866758903692</v>
      </c>
      <c r="S44" s="51">
        <v>-1906.1948311646702</v>
      </c>
      <c r="T44" s="51">
        <v>-1886.6582528422186</v>
      </c>
      <c r="U44" s="51">
        <v>-1713.6356650538</v>
      </c>
    </row>
    <row r="45" spans="1:21" x14ac:dyDescent="0.55000000000000004">
      <c r="A45" s="49" t="s">
        <v>105</v>
      </c>
      <c r="B45" s="52">
        <v>0.47532671356975698</v>
      </c>
      <c r="C45" s="52">
        <v>-0.16799999999994952</v>
      </c>
      <c r="D45" s="52">
        <v>-3.5727973937980551E-2</v>
      </c>
      <c r="E45" s="52">
        <v>-3.3387840271018376E-2</v>
      </c>
      <c r="F45" s="52">
        <v>0</v>
      </c>
      <c r="G45" s="52">
        <v>0</v>
      </c>
      <c r="H45" s="52">
        <v>0</v>
      </c>
      <c r="I45" s="52">
        <v>0</v>
      </c>
      <c r="J45" s="52">
        <v>0</v>
      </c>
      <c r="K45" s="52">
        <v>0</v>
      </c>
      <c r="L45" s="52">
        <v>0</v>
      </c>
      <c r="M45" s="52">
        <v>0</v>
      </c>
      <c r="N45" s="52">
        <v>0</v>
      </c>
      <c r="O45" s="52">
        <v>0</v>
      </c>
      <c r="P45" s="52">
        <v>0</v>
      </c>
      <c r="Q45" s="52">
        <v>-3.0249996189581907E-3</v>
      </c>
      <c r="R45" s="52">
        <v>0</v>
      </c>
      <c r="S45" s="52">
        <v>0</v>
      </c>
      <c r="T45" s="52">
        <v>0</v>
      </c>
      <c r="U45" s="52">
        <v>0</v>
      </c>
    </row>
    <row r="46" spans="1:21" x14ac:dyDescent="0.55000000000000004">
      <c r="A46" s="49" t="s">
        <v>106</v>
      </c>
      <c r="B46" s="51">
        <v>0</v>
      </c>
      <c r="C46" s="51">
        <v>0</v>
      </c>
      <c r="D46" s="51">
        <v>0</v>
      </c>
      <c r="E46" s="51">
        <v>0</v>
      </c>
      <c r="F46" s="51">
        <v>-8.7737987541913753E-8</v>
      </c>
      <c r="G46" s="51">
        <v>0</v>
      </c>
      <c r="H46" s="51">
        <v>0</v>
      </c>
      <c r="I46" s="51">
        <v>0</v>
      </c>
      <c r="J46" s="51">
        <v>0</v>
      </c>
      <c r="K46" s="51">
        <v>0</v>
      </c>
      <c r="L46" s="51">
        <v>0</v>
      </c>
      <c r="M46" s="51">
        <v>0</v>
      </c>
      <c r="N46" s="51">
        <v>0</v>
      </c>
      <c r="O46" s="51">
        <v>0</v>
      </c>
      <c r="P46" s="51">
        <v>0</v>
      </c>
      <c r="Q46" s="51">
        <v>-2.3236362456998449E-2</v>
      </c>
      <c r="R46" s="51">
        <v>-7.8545475010116661E-3</v>
      </c>
      <c r="S46" s="51">
        <v>0</v>
      </c>
      <c r="T46" s="51">
        <v>0</v>
      </c>
      <c r="U46" s="51">
        <v>0</v>
      </c>
    </row>
    <row r="47" spans="1:21" x14ac:dyDescent="0.55000000000000004">
      <c r="A47" s="49" t="s">
        <v>107</v>
      </c>
      <c r="B47" s="52">
        <v>71.026460750799743</v>
      </c>
      <c r="C47" s="52">
        <v>56.132248918798723</v>
      </c>
      <c r="D47" s="52">
        <v>-570.85508712360024</v>
      </c>
      <c r="E47" s="52">
        <v>1289.4833538677995</v>
      </c>
      <c r="F47" s="52">
        <v>1160.284985300601</v>
      </c>
      <c r="G47" s="52">
        <v>4517.967619391402</v>
      </c>
      <c r="H47" s="52">
        <v>4490.3082371681012</v>
      </c>
      <c r="I47" s="52">
        <v>4508.1517023072993</v>
      </c>
      <c r="J47" s="52">
        <v>4339.0016163916007</v>
      </c>
      <c r="K47" s="52">
        <v>4677.1661317858016</v>
      </c>
      <c r="L47" s="52">
        <v>4599.8136687527003</v>
      </c>
      <c r="M47" s="52">
        <v>4643.1097030187011</v>
      </c>
      <c r="N47" s="52">
        <v>4683.6322937229997</v>
      </c>
      <c r="O47" s="52">
        <v>4520.5447865692004</v>
      </c>
      <c r="P47" s="52">
        <v>4644.8896829307996</v>
      </c>
      <c r="Q47" s="52">
        <v>4543.1841228386002</v>
      </c>
      <c r="R47" s="52">
        <v>4657.1040885067014</v>
      </c>
      <c r="S47" s="52">
        <v>4533.8908504078972</v>
      </c>
      <c r="T47" s="52">
        <v>4542.2907456624998</v>
      </c>
      <c r="U47" s="52">
        <v>4269.087424720703</v>
      </c>
    </row>
    <row r="48" spans="1:21" x14ac:dyDescent="0.55000000000000004">
      <c r="A48" s="49" t="s">
        <v>108</v>
      </c>
      <c r="B48" s="51">
        <v>10.067846945589736</v>
      </c>
      <c r="C48" s="51">
        <v>-53.218625644800341</v>
      </c>
      <c r="D48" s="51">
        <v>-6.0752202315497925</v>
      </c>
      <c r="E48" s="51">
        <v>3382.0297189774101</v>
      </c>
      <c r="F48" s="51">
        <v>3420.21495086499</v>
      </c>
      <c r="G48" s="51">
        <v>5542.7046495012301</v>
      </c>
      <c r="H48" s="51">
        <v>5514.1152775132996</v>
      </c>
      <c r="I48" s="51">
        <v>5486.8336997977503</v>
      </c>
      <c r="J48" s="51">
        <v>5479.150498331951</v>
      </c>
      <c r="K48" s="51">
        <v>5473.2347375371501</v>
      </c>
      <c r="L48" s="51">
        <v>5474.79515248196</v>
      </c>
      <c r="M48" s="51">
        <v>5502.3388162053907</v>
      </c>
      <c r="N48" s="51">
        <v>5449.3444272567303</v>
      </c>
      <c r="O48" s="51">
        <v>5435.7050253400703</v>
      </c>
      <c r="P48" s="51">
        <v>5439.3449573340804</v>
      </c>
      <c r="Q48" s="51">
        <v>5423.7987823960284</v>
      </c>
      <c r="R48" s="51">
        <v>5422.9750341012896</v>
      </c>
      <c r="S48" s="51">
        <v>5353.3985427319603</v>
      </c>
      <c r="T48" s="51">
        <v>5351.7771302310794</v>
      </c>
      <c r="U48" s="51">
        <v>5326.8741650117499</v>
      </c>
    </row>
    <row r="49" spans="1:21" x14ac:dyDescent="0.55000000000000004">
      <c r="A49" s="49" t="s">
        <v>109</v>
      </c>
      <c r="B49" s="52">
        <f t="shared" ref="B49:C49" si="4">SUM(B38:B48)</f>
        <v>92.817719821177889</v>
      </c>
      <c r="C49" s="52">
        <f t="shared" si="4"/>
        <v>738.74463511941826</v>
      </c>
      <c r="D49" s="52">
        <f>SUM(D38:D48)</f>
        <v>2345.9458550206705</v>
      </c>
      <c r="E49" s="52">
        <f t="shared" ref="E49:U49" si="5">SUM(E38:E48)</f>
        <v>8526.4737303814381</v>
      </c>
      <c r="F49" s="52">
        <f t="shared" si="5"/>
        <v>8502.9482628360747</v>
      </c>
      <c r="G49" s="52">
        <f t="shared" si="5"/>
        <v>11765.070014341993</v>
      </c>
      <c r="H49" s="52">
        <f t="shared" si="5"/>
        <v>11879.625281385492</v>
      </c>
      <c r="I49" s="52">
        <f t="shared" si="5"/>
        <v>11467.42306532419</v>
      </c>
      <c r="J49" s="52">
        <f t="shared" si="5"/>
        <v>11531.473898750617</v>
      </c>
      <c r="K49" s="52">
        <f t="shared" si="5"/>
        <v>11414.537153333846</v>
      </c>
      <c r="L49" s="52">
        <f t="shared" si="5"/>
        <v>11198.689100161038</v>
      </c>
      <c r="M49" s="52">
        <f t="shared" si="5"/>
        <v>11672.107242934908</v>
      </c>
      <c r="N49" s="52">
        <f t="shared" si="5"/>
        <v>11667.651203292353</v>
      </c>
      <c r="O49" s="52">
        <f t="shared" si="5"/>
        <v>11459.220590547789</v>
      </c>
      <c r="P49" s="52">
        <f t="shared" si="5"/>
        <v>11557.182408499222</v>
      </c>
      <c r="Q49" s="52">
        <f t="shared" si="5"/>
        <v>11228.041066095331</v>
      </c>
      <c r="R49" s="52">
        <f t="shared" si="5"/>
        <v>11503.46154765788</v>
      </c>
      <c r="S49" s="52">
        <f t="shared" si="5"/>
        <v>11680.624721379738</v>
      </c>
      <c r="T49" s="52">
        <f t="shared" si="5"/>
        <v>11721.419666715352</v>
      </c>
      <c r="U49" s="52">
        <f t="shared" si="5"/>
        <v>11609.188430616119</v>
      </c>
    </row>
    <row r="50" spans="1:21" x14ac:dyDescent="0.55000000000000004">
      <c r="A50" s="49" t="s">
        <v>113</v>
      </c>
      <c r="B50" s="51">
        <v>-14.702616038703127</v>
      </c>
      <c r="C50" s="51">
        <v>22.870725368731655</v>
      </c>
      <c r="D50" s="51">
        <v>-59.090961645037169</v>
      </c>
      <c r="E50" s="51">
        <v>92.33817187306704</v>
      </c>
      <c r="F50" s="51">
        <v>-88.425602082890691</v>
      </c>
      <c r="G50" s="51">
        <v>-190.60561640944798</v>
      </c>
      <c r="H50" s="51">
        <v>-98.724354908801615</v>
      </c>
      <c r="I50" s="51">
        <v>-52.028000625345157</v>
      </c>
      <c r="J50" s="51">
        <v>-173.01666085710167</v>
      </c>
      <c r="K50" s="51">
        <v>-171.06596259179059</v>
      </c>
      <c r="L50" s="51">
        <v>-264.04537426095339</v>
      </c>
      <c r="M50" s="51">
        <v>-234.82645335950656</v>
      </c>
      <c r="N50" s="51">
        <v>-175.67369074746966</v>
      </c>
      <c r="O50" s="51">
        <v>-151.38794420936028</v>
      </c>
      <c r="P50" s="51">
        <v>-155.70651331203408</v>
      </c>
      <c r="Q50" s="51">
        <v>-261.74798397472478</v>
      </c>
      <c r="R50" s="51">
        <v>-284.38892253968515</v>
      </c>
      <c r="S50" s="51">
        <v>-301.72399638080969</v>
      </c>
      <c r="T50" s="51">
        <v>-331.89150611287914</v>
      </c>
      <c r="U50" s="51">
        <v>-339.99445484287571</v>
      </c>
    </row>
    <row r="51" spans="1:21" x14ac:dyDescent="0.55000000000000004">
      <c r="A51" s="49" t="s">
        <v>114</v>
      </c>
      <c r="B51" s="52">
        <v>-12.284861175363403</v>
      </c>
      <c r="C51" s="52">
        <v>-485.89518559775706</v>
      </c>
      <c r="D51" s="52">
        <v>-1587.2064193971028</v>
      </c>
      <c r="E51" s="52">
        <v>-6303.1095501260152</v>
      </c>
      <c r="F51" s="52">
        <v>-5851.099430255048</v>
      </c>
      <c r="G51" s="52">
        <v>-7482.7273620674932</v>
      </c>
      <c r="H51" s="52">
        <v>-7852.9996633364317</v>
      </c>
      <c r="I51" s="52">
        <v>-7690.0186962240068</v>
      </c>
      <c r="J51" s="52">
        <v>-7529.5891636868873</v>
      </c>
      <c r="K51" s="52">
        <v>-7549.6023270759588</v>
      </c>
      <c r="L51" s="52">
        <v>-7293.8517138603884</v>
      </c>
      <c r="M51" s="52">
        <v>-7672.8667761166253</v>
      </c>
      <c r="N51" s="52">
        <v>-8018.2642177177149</v>
      </c>
      <c r="O51" s="52">
        <v>-7653.6422222183246</v>
      </c>
      <c r="P51" s="52">
        <v>-7669.6214067325018</v>
      </c>
      <c r="Q51" s="52">
        <v>-7486.6174001946783</v>
      </c>
      <c r="R51" s="52">
        <v>-7331.569000983116</v>
      </c>
      <c r="S51" s="52">
        <v>-7168.4705820402851</v>
      </c>
      <c r="T51" s="52">
        <v>-7433.1078766205883</v>
      </c>
      <c r="U51" s="52">
        <v>-7068.1470154116323</v>
      </c>
    </row>
    <row r="52" spans="1:21" x14ac:dyDescent="0.55000000000000004">
      <c r="A52" s="49" t="s">
        <v>115</v>
      </c>
      <c r="B52" s="51">
        <v>-67.877903529733885</v>
      </c>
      <c r="C52" s="51">
        <v>-251.73670003730513</v>
      </c>
      <c r="D52" s="51">
        <v>-542.5304106293479</v>
      </c>
      <c r="E52" s="51">
        <v>-2186.5978665799339</v>
      </c>
      <c r="F52" s="51">
        <v>-2358.1875484910706</v>
      </c>
      <c r="G52" s="51">
        <v>-3757.9156393953599</v>
      </c>
      <c r="H52" s="51">
        <v>-3754.8747040438029</v>
      </c>
      <c r="I52" s="51">
        <v>-3505.4091096132615</v>
      </c>
      <c r="J52" s="51">
        <v>-3668.4846062567376</v>
      </c>
      <c r="K52" s="51">
        <v>-3514.9461356615357</v>
      </c>
      <c r="L52" s="51">
        <v>-3591.421212882793</v>
      </c>
      <c r="M52" s="51">
        <v>-3753.5636583692394</v>
      </c>
      <c r="N52" s="51">
        <v>-3587.2081296005636</v>
      </c>
      <c r="O52" s="51">
        <v>-3709.4637685785274</v>
      </c>
      <c r="P52" s="51">
        <v>-3795.7287109688623</v>
      </c>
      <c r="Q52" s="51">
        <v>-3591.8441171469894</v>
      </c>
      <c r="R52" s="51">
        <v>-3979.1315509889391</v>
      </c>
      <c r="S52" s="51">
        <v>-4180.1727778066997</v>
      </c>
      <c r="T52" s="51">
        <v>-3972.367090619824</v>
      </c>
      <c r="U52" s="51">
        <v>-4289.127159862197</v>
      </c>
    </row>
    <row r="53" spans="1:21" x14ac:dyDescent="0.55000000000000004">
      <c r="A53" s="49" t="s">
        <v>118</v>
      </c>
      <c r="B53" s="52">
        <v>-9.2009460400731768E-2</v>
      </c>
      <c r="C53" s="52">
        <v>-0.29449359130012454</v>
      </c>
      <c r="D53" s="52">
        <v>-4.5909657287993468</v>
      </c>
      <c r="E53" s="52">
        <v>-0.62882223509950563</v>
      </c>
      <c r="F53" s="52">
        <v>6.4588544297293993E-2</v>
      </c>
      <c r="G53" s="52">
        <v>-3.2248962630983442</v>
      </c>
      <c r="H53" s="52">
        <v>-4.7469121790018107</v>
      </c>
      <c r="I53" s="52">
        <v>-0.55733841260007466</v>
      </c>
      <c r="J53" s="52">
        <v>-0.63285403439658694</v>
      </c>
      <c r="K53" s="52">
        <v>1.1133441314996162</v>
      </c>
      <c r="L53" s="52">
        <v>-4.7690554121982132</v>
      </c>
      <c r="M53" s="52">
        <v>-1.123548996001773</v>
      </c>
      <c r="N53" s="52">
        <v>-0.40348149109922815</v>
      </c>
      <c r="O53" s="52">
        <v>1.3790288466989296</v>
      </c>
      <c r="P53" s="52">
        <v>2.1624504242026887</v>
      </c>
      <c r="Q53" s="52">
        <v>3.8675774974981323</v>
      </c>
      <c r="R53" s="52">
        <v>1.8828523406991735</v>
      </c>
      <c r="S53" s="52">
        <v>4.3536035309007275</v>
      </c>
      <c r="T53" s="52">
        <v>2.6825378875000752</v>
      </c>
      <c r="U53" s="52">
        <v>5.8007116851986211</v>
      </c>
    </row>
    <row r="54" spans="1:21" x14ac:dyDescent="0.55000000000000004">
      <c r="A54" s="49" t="s">
        <v>116</v>
      </c>
      <c r="B54" s="51">
        <f t="shared" ref="B54:U54" si="6">SUM(B49:B53)</f>
        <v>-2.1396703830232582</v>
      </c>
      <c r="C54" s="51">
        <f t="shared" si="6"/>
        <v>23.688981261787603</v>
      </c>
      <c r="D54" s="51">
        <f t="shared" si="6"/>
        <v>152.5270976203833</v>
      </c>
      <c r="E54" s="51">
        <f t="shared" si="6"/>
        <v>128.47566331345661</v>
      </c>
      <c r="F54" s="51">
        <f t="shared" si="6"/>
        <v>205.3002705513627</v>
      </c>
      <c r="G54" s="51">
        <f t="shared" si="6"/>
        <v>330.59650020659319</v>
      </c>
      <c r="H54" s="51">
        <f t="shared" si="6"/>
        <v>168.27964691745365</v>
      </c>
      <c r="I54" s="51">
        <f t="shared" si="6"/>
        <v>219.40992044897666</v>
      </c>
      <c r="J54" s="51">
        <f t="shared" si="6"/>
        <v>159.75061391549389</v>
      </c>
      <c r="K54" s="51">
        <f t="shared" si="6"/>
        <v>180.03607213606028</v>
      </c>
      <c r="L54" s="51">
        <f t="shared" si="6"/>
        <v>44.601743744705345</v>
      </c>
      <c r="M54" s="51">
        <f t="shared" si="6"/>
        <v>9.7268060935348331</v>
      </c>
      <c r="N54" s="51">
        <f t="shared" si="6"/>
        <v>-113.8983162644945</v>
      </c>
      <c r="O54" s="51">
        <f t="shared" si="6"/>
        <v>-53.894315611723869</v>
      </c>
      <c r="P54" s="51">
        <f t="shared" si="6"/>
        <v>-61.711772089973238</v>
      </c>
      <c r="Q54" s="51">
        <f t="shared" si="6"/>
        <v>-108.30085772356324</v>
      </c>
      <c r="R54" s="51">
        <f t="shared" si="6"/>
        <v>-89.745074513160944</v>
      </c>
      <c r="S54" s="51">
        <f t="shared" si="6"/>
        <v>34.610968682844032</v>
      </c>
      <c r="T54" s="51">
        <f t="shared" si="6"/>
        <v>-13.264268750439442</v>
      </c>
      <c r="U54" s="51">
        <f t="shared" si="6"/>
        <v>-82.279487815387256</v>
      </c>
    </row>
    <row r="55" spans="1:21" x14ac:dyDescent="0.55000000000000004">
      <c r="A55" s="25"/>
    </row>
    <row r="56" spans="1:21" x14ac:dyDescent="0.55000000000000004">
      <c r="A56" s="26" t="s">
        <v>467</v>
      </c>
      <c r="B56" s="22"/>
      <c r="C56" s="22"/>
      <c r="D56" s="22"/>
      <c r="E56" s="22"/>
      <c r="F56" s="23"/>
      <c r="G56" s="23"/>
      <c r="H56" s="23"/>
      <c r="I56" s="23"/>
      <c r="J56" s="23"/>
      <c r="K56" s="23"/>
      <c r="L56" s="23"/>
      <c r="M56" s="23"/>
      <c r="N56" s="23"/>
      <c r="O56" s="23"/>
      <c r="P56" s="23"/>
      <c r="Q56" s="23"/>
      <c r="R56" s="23"/>
      <c r="S56" s="23"/>
      <c r="T56" s="23"/>
      <c r="U56" s="23"/>
    </row>
    <row r="57" spans="1:21" x14ac:dyDescent="0.55000000000000004">
      <c r="A57" s="48" t="s">
        <v>153</v>
      </c>
      <c r="B57" s="48">
        <v>2021</v>
      </c>
      <c r="C57" s="48">
        <v>2022</v>
      </c>
      <c r="D57" s="48">
        <v>2023</v>
      </c>
      <c r="E57" s="48">
        <v>2024</v>
      </c>
      <c r="F57" s="48">
        <v>2025</v>
      </c>
      <c r="G57" s="48">
        <v>2026</v>
      </c>
      <c r="H57" s="48">
        <v>2027</v>
      </c>
      <c r="I57" s="48">
        <v>2028</v>
      </c>
      <c r="J57" s="48">
        <v>2029</v>
      </c>
      <c r="K57" s="48">
        <v>2030</v>
      </c>
      <c r="L57" s="48">
        <v>2031</v>
      </c>
      <c r="M57" s="48">
        <v>2032</v>
      </c>
      <c r="N57" s="48">
        <v>2033</v>
      </c>
      <c r="O57" s="48">
        <v>2034</v>
      </c>
      <c r="P57" s="48">
        <v>2035</v>
      </c>
      <c r="Q57" s="48">
        <v>2036</v>
      </c>
      <c r="R57" s="48">
        <v>2037</v>
      </c>
      <c r="S57" s="48">
        <v>2038</v>
      </c>
      <c r="T57" s="48">
        <v>2039</v>
      </c>
      <c r="U57" s="48">
        <v>2040</v>
      </c>
    </row>
    <row r="58" spans="1:21" x14ac:dyDescent="0.55000000000000004">
      <c r="A58" s="49" t="s">
        <v>154</v>
      </c>
      <c r="B58" s="51">
        <v>9.3556613394994201</v>
      </c>
      <c r="C58" s="51">
        <v>-343.416663849001</v>
      </c>
      <c r="D58" s="51">
        <v>-1201.5299974719001</v>
      </c>
      <c r="E58" s="51">
        <v>-3302.9125670856301</v>
      </c>
      <c r="F58" s="51">
        <v>-3435.45347677368</v>
      </c>
      <c r="G58" s="51">
        <v>-3900.489203225</v>
      </c>
      <c r="H58" s="51">
        <v>-4291.4754927828799</v>
      </c>
      <c r="I58" s="51">
        <v>-3920.4216984334998</v>
      </c>
      <c r="J58" s="51">
        <v>-3855.2623068479002</v>
      </c>
      <c r="K58" s="51">
        <v>-3757.1203768810001</v>
      </c>
      <c r="L58" s="51">
        <v>-3654.6599978632998</v>
      </c>
      <c r="M58" s="51">
        <v>-3778.4797269861001</v>
      </c>
      <c r="N58" s="51">
        <v>-4086.8753661986998</v>
      </c>
      <c r="O58" s="51">
        <v>-3740.3185280182001</v>
      </c>
      <c r="P58" s="51">
        <v>-3744.9544366099999</v>
      </c>
      <c r="Q58" s="51">
        <v>-3575.2506475383998</v>
      </c>
      <c r="R58" s="51">
        <v>-3523.7328661606002</v>
      </c>
      <c r="S58" s="51">
        <v>-3310.8772006447002</v>
      </c>
      <c r="T58" s="51">
        <v>-3586.2805662782998</v>
      </c>
      <c r="U58" s="51">
        <v>-3227.989038664</v>
      </c>
    </row>
    <row r="59" spans="1:21" x14ac:dyDescent="0.55000000000000004">
      <c r="A59" s="49" t="s">
        <v>155</v>
      </c>
      <c r="B59" s="52">
        <v>0.35111603194991398</v>
      </c>
      <c r="C59" s="52">
        <v>8.4570412722901001</v>
      </c>
      <c r="D59" s="52">
        <v>-21.0760076929901</v>
      </c>
      <c r="E59" s="52">
        <v>-262.95908564823998</v>
      </c>
      <c r="F59" s="52">
        <v>-307.75342851572998</v>
      </c>
      <c r="G59" s="52">
        <v>-728.10210007965497</v>
      </c>
      <c r="H59" s="52">
        <v>-743.77274925851805</v>
      </c>
      <c r="I59" s="52">
        <v>-750.60627799645204</v>
      </c>
      <c r="J59" s="52">
        <v>-741.31670818525504</v>
      </c>
      <c r="K59" s="52">
        <v>-777.56720681733304</v>
      </c>
      <c r="L59" s="52">
        <v>-788.31812251639303</v>
      </c>
      <c r="M59" s="52">
        <v>-736.04874995708803</v>
      </c>
      <c r="N59" s="52">
        <v>-705.78456626122795</v>
      </c>
      <c r="O59" s="52">
        <v>-685.386461529852</v>
      </c>
      <c r="P59" s="52">
        <v>-666.81155306589994</v>
      </c>
      <c r="Q59" s="52">
        <v>-668.02892082023004</v>
      </c>
      <c r="R59" s="52">
        <v>-629.52558714669999</v>
      </c>
      <c r="S59" s="52">
        <v>-596.28973784011998</v>
      </c>
      <c r="T59" s="52">
        <v>-602.61824138479994</v>
      </c>
      <c r="U59" s="52">
        <v>-597.65158509271998</v>
      </c>
    </row>
    <row r="60" spans="1:21" x14ac:dyDescent="0.55000000000000004">
      <c r="A60" s="49" t="s">
        <v>156</v>
      </c>
      <c r="B60" s="51">
        <v>-9.7244824607396403</v>
      </c>
      <c r="C60" s="51">
        <v>46.149696215090401</v>
      </c>
      <c r="D60" s="51">
        <v>-8.1083153485105903</v>
      </c>
      <c r="E60" s="51">
        <v>-1314.3581432600599</v>
      </c>
      <c r="F60" s="51">
        <v>-1351.3929000144001</v>
      </c>
      <c r="G60" s="51">
        <v>-1941.01935696447</v>
      </c>
      <c r="H60" s="51">
        <v>-1929.25058331787</v>
      </c>
      <c r="I60" s="51">
        <v>-1925.9470145821001</v>
      </c>
      <c r="J60" s="51">
        <v>-2004.5098130353099</v>
      </c>
      <c r="K60" s="51">
        <v>-1999.3621511510601</v>
      </c>
      <c r="L60" s="51">
        <v>-1906.4721262486501</v>
      </c>
      <c r="M60" s="51">
        <v>-1922.3081783968801</v>
      </c>
      <c r="N60" s="51">
        <v>-1961.6573926881799</v>
      </c>
      <c r="O60" s="51">
        <v>-1884.3753260778701</v>
      </c>
      <c r="P60" s="51">
        <v>-1873.15650119674</v>
      </c>
      <c r="Q60" s="51">
        <v>-1850.7399775956901</v>
      </c>
      <c r="R60" s="51">
        <v>-1826.9099396843901</v>
      </c>
      <c r="S60" s="51">
        <v>-1815.5257364844699</v>
      </c>
      <c r="T60" s="51">
        <v>-1791.55401559097</v>
      </c>
      <c r="U60" s="51">
        <v>-1717.45089048052</v>
      </c>
    </row>
    <row r="61" spans="1:21" x14ac:dyDescent="0.55000000000000004">
      <c r="A61" s="49" t="s">
        <v>77</v>
      </c>
      <c r="B61" s="52">
        <v>-29.8803856271497</v>
      </c>
      <c r="C61" s="52">
        <v>-80.033373818870103</v>
      </c>
      <c r="D61" s="52">
        <v>-46.628274861460099</v>
      </c>
      <c r="E61" s="52">
        <v>-417.085728256881</v>
      </c>
      <c r="F61" s="52">
        <v>-537.47233392256999</v>
      </c>
      <c r="G61" s="52">
        <v>-1022.7035510854701</v>
      </c>
      <c r="H61" s="52">
        <v>-815.40102289449896</v>
      </c>
      <c r="I61" s="52">
        <v>-995.34971539354001</v>
      </c>
      <c r="J61" s="52">
        <v>-940.14919752521803</v>
      </c>
      <c r="K61" s="52">
        <v>-1005.5041409650401</v>
      </c>
      <c r="L61" s="52">
        <v>-906.00572073441901</v>
      </c>
      <c r="M61" s="52">
        <v>-1113.16258908225</v>
      </c>
      <c r="N61" s="52">
        <v>-1047.11868163796</v>
      </c>
      <c r="O61" s="52">
        <v>-1068.6226915447101</v>
      </c>
      <c r="P61" s="52">
        <v>-1126.01658805377</v>
      </c>
      <c r="Q61" s="52">
        <v>-1140.6245343993901</v>
      </c>
      <c r="R61" s="52">
        <v>-1081.6388413669499</v>
      </c>
      <c r="S61" s="52">
        <v>-1296.7611410648301</v>
      </c>
      <c r="T61" s="52">
        <v>-1269.79177585811</v>
      </c>
      <c r="U61" s="52">
        <v>-1291.80258081544</v>
      </c>
    </row>
    <row r="62" spans="1:21" x14ac:dyDescent="0.55000000000000004">
      <c r="A62" s="49" t="s">
        <v>157</v>
      </c>
      <c r="B62" s="51">
        <v>-52.5257088083208</v>
      </c>
      <c r="C62" s="51">
        <v>-233.43518945106999</v>
      </c>
      <c r="D62" s="51">
        <v>-547.03381085344995</v>
      </c>
      <c r="E62" s="51">
        <v>-1408.6565236614599</v>
      </c>
      <c r="F62" s="51">
        <v>-1624.0050877108999</v>
      </c>
      <c r="G62" s="51">
        <v>-2525.5736543973699</v>
      </c>
      <c r="H62" s="51">
        <v>-2537.5060732451998</v>
      </c>
      <c r="I62" s="51">
        <v>-2296.7432556449198</v>
      </c>
      <c r="J62" s="51">
        <v>-2402.7066092228902</v>
      </c>
      <c r="K62" s="51">
        <v>-2265.4873553109001</v>
      </c>
      <c r="L62" s="51">
        <v>-2150.5720150395</v>
      </c>
      <c r="M62" s="51">
        <v>-2321.1865725786802</v>
      </c>
      <c r="N62" s="51">
        <v>-2118.0680274215601</v>
      </c>
      <c r="O62" s="51">
        <v>-2187.08689013614</v>
      </c>
      <c r="P62" s="51">
        <v>-2207.1207105388398</v>
      </c>
      <c r="Q62" s="51">
        <v>-2000.64415491463</v>
      </c>
      <c r="R62" s="51">
        <v>-2317.5617874833301</v>
      </c>
      <c r="S62" s="51">
        <v>-2489.3909862150499</v>
      </c>
      <c r="T62" s="51">
        <v>-2239.5137620928499</v>
      </c>
      <c r="U62" s="51">
        <v>-2443.3296731031301</v>
      </c>
    </row>
    <row r="63" spans="1:21" x14ac:dyDescent="0.55000000000000004">
      <c r="A63" s="49" t="s">
        <v>158</v>
      </c>
      <c r="B63" s="52">
        <v>-3.19432207095997</v>
      </c>
      <c r="C63" s="52">
        <v>5.4889001675201099</v>
      </c>
      <c r="D63" s="52">
        <v>-5.4742884486399799</v>
      </c>
      <c r="E63" s="52">
        <v>-536.05713996607403</v>
      </c>
      <c r="F63" s="52">
        <v>-498.48646066147597</v>
      </c>
      <c r="G63" s="52">
        <v>-663.57323196494895</v>
      </c>
      <c r="H63" s="52">
        <v>-655.43890246606395</v>
      </c>
      <c r="I63" s="52">
        <v>-655.03009675073201</v>
      </c>
      <c r="J63" s="52">
        <v>-674.72600156684098</v>
      </c>
      <c r="K63" s="52">
        <v>-690.65715891158504</v>
      </c>
      <c r="L63" s="52">
        <v>-787.24623177206399</v>
      </c>
      <c r="M63" s="52">
        <v>-802.87912228947505</v>
      </c>
      <c r="N63" s="52">
        <v>-839.13974249231796</v>
      </c>
      <c r="O63" s="52">
        <v>-887.02792808687605</v>
      </c>
      <c r="P63" s="52">
        <v>-872.39077208363597</v>
      </c>
      <c r="Q63" s="52">
        <v>-917.98917405026702</v>
      </c>
      <c r="R63" s="52">
        <v>-958.32243912995204</v>
      </c>
      <c r="S63" s="52">
        <v>-979.76788275873503</v>
      </c>
      <c r="T63" s="52">
        <v>-1015.9894559192001</v>
      </c>
      <c r="U63" s="52">
        <v>-1075.61492817467</v>
      </c>
    </row>
    <row r="64" spans="1:21" x14ac:dyDescent="0.55000000000000004">
      <c r="A64" s="49" t="s">
        <v>159</v>
      </c>
      <c r="B64" s="51">
        <v>-12.112380186840999</v>
      </c>
      <c r="C64" s="51">
        <v>-25.714265387013</v>
      </c>
      <c r="D64" s="51">
        <v>-3.4504180988670301</v>
      </c>
      <c r="E64" s="51">
        <v>-252.25755910482999</v>
      </c>
      <c r="F64" s="51">
        <v>-253.99618037318399</v>
      </c>
      <c r="G64" s="51">
        <v>-598.28196255314401</v>
      </c>
      <c r="H64" s="51">
        <v>-576.10807098674798</v>
      </c>
      <c r="I64" s="51">
        <v>-571.78141640472404</v>
      </c>
      <c r="J64" s="51">
        <v>-605.00027450761195</v>
      </c>
      <c r="K64" s="51">
        <v>-572.893553382665</v>
      </c>
      <c r="L64" s="51">
        <v>-655.29203640460901</v>
      </c>
      <c r="M64" s="51">
        <v>-626.03353791141501</v>
      </c>
      <c r="N64" s="51">
        <v>-615.667593264326</v>
      </c>
      <c r="O64" s="51">
        <v>-626.83389760377997</v>
      </c>
      <c r="P64" s="51">
        <v>-706.85560234244201</v>
      </c>
      <c r="Q64" s="51">
        <v>-659.77645817017503</v>
      </c>
      <c r="R64" s="51">
        <v>-691.87156836596205</v>
      </c>
      <c r="S64" s="51">
        <v>-712.53277545054198</v>
      </c>
      <c r="T64" s="51">
        <v>-713.17350571270197</v>
      </c>
      <c r="U64" s="51">
        <v>-759.22741897106096</v>
      </c>
    </row>
    <row r="65" spans="1:21" x14ac:dyDescent="0.55000000000000004">
      <c r="A65" s="49" t="s">
        <v>160</v>
      </c>
      <c r="B65" s="52">
        <v>4.8215078330039196</v>
      </c>
      <c r="C65" s="52">
        <v>-112.76847830718999</v>
      </c>
      <c r="D65" s="52">
        <v>-487.68989448756003</v>
      </c>
      <c r="E65" s="52">
        <v>-1014.63867819809</v>
      </c>
      <c r="F65" s="52">
        <v>-468.24313987588999</v>
      </c>
      <c r="G65" s="52">
        <v>-341.70422149217001</v>
      </c>
      <c r="H65" s="52">
        <v>-303.67221696042998</v>
      </c>
      <c r="I65" s="52">
        <v>-322.49827528686001</v>
      </c>
      <c r="J65" s="52">
        <v>-284.27482591206098</v>
      </c>
      <c r="K65" s="52">
        <v>-321.254026472151</v>
      </c>
      <c r="L65" s="52">
        <v>-335.23854062896999</v>
      </c>
      <c r="M65" s="52">
        <v>-363.02342409671002</v>
      </c>
      <c r="N65" s="52">
        <v>-299.24151369475999</v>
      </c>
      <c r="O65" s="52">
        <v>-380.90843782688</v>
      </c>
      <c r="P65" s="52">
        <v>-361.30010500032</v>
      </c>
      <c r="Q65" s="52">
        <v>-424.38815679692999</v>
      </c>
      <c r="R65" s="52">
        <v>-480.36188441651899</v>
      </c>
      <c r="S65" s="52">
        <v>-473.29657289724901</v>
      </c>
      <c r="T65" s="52">
        <v>-499.14846404385997</v>
      </c>
      <c r="U65" s="52">
        <v>-505.47373246883899</v>
      </c>
    </row>
    <row r="66" spans="1:21" x14ac:dyDescent="0.55000000000000004">
      <c r="A66" s="49" t="s">
        <v>161</v>
      </c>
      <c r="B66" s="51">
        <v>-3.9063015719875702E-6</v>
      </c>
      <c r="C66" s="51">
        <v>-9.7660085884854198E-7</v>
      </c>
      <c r="D66" s="51">
        <v>0</v>
      </c>
      <c r="E66" s="51">
        <v>9.7659903985913801E-7</v>
      </c>
      <c r="F66" s="51">
        <v>0</v>
      </c>
      <c r="G66" s="51">
        <v>0</v>
      </c>
      <c r="H66" s="51">
        <v>0</v>
      </c>
      <c r="I66" s="51">
        <v>3.8000000000465703E-2</v>
      </c>
      <c r="J66" s="51">
        <v>0</v>
      </c>
      <c r="K66" s="51">
        <v>0</v>
      </c>
      <c r="L66" s="51">
        <v>-5.83667602986679E-2</v>
      </c>
      <c r="M66" s="51">
        <v>0</v>
      </c>
      <c r="N66" s="51">
        <v>0</v>
      </c>
      <c r="O66" s="51">
        <v>-9.7660085884854198E-7</v>
      </c>
      <c r="P66" s="51">
        <v>0</v>
      </c>
      <c r="Q66" s="51">
        <v>1.0000000002037301E-3</v>
      </c>
      <c r="R66" s="51">
        <v>0.17700097659871999</v>
      </c>
      <c r="S66" s="51">
        <v>0</v>
      </c>
      <c r="T66" s="51">
        <v>0</v>
      </c>
      <c r="U66" s="51">
        <v>0</v>
      </c>
    </row>
    <row r="67" spans="1:21" x14ac:dyDescent="0.55000000000000004">
      <c r="A67" s="49" t="s">
        <v>162</v>
      </c>
      <c r="B67" s="52">
        <v>-9.2010940550153505E-2</v>
      </c>
      <c r="C67" s="52">
        <v>-0.29449222755010901</v>
      </c>
      <c r="D67" s="52">
        <v>-4.5909710845901399</v>
      </c>
      <c r="E67" s="52">
        <v>-0.62880690764995995</v>
      </c>
      <c r="F67" s="52">
        <v>6.4601392270105903E-2</v>
      </c>
      <c r="G67" s="52">
        <v>-3.2248838806099198</v>
      </c>
      <c r="H67" s="52">
        <v>-4.7469007196398296</v>
      </c>
      <c r="I67" s="52">
        <v>-0.59531392215990298</v>
      </c>
      <c r="J67" s="52">
        <v>-0.63283917236003595</v>
      </c>
      <c r="K67" s="52">
        <v>1.1133613605500201</v>
      </c>
      <c r="L67" s="52">
        <v>-4.7106672363299804</v>
      </c>
      <c r="M67" s="52">
        <v>-1.12354076384986</v>
      </c>
      <c r="N67" s="52">
        <v>-0.40346014404985903</v>
      </c>
      <c r="O67" s="52">
        <v>1.3790493774499699</v>
      </c>
      <c r="P67" s="52">
        <v>2.16246893309994</v>
      </c>
      <c r="Q67" s="52">
        <v>3.8125972289999499</v>
      </c>
      <c r="R67" s="52">
        <v>1.7058692169198399</v>
      </c>
      <c r="S67" s="52">
        <v>4.3536214332600602</v>
      </c>
      <c r="T67" s="52">
        <v>2.68255339813004</v>
      </c>
      <c r="U67" s="52">
        <v>5.8007297744800299</v>
      </c>
    </row>
    <row r="68" spans="1:21" s="25" customFormat="1" x14ac:dyDescent="0.55000000000000004">
      <c r="A68" s="49" t="s">
        <v>163</v>
      </c>
      <c r="B68" s="51">
        <f t="shared" ref="B68:U68" si="7">SUM(B58:B67)</f>
        <v>-93.001008796409579</v>
      </c>
      <c r="C68" s="51">
        <f t="shared" si="7"/>
        <v>-735.56682636239441</v>
      </c>
      <c r="D68" s="51">
        <f t="shared" si="7"/>
        <v>-2325.5819783479683</v>
      </c>
      <c r="E68" s="51">
        <f t="shared" si="7"/>
        <v>-8509.5542311123136</v>
      </c>
      <c r="F68" s="51">
        <f t="shared" si="7"/>
        <v>-8476.738406455559</v>
      </c>
      <c r="G68" s="51">
        <f t="shared" si="7"/>
        <v>-11724.672165642836</v>
      </c>
      <c r="H68" s="51">
        <f t="shared" si="7"/>
        <v>-11857.372012631846</v>
      </c>
      <c r="I68" s="51">
        <f t="shared" si="7"/>
        <v>-11438.935064414989</v>
      </c>
      <c r="J68" s="51">
        <f t="shared" si="7"/>
        <v>-11508.578575975449</v>
      </c>
      <c r="K68" s="51">
        <f t="shared" si="7"/>
        <v>-11388.732608531182</v>
      </c>
      <c r="L68" s="51">
        <f t="shared" si="7"/>
        <v>-11188.573825204534</v>
      </c>
      <c r="M68" s="51">
        <f t="shared" si="7"/>
        <v>-11664.245442062447</v>
      </c>
      <c r="N68" s="51">
        <f t="shared" si="7"/>
        <v>-11673.956343803082</v>
      </c>
      <c r="O68" s="51">
        <f t="shared" si="7"/>
        <v>-11459.181112423457</v>
      </c>
      <c r="P68" s="51">
        <f t="shared" si="7"/>
        <v>-11556.443799958548</v>
      </c>
      <c r="Q68" s="51">
        <f t="shared" si="7"/>
        <v>-11233.62842705671</v>
      </c>
      <c r="R68" s="51">
        <f t="shared" si="7"/>
        <v>-11508.042043560887</v>
      </c>
      <c r="S68" s="51">
        <f t="shared" si="7"/>
        <v>-11670.088411922436</v>
      </c>
      <c r="T68" s="51">
        <f t="shared" si="7"/>
        <v>-11715.387233482661</v>
      </c>
      <c r="U68" s="51">
        <f t="shared" si="7"/>
        <v>-11612.739117995898</v>
      </c>
    </row>
    <row r="69" spans="1:21" x14ac:dyDescent="0.55000000000000004">
      <c r="A69" s="25"/>
    </row>
    <row r="70" spans="1:21" x14ac:dyDescent="0.55000000000000004">
      <c r="A70" s="26" t="s">
        <v>468</v>
      </c>
      <c r="B70" s="22"/>
      <c r="C70" s="22"/>
      <c r="D70" s="22"/>
      <c r="E70" s="22"/>
      <c r="F70" s="23"/>
      <c r="G70" s="23"/>
      <c r="H70" s="23"/>
      <c r="I70" s="23"/>
      <c r="J70" s="23"/>
      <c r="K70" s="23"/>
      <c r="L70" s="23"/>
      <c r="M70" s="23"/>
      <c r="N70" s="23"/>
      <c r="O70" s="23"/>
      <c r="P70" s="23"/>
      <c r="Q70" s="23"/>
      <c r="R70" s="23"/>
      <c r="S70" s="23"/>
      <c r="T70" s="23"/>
      <c r="U70" s="23"/>
    </row>
    <row r="71" spans="1:21" x14ac:dyDescent="0.55000000000000004">
      <c r="A71" s="48" t="s">
        <v>132</v>
      </c>
      <c r="B71" s="48" t="s">
        <v>133</v>
      </c>
      <c r="C71" s="48" t="s">
        <v>134</v>
      </c>
      <c r="D71" s="48" t="s">
        <v>135</v>
      </c>
      <c r="E71" s="48" t="s">
        <v>136</v>
      </c>
      <c r="F71" s="48" t="s">
        <v>137</v>
      </c>
      <c r="G71" s="48" t="s">
        <v>138</v>
      </c>
      <c r="H71" s="48" t="s">
        <v>139</v>
      </c>
      <c r="I71" s="48" t="s">
        <v>140</v>
      </c>
      <c r="J71" s="48" t="s">
        <v>141</v>
      </c>
      <c r="K71" s="48" t="s">
        <v>142</v>
      </c>
      <c r="L71" s="48" t="s">
        <v>143</v>
      </c>
      <c r="M71" s="48" t="s">
        <v>144</v>
      </c>
      <c r="N71" s="48" t="s">
        <v>145</v>
      </c>
      <c r="O71" s="48" t="s">
        <v>146</v>
      </c>
      <c r="P71" s="48" t="s">
        <v>147</v>
      </c>
      <c r="Q71" s="48" t="s">
        <v>148</v>
      </c>
      <c r="R71" s="48" t="s">
        <v>149</v>
      </c>
      <c r="S71" s="48" t="s">
        <v>150</v>
      </c>
      <c r="T71" s="48" t="s">
        <v>151</v>
      </c>
      <c r="U71" s="48" t="s">
        <v>152</v>
      </c>
    </row>
    <row r="72" spans="1:21" x14ac:dyDescent="0.55000000000000004">
      <c r="A72" s="49" t="s">
        <v>98</v>
      </c>
      <c r="B72" s="51">
        <v>-0.95815199393100414</v>
      </c>
      <c r="C72" s="51">
        <v>-1.3895908408933995</v>
      </c>
      <c r="D72" s="51">
        <v>-3.9408307376035401</v>
      </c>
      <c r="E72" s="51">
        <v>3.6190425033402303</v>
      </c>
      <c r="F72" s="51">
        <v>6.4411240262873797</v>
      </c>
      <c r="G72" s="51">
        <v>2.5027723683748198</v>
      </c>
      <c r="H72" s="51">
        <v>3.4125079110327992</v>
      </c>
      <c r="I72" s="51">
        <v>-5.1214136248652107</v>
      </c>
      <c r="J72" s="51">
        <v>-7.0359994632776299</v>
      </c>
      <c r="K72" s="51">
        <v>-13.291075316260139</v>
      </c>
      <c r="L72" s="51">
        <v>-15.73832806776308</v>
      </c>
      <c r="M72" s="51">
        <v>-17.365676965414988</v>
      </c>
      <c r="N72" s="51">
        <v>-18.549701033809988</v>
      </c>
      <c r="O72" s="51">
        <v>-17.000680595476432</v>
      </c>
      <c r="P72" s="51">
        <v>-18.164713993509629</v>
      </c>
      <c r="Q72" s="51">
        <v>-21.060411463683799</v>
      </c>
      <c r="R72" s="51">
        <v>-21.653913649263096</v>
      </c>
      <c r="S72" s="51">
        <v>-23.531116643874704</v>
      </c>
      <c r="T72" s="51">
        <v>-24.099413337613999</v>
      </c>
      <c r="U72" s="51">
        <v>-25.219357906563001</v>
      </c>
    </row>
    <row r="73" spans="1:21" x14ac:dyDescent="0.55000000000000004">
      <c r="A73" s="49" t="s">
        <v>99</v>
      </c>
      <c r="B73" s="52">
        <v>-0.46884398465119936</v>
      </c>
      <c r="C73" s="52">
        <v>-0.9589122009944111</v>
      </c>
      <c r="D73" s="52">
        <v>-2.7086879428802479</v>
      </c>
      <c r="E73" s="52">
        <v>2.4245995566484098</v>
      </c>
      <c r="F73" s="52">
        <v>4.0085604937224995</v>
      </c>
      <c r="G73" s="52">
        <v>4.1601458176704798</v>
      </c>
      <c r="H73" s="52">
        <v>4.6031561219531998</v>
      </c>
      <c r="I73" s="52">
        <v>0.73027701392410016</v>
      </c>
      <c r="J73" s="52">
        <v>0.92488213434794986</v>
      </c>
      <c r="K73" s="52">
        <v>-1.4982647936134601</v>
      </c>
      <c r="L73" s="52">
        <v>-2.0865199957732701</v>
      </c>
      <c r="M73" s="52">
        <v>-6.2732052396221603</v>
      </c>
      <c r="N73" s="52">
        <v>-6.0715982817227712</v>
      </c>
      <c r="O73" s="52">
        <v>-6.378569953538749</v>
      </c>
      <c r="P73" s="52">
        <v>-9.5032461751762671</v>
      </c>
      <c r="Q73" s="52">
        <v>-12.436515703763453</v>
      </c>
      <c r="R73" s="52">
        <v>-13.039970641767894</v>
      </c>
      <c r="S73" s="52">
        <v>-13.629861664173728</v>
      </c>
      <c r="T73" s="52">
        <v>-14.26399967471488</v>
      </c>
      <c r="U73" s="52">
        <v>-14.956764138297469</v>
      </c>
    </row>
    <row r="74" spans="1:21" x14ac:dyDescent="0.55000000000000004">
      <c r="A74" s="49" t="s">
        <v>100</v>
      </c>
      <c r="B74" s="51">
        <v>-1.0344418580354002</v>
      </c>
      <c r="C74" s="51">
        <v>-4.3302223726418063</v>
      </c>
      <c r="D74" s="51">
        <v>-8.7528612568812001</v>
      </c>
      <c r="E74" s="51">
        <v>-16.34438071020779</v>
      </c>
      <c r="F74" s="51">
        <v>-19.485966241647002</v>
      </c>
      <c r="G74" s="51">
        <v>-23.1821923324507</v>
      </c>
      <c r="H74" s="51">
        <v>-23.227585902949397</v>
      </c>
      <c r="I74" s="51">
        <v>-25.556587699750999</v>
      </c>
      <c r="J74" s="51">
        <v>-28.292422835967898</v>
      </c>
      <c r="K74" s="51">
        <v>-25.466368912504098</v>
      </c>
      <c r="L74" s="51">
        <v>-26.383206736791397</v>
      </c>
      <c r="M74" s="51">
        <v>-25.8581939910373</v>
      </c>
      <c r="N74" s="51">
        <v>-29.158090622019202</v>
      </c>
      <c r="O74" s="51">
        <v>-28.0216507680381</v>
      </c>
      <c r="P74" s="51">
        <v>-29.134308162655802</v>
      </c>
      <c r="Q74" s="51">
        <v>-30.403951182901704</v>
      </c>
      <c r="R74" s="51">
        <v>-33.562203003686605</v>
      </c>
      <c r="S74" s="51">
        <v>-34.601717820531398</v>
      </c>
      <c r="T74" s="51">
        <v>-37.104001087292204</v>
      </c>
      <c r="U74" s="51">
        <v>-40.713848247065897</v>
      </c>
    </row>
    <row r="75" spans="1:21" x14ac:dyDescent="0.55000000000000004">
      <c r="A75" s="49" t="s">
        <v>101</v>
      </c>
      <c r="B75" s="52">
        <v>-9.1722430533150323E-2</v>
      </c>
      <c r="C75" s="52">
        <v>-0.12991460295080004</v>
      </c>
      <c r="D75" s="52">
        <v>0.14023356489736899</v>
      </c>
      <c r="E75" s="52">
        <v>1.6121012792883647</v>
      </c>
      <c r="F75" s="52">
        <v>0.6095479161912829</v>
      </c>
      <c r="G75" s="52">
        <v>0.67685747064314394</v>
      </c>
      <c r="H75" s="52">
        <v>0.22249789994237101</v>
      </c>
      <c r="I75" s="52">
        <v>-0.35594229450797998</v>
      </c>
      <c r="J75" s="52">
        <v>-0.12655179225968993</v>
      </c>
      <c r="K75" s="52">
        <v>0.48570650397995996</v>
      </c>
      <c r="L75" s="52">
        <v>1.1816116991231898</v>
      </c>
      <c r="M75" s="52">
        <v>-0.81071438882034985</v>
      </c>
      <c r="N75" s="52">
        <v>-1.1035955314131001</v>
      </c>
      <c r="O75" s="52">
        <v>-0.33607838585136007</v>
      </c>
      <c r="P75" s="52">
        <v>-0.75876348413512984</v>
      </c>
      <c r="Q75" s="52">
        <v>-1.0423498879043902</v>
      </c>
      <c r="R75" s="52">
        <v>-0.98248232567834703</v>
      </c>
      <c r="S75" s="52">
        <v>-0.85640247352582888</v>
      </c>
      <c r="T75" s="52">
        <v>-1.493093071925526</v>
      </c>
      <c r="U75" s="52">
        <v>-2.2761044042730352</v>
      </c>
    </row>
    <row r="76" spans="1:21" x14ac:dyDescent="0.55000000000000004">
      <c r="A76" s="49" t="s">
        <v>102</v>
      </c>
      <c r="B76" s="51">
        <v>-0.28842727382169997</v>
      </c>
      <c r="C76" s="51">
        <v>-0.36927483087752044</v>
      </c>
      <c r="D76" s="51">
        <v>-1.586773696963613</v>
      </c>
      <c r="E76" s="51">
        <v>8.3334810369066847</v>
      </c>
      <c r="F76" s="51">
        <v>11.070806004685942</v>
      </c>
      <c r="G76" s="51">
        <v>11.206612081259479</v>
      </c>
      <c r="H76" s="51">
        <v>12.687980626263959</v>
      </c>
      <c r="I76" s="51">
        <v>13.630844955472849</v>
      </c>
      <c r="J76" s="51">
        <v>14.918670143226379</v>
      </c>
      <c r="K76" s="51">
        <v>16.32483167686696</v>
      </c>
      <c r="L76" s="51">
        <v>14.810331161041329</v>
      </c>
      <c r="M76" s="51">
        <v>15.428532761060051</v>
      </c>
      <c r="N76" s="51">
        <v>18.06278230156882</v>
      </c>
      <c r="O76" s="51">
        <v>18.307268688393101</v>
      </c>
      <c r="P76" s="51">
        <v>19.693301681206901</v>
      </c>
      <c r="Q76" s="51">
        <v>19.194424626511879</v>
      </c>
      <c r="R76" s="51">
        <v>17.77909194483275</v>
      </c>
      <c r="S76" s="51">
        <v>18.454227347478888</v>
      </c>
      <c r="T76" s="51">
        <v>19.553580185060859</v>
      </c>
      <c r="U76" s="51">
        <v>20.515635542530951</v>
      </c>
    </row>
    <row r="77" spans="1:21" x14ac:dyDescent="0.55000000000000004">
      <c r="A77" s="49" t="s">
        <v>103</v>
      </c>
      <c r="B77" s="52">
        <v>-1.7019192696592</v>
      </c>
      <c r="C77" s="52">
        <v>-9.2154940470976499E-3</v>
      </c>
      <c r="D77" s="52">
        <v>6.2100733707091003</v>
      </c>
      <c r="E77" s="52">
        <v>6.869456464630499</v>
      </c>
      <c r="F77" s="52">
        <v>8.8393442001165106</v>
      </c>
      <c r="G77" s="52">
        <v>11.51456968592335</v>
      </c>
      <c r="H77" s="52">
        <v>12.96487341729355</v>
      </c>
      <c r="I77" s="52">
        <v>12.205228837852822</v>
      </c>
      <c r="J77" s="52">
        <v>16.495496210538718</v>
      </c>
      <c r="K77" s="52">
        <v>14.826507871608776</v>
      </c>
      <c r="L77" s="52">
        <v>16.010173783844202</v>
      </c>
      <c r="M77" s="52">
        <v>17.911359579736235</v>
      </c>
      <c r="N77" s="52">
        <v>17.638114364460922</v>
      </c>
      <c r="O77" s="52">
        <v>19.258261641583417</v>
      </c>
      <c r="P77" s="52">
        <v>19.419936076524017</v>
      </c>
      <c r="Q77" s="52">
        <v>19.523269865842281</v>
      </c>
      <c r="R77" s="52">
        <v>17.630939022767912</v>
      </c>
      <c r="S77" s="52">
        <v>17.467818275247968</v>
      </c>
      <c r="T77" s="52">
        <v>18.1893519280829</v>
      </c>
      <c r="U77" s="52">
        <v>14.856019301111369</v>
      </c>
    </row>
    <row r="78" spans="1:21" x14ac:dyDescent="0.55000000000000004">
      <c r="A78" s="49" t="s">
        <v>104</v>
      </c>
      <c r="B78" s="51">
        <v>-1.1313626627851008</v>
      </c>
      <c r="C78" s="51">
        <v>0.9456230759373021</v>
      </c>
      <c r="D78" s="51">
        <v>8.2601991530102019</v>
      </c>
      <c r="E78" s="51">
        <v>9.4068049323961951</v>
      </c>
      <c r="F78" s="51">
        <v>2.3487180190758501</v>
      </c>
      <c r="G78" s="51">
        <v>-0.23061074397954062</v>
      </c>
      <c r="H78" s="51">
        <v>0.67880147882865938</v>
      </c>
      <c r="I78" s="51">
        <v>-1.0433178592830599</v>
      </c>
      <c r="J78" s="51">
        <v>-0.92373988765749981</v>
      </c>
      <c r="K78" s="51">
        <v>-3.8612157729379391</v>
      </c>
      <c r="L78" s="51">
        <v>-1.8833713842953204</v>
      </c>
      <c r="M78" s="51">
        <v>-4.4561084205878103</v>
      </c>
      <c r="N78" s="51">
        <v>-4.9184025162028506</v>
      </c>
      <c r="O78" s="51">
        <v>-1.3628484006987298</v>
      </c>
      <c r="P78" s="51">
        <v>-2.0161956473311609</v>
      </c>
      <c r="Q78" s="51">
        <v>-7.6428546652488309</v>
      </c>
      <c r="R78" s="51">
        <v>-10.14082891545633</v>
      </c>
      <c r="S78" s="51">
        <v>-13.193418977643161</v>
      </c>
      <c r="T78" s="51">
        <v>-13.648591283628802</v>
      </c>
      <c r="U78" s="51">
        <v>-18.489054555551295</v>
      </c>
    </row>
    <row r="79" spans="1:21" x14ac:dyDescent="0.55000000000000004">
      <c r="A79" s="49" t="s">
        <v>105</v>
      </c>
      <c r="B79" s="52">
        <v>-0.33058256309510092</v>
      </c>
      <c r="C79" s="52">
        <v>0.147688194873</v>
      </c>
      <c r="D79" s="52">
        <v>2.4484131834212897</v>
      </c>
      <c r="E79" s="52">
        <v>4.2215271823547642</v>
      </c>
      <c r="F79" s="52">
        <v>2.6736509827440509</v>
      </c>
      <c r="G79" s="52">
        <v>1.3767352859029398</v>
      </c>
      <c r="H79" s="52">
        <v>1.7878105881728801</v>
      </c>
      <c r="I79" s="52">
        <v>1.6037509803665397</v>
      </c>
      <c r="J79" s="52">
        <v>1.8743667600257201</v>
      </c>
      <c r="K79" s="52">
        <v>1.0563824289316299</v>
      </c>
      <c r="L79" s="52">
        <v>1.8746448996021199</v>
      </c>
      <c r="M79" s="52">
        <v>1.4815358237190899</v>
      </c>
      <c r="N79" s="52">
        <v>1.2832235421058997</v>
      </c>
      <c r="O79" s="52">
        <v>2.7928013035834507</v>
      </c>
      <c r="P79" s="52">
        <v>2.9398971440836896</v>
      </c>
      <c r="Q79" s="52">
        <v>1.4417338229371395</v>
      </c>
      <c r="R79" s="52">
        <v>2.4242731685529195</v>
      </c>
      <c r="S79" s="52">
        <v>1.6237845038810899</v>
      </c>
      <c r="T79" s="52">
        <v>1.4646541418895698</v>
      </c>
      <c r="U79" s="52">
        <v>1.3840471844613798</v>
      </c>
    </row>
    <row r="80" spans="1:21" x14ac:dyDescent="0.55000000000000004">
      <c r="A80" s="49" t="s">
        <v>106</v>
      </c>
      <c r="B80" s="51">
        <v>-0.64729728091129957</v>
      </c>
      <c r="C80" s="51">
        <v>0.44788566515880035</v>
      </c>
      <c r="D80" s="51">
        <v>5.2784735925664403</v>
      </c>
      <c r="E80" s="51">
        <v>9.3488909945940808</v>
      </c>
      <c r="F80" s="51">
        <v>6.2334362614498904</v>
      </c>
      <c r="G80" s="51">
        <v>3.5294832857851599</v>
      </c>
      <c r="H80" s="51">
        <v>4.5321878152560195</v>
      </c>
      <c r="I80" s="51">
        <v>4.1001202402146593</v>
      </c>
      <c r="J80" s="51">
        <v>4.6819354606379191</v>
      </c>
      <c r="K80" s="51">
        <v>3.1542582498175795</v>
      </c>
      <c r="L80" s="51">
        <v>4.7055174046617498</v>
      </c>
      <c r="M80" s="51">
        <v>3.9608777399311199</v>
      </c>
      <c r="N80" s="51">
        <v>3.5706427765810798</v>
      </c>
      <c r="O80" s="51">
        <v>6.3069943916362687</v>
      </c>
      <c r="P80" s="51">
        <v>7.2262800149340896</v>
      </c>
      <c r="Q80" s="51">
        <v>3.9875306996672304</v>
      </c>
      <c r="R80" s="51">
        <v>6.5466487532365596</v>
      </c>
      <c r="S80" s="51">
        <v>4.41220012605039</v>
      </c>
      <c r="T80" s="51">
        <v>3.8165372175199206</v>
      </c>
      <c r="U80" s="51">
        <v>3.9438914173356503</v>
      </c>
    </row>
    <row r="81" spans="1:21" x14ac:dyDescent="0.55000000000000004">
      <c r="A81" s="49" t="s">
        <v>107</v>
      </c>
      <c r="B81" s="52">
        <v>-5.5792006728839851</v>
      </c>
      <c r="C81" s="52">
        <v>1.1840063481629954</v>
      </c>
      <c r="D81" s="52">
        <v>48.096462738719197</v>
      </c>
      <c r="E81" s="52">
        <v>89.462367125341004</v>
      </c>
      <c r="F81" s="52">
        <v>73.001702418032082</v>
      </c>
      <c r="G81" s="52">
        <v>54.998372227796196</v>
      </c>
      <c r="H81" s="52">
        <v>65.600468817985501</v>
      </c>
      <c r="I81" s="52">
        <v>57.803603832172598</v>
      </c>
      <c r="J81" s="52">
        <v>68.677769352779904</v>
      </c>
      <c r="K81" s="52">
        <v>57.979467909160405</v>
      </c>
      <c r="L81" s="52">
        <v>74.614197683115592</v>
      </c>
      <c r="M81" s="52">
        <v>69.52316142020959</v>
      </c>
      <c r="N81" s="52">
        <v>68.417935348840899</v>
      </c>
      <c r="O81" s="52">
        <v>86.946118206083796</v>
      </c>
      <c r="P81" s="52">
        <v>98.934844607381194</v>
      </c>
      <c r="Q81" s="52">
        <v>75.579167585133206</v>
      </c>
      <c r="R81" s="52">
        <v>101.3171150420476</v>
      </c>
      <c r="S81" s="52">
        <v>79.669468784391114</v>
      </c>
      <c r="T81" s="52">
        <v>74.576034598625796</v>
      </c>
      <c r="U81" s="52">
        <v>101.7876183992292</v>
      </c>
    </row>
    <row r="82" spans="1:21" s="25" customFormat="1" x14ac:dyDescent="0.55000000000000004">
      <c r="A82" s="49" t="s">
        <v>108</v>
      </c>
      <c r="B82" s="51">
        <v>-3.1748829350499932</v>
      </c>
      <c r="C82" s="51">
        <v>-1.3727871268920069</v>
      </c>
      <c r="D82" s="51">
        <v>24.241981609536595</v>
      </c>
      <c r="E82" s="51">
        <v>9.0147608840273961</v>
      </c>
      <c r="F82" s="51">
        <v>9.9882037943310991</v>
      </c>
      <c r="G82" s="51">
        <v>-11.981599330383403</v>
      </c>
      <c r="H82" s="51">
        <v>-9.3616846841412986</v>
      </c>
      <c r="I82" s="51">
        <v>-10.294375599378199</v>
      </c>
      <c r="J82" s="51">
        <v>-6.1829692573897006</v>
      </c>
      <c r="K82" s="51">
        <v>-14.596001120368996</v>
      </c>
      <c r="L82" s="51">
        <v>-13.930776646906303</v>
      </c>
      <c r="M82" s="51">
        <v>-11.541091569327797</v>
      </c>
      <c r="N82" s="51">
        <v>-19.073020553370299</v>
      </c>
      <c r="O82" s="51">
        <v>-18.725510171914301</v>
      </c>
      <c r="P82" s="51">
        <v>-33.2591603025528</v>
      </c>
      <c r="Q82" s="51">
        <v>-21.139571094983111</v>
      </c>
      <c r="R82" s="51">
        <v>-31.984850160619999</v>
      </c>
      <c r="S82" s="51">
        <v>-46.556097107765908</v>
      </c>
      <c r="T82" s="51">
        <v>-58.625256580571488</v>
      </c>
      <c r="U82" s="51">
        <v>-52.443451981727506</v>
      </c>
    </row>
    <row r="83" spans="1:21" x14ac:dyDescent="0.55000000000000004">
      <c r="A83" s="49" t="s">
        <v>109</v>
      </c>
      <c r="B83" s="52">
        <f t="shared" ref="B83:C83" si="8">SUM(B72:B82)</f>
        <v>-15.406832925357133</v>
      </c>
      <c r="C83" s="52">
        <f t="shared" si="8"/>
        <v>-5.8347141851649438</v>
      </c>
      <c r="D83" s="52">
        <f>SUM(D72:D82)</f>
        <v>77.686683578531586</v>
      </c>
      <c r="E83" s="52">
        <f t="shared" ref="E83:U83" si="9">SUM(E72:E82)</f>
        <v>127.96865124931983</v>
      </c>
      <c r="F83" s="52">
        <f t="shared" si="9"/>
        <v>105.72912787498959</v>
      </c>
      <c r="G83" s="52">
        <f t="shared" si="9"/>
        <v>54.571145816541929</v>
      </c>
      <c r="H83" s="52">
        <f t="shared" si="9"/>
        <v>73.901014089638238</v>
      </c>
      <c r="I83" s="52">
        <f t="shared" si="9"/>
        <v>47.702188782218123</v>
      </c>
      <c r="J83" s="52">
        <f t="shared" si="9"/>
        <v>65.011436825004168</v>
      </c>
      <c r="K83" s="52">
        <f t="shared" si="9"/>
        <v>35.114228724680679</v>
      </c>
      <c r="L83" s="52">
        <f t="shared" si="9"/>
        <v>53.174273799858817</v>
      </c>
      <c r="M83" s="52">
        <f t="shared" si="9"/>
        <v>42.000476749845681</v>
      </c>
      <c r="N83" s="52">
        <f t="shared" si="9"/>
        <v>30.098289795019411</v>
      </c>
      <c r="O83" s="52">
        <f t="shared" si="9"/>
        <v>61.786105955762359</v>
      </c>
      <c r="P83" s="52">
        <f t="shared" si="9"/>
        <v>55.377871758769118</v>
      </c>
      <c r="Q83" s="52">
        <f t="shared" si="9"/>
        <v>26.000472601606432</v>
      </c>
      <c r="R83" s="52">
        <f t="shared" si="9"/>
        <v>34.333819234965489</v>
      </c>
      <c r="S83" s="52">
        <f t="shared" si="9"/>
        <v>-10.741115650465275</v>
      </c>
      <c r="T83" s="52">
        <f t="shared" si="9"/>
        <v>-31.634196964567856</v>
      </c>
      <c r="U83" s="52">
        <f t="shared" si="9"/>
        <v>-11.611369388809663</v>
      </c>
    </row>
    <row r="85" spans="1:21" x14ac:dyDescent="0.55000000000000004">
      <c r="A85" s="26" t="s">
        <v>469</v>
      </c>
    </row>
    <row r="86" spans="1:21" x14ac:dyDescent="0.55000000000000004">
      <c r="A86" s="48" t="s">
        <v>184</v>
      </c>
      <c r="B86" s="48">
        <v>2021</v>
      </c>
      <c r="C86" s="48">
        <v>2022</v>
      </c>
      <c r="D86" s="48">
        <v>2023</v>
      </c>
      <c r="E86" s="48">
        <v>2024</v>
      </c>
      <c r="F86" s="48">
        <v>2025</v>
      </c>
      <c r="G86" s="48">
        <v>2026</v>
      </c>
      <c r="H86" s="48">
        <v>2027</v>
      </c>
      <c r="I86" s="48">
        <v>2028</v>
      </c>
      <c r="J86" s="48">
        <v>2029</v>
      </c>
      <c r="K86" s="48">
        <v>2030</v>
      </c>
      <c r="L86" s="48">
        <v>2031</v>
      </c>
      <c r="M86" s="48">
        <v>2032</v>
      </c>
      <c r="N86" s="48">
        <v>2033</v>
      </c>
      <c r="O86" s="48">
        <v>2034</v>
      </c>
      <c r="P86" s="48">
        <v>2035</v>
      </c>
      <c r="Q86" s="48">
        <v>2036</v>
      </c>
      <c r="R86" s="48">
        <v>2037</v>
      </c>
      <c r="S86" s="48">
        <v>2038</v>
      </c>
      <c r="T86" s="48">
        <v>2039</v>
      </c>
      <c r="U86" s="48">
        <v>2040</v>
      </c>
    </row>
    <row r="87" spans="1:21" x14ac:dyDescent="0.55000000000000004">
      <c r="A87" s="49" t="s">
        <v>165</v>
      </c>
      <c r="B87" s="51">
        <v>10.215168741145021</v>
      </c>
      <c r="C87" s="51">
        <v>14.687986894225617</v>
      </c>
      <c r="D87" s="51">
        <v>51.726795062817104</v>
      </c>
      <c r="E87" s="51">
        <v>37.825002972549541</v>
      </c>
      <c r="F87" s="51">
        <v>26.516583022089101</v>
      </c>
      <c r="G87" s="51">
        <v>27.646704789599195</v>
      </c>
      <c r="H87" s="51">
        <v>25.388999095993075</v>
      </c>
      <c r="I87" s="51">
        <v>31.423944721015189</v>
      </c>
      <c r="J87" s="51">
        <v>29.486080524997085</v>
      </c>
      <c r="K87" s="51">
        <v>27.010019527874814</v>
      </c>
      <c r="L87" s="51">
        <v>28.356422467705379</v>
      </c>
      <c r="M87" s="51">
        <v>37.812146443520589</v>
      </c>
      <c r="N87" s="51">
        <v>35.065830307039093</v>
      </c>
      <c r="O87" s="51">
        <v>51.990720601698257</v>
      </c>
      <c r="P87" s="51">
        <v>44.930699539949444</v>
      </c>
      <c r="Q87" s="51">
        <v>45.249124372281237</v>
      </c>
      <c r="R87" s="51">
        <v>36.822107061489284</v>
      </c>
      <c r="S87" s="51">
        <v>33.820996851448655</v>
      </c>
      <c r="T87" s="51">
        <v>36.221512351162829</v>
      </c>
      <c r="U87" s="51">
        <v>20.589159625751602</v>
      </c>
    </row>
    <row r="88" spans="1:21" x14ac:dyDescent="0.55000000000000004">
      <c r="A88" s="49" t="s">
        <v>164</v>
      </c>
      <c r="B88" s="52">
        <v>-0.19390105209769715</v>
      </c>
      <c r="C88" s="52">
        <v>1.9700051350775283</v>
      </c>
      <c r="D88" s="52">
        <v>10.762702637731962</v>
      </c>
      <c r="E88" s="52">
        <v>20.108503199837177</v>
      </c>
      <c r="F88" s="52">
        <v>34.724657858096485</v>
      </c>
      <c r="G88" s="52">
        <v>64.382720320145253</v>
      </c>
      <c r="H88" s="52">
        <v>76.195200212162462</v>
      </c>
      <c r="I88" s="52">
        <v>79.375201288459991</v>
      </c>
      <c r="J88" s="52">
        <v>115.38111134749359</v>
      </c>
      <c r="K88" s="52">
        <v>132.34210825764646</v>
      </c>
      <c r="L88" s="52">
        <v>144.53960592556689</v>
      </c>
      <c r="M88" s="52">
        <v>131.83074865275756</v>
      </c>
      <c r="N88" s="52">
        <v>130.28306938431734</v>
      </c>
      <c r="O88" s="52">
        <v>128.22538612228766</v>
      </c>
      <c r="P88" s="52">
        <v>131.97484539723283</v>
      </c>
      <c r="Q88" s="52">
        <v>132.65600315512035</v>
      </c>
      <c r="R88" s="52">
        <v>137.55348939132853</v>
      </c>
      <c r="S88" s="52">
        <v>135.911559193085</v>
      </c>
      <c r="T88" s="52">
        <v>135.09547737447264</v>
      </c>
      <c r="U88" s="52">
        <v>129.57677183492049</v>
      </c>
    </row>
    <row r="89" spans="1:21" x14ac:dyDescent="0.55000000000000004">
      <c r="A89" s="49" t="s">
        <v>166</v>
      </c>
      <c r="B89" s="51">
        <v>0.49098366570210317</v>
      </c>
      <c r="C89" s="51">
        <v>0.46771068379002401</v>
      </c>
      <c r="D89" s="51">
        <v>6.0576911003541909</v>
      </c>
      <c r="E89" s="51">
        <v>3.513229376435806</v>
      </c>
      <c r="F89" s="51">
        <v>0.81852675895246207</v>
      </c>
      <c r="G89" s="51">
        <v>1.4523293134757971</v>
      </c>
      <c r="H89" s="51">
        <v>1.0539650007257606</v>
      </c>
      <c r="I89" s="51">
        <v>1.1068496243032371</v>
      </c>
      <c r="J89" s="51">
        <v>4.2527996408972442</v>
      </c>
      <c r="K89" s="51">
        <v>4.2577212449255768</v>
      </c>
      <c r="L89" s="51">
        <v>7.1640790662912615</v>
      </c>
      <c r="M89" s="51">
        <v>8.382780060490127</v>
      </c>
      <c r="N89" s="51">
        <v>8.7199929523931026</v>
      </c>
      <c r="O89" s="51">
        <v>10.936040211870953</v>
      </c>
      <c r="P89" s="51">
        <v>9.5440437317795279</v>
      </c>
      <c r="Q89" s="51">
        <v>14.033232952466903</v>
      </c>
      <c r="R89" s="51">
        <v>16.579244852147848</v>
      </c>
      <c r="S89" s="51">
        <v>17.993909976765313</v>
      </c>
      <c r="T89" s="51">
        <v>20.134005021485926</v>
      </c>
      <c r="U89" s="51">
        <v>21.907016487373088</v>
      </c>
    </row>
    <row r="90" spans="1:21" x14ac:dyDescent="0.55000000000000004">
      <c r="A90" s="49" t="s">
        <v>172</v>
      </c>
      <c r="B90" s="52">
        <v>0</v>
      </c>
      <c r="C90" s="52">
        <v>0</v>
      </c>
      <c r="D90" s="52">
        <v>0</v>
      </c>
      <c r="E90" s="52">
        <v>30.966563101435721</v>
      </c>
      <c r="F90" s="52">
        <v>27.955467648825319</v>
      </c>
      <c r="G90" s="52">
        <v>39.356890553344599</v>
      </c>
      <c r="H90" s="52">
        <v>45.126823665235641</v>
      </c>
      <c r="I90" s="52">
        <v>27.139214278658535</v>
      </c>
      <c r="J90" s="52">
        <v>44.343545013175238</v>
      </c>
      <c r="K90" s="52">
        <v>33.000092696420054</v>
      </c>
      <c r="L90" s="52">
        <v>50.388149046501105</v>
      </c>
      <c r="M90" s="52">
        <v>50.515032132721693</v>
      </c>
      <c r="N90" s="52">
        <v>42.122196418337538</v>
      </c>
      <c r="O90" s="52">
        <v>46.952875451562825</v>
      </c>
      <c r="P90" s="52">
        <v>57.64461888446877</v>
      </c>
      <c r="Q90" s="52">
        <v>46.77817532338662</v>
      </c>
      <c r="R90" s="52">
        <v>52.223244823312818</v>
      </c>
      <c r="S90" s="52">
        <v>53.264617945236552</v>
      </c>
      <c r="T90" s="52">
        <v>45.816575472199212</v>
      </c>
      <c r="U90" s="52">
        <v>50.185674257626026</v>
      </c>
    </row>
    <row r="91" spans="1:21" x14ac:dyDescent="0.55000000000000004">
      <c r="A91" s="49" t="s">
        <v>173</v>
      </c>
      <c r="B91" s="51">
        <v>0</v>
      </c>
      <c r="C91" s="51">
        <v>0</v>
      </c>
      <c r="D91" s="51">
        <v>0</v>
      </c>
      <c r="E91" s="51">
        <v>34.811275758179981</v>
      </c>
      <c r="F91" s="51">
        <v>28.875034870212176</v>
      </c>
      <c r="G91" s="51">
        <v>25.595179100082966</v>
      </c>
      <c r="H91" s="51">
        <v>28.807330260380382</v>
      </c>
      <c r="I91" s="51">
        <v>32.24086192983151</v>
      </c>
      <c r="J91" s="51">
        <v>32.903706317965586</v>
      </c>
      <c r="K91" s="51">
        <v>38.43448727266793</v>
      </c>
      <c r="L91" s="51">
        <v>40.984507422972975</v>
      </c>
      <c r="M91" s="51">
        <v>48.503133033448975</v>
      </c>
      <c r="N91" s="51">
        <v>47.469395721464927</v>
      </c>
      <c r="O91" s="51">
        <v>47.9779837057336</v>
      </c>
      <c r="P91" s="51">
        <v>61.07688099842747</v>
      </c>
      <c r="Q91" s="51">
        <v>67.750685215712963</v>
      </c>
      <c r="R91" s="51">
        <v>76.581596136107876</v>
      </c>
      <c r="S91" s="51">
        <v>75.92263477209282</v>
      </c>
      <c r="T91" s="51">
        <v>67.977583738865306</v>
      </c>
      <c r="U91" s="51">
        <v>66.296044474574543</v>
      </c>
    </row>
    <row r="92" spans="1:21" x14ac:dyDescent="0.55000000000000004">
      <c r="A92" s="49" t="s">
        <v>167</v>
      </c>
      <c r="B92" s="52">
        <v>0.39602508807166359</v>
      </c>
      <c r="C92" s="52">
        <v>0.39259854624210888</v>
      </c>
      <c r="D92" s="52">
        <v>2.3194859680727991</v>
      </c>
      <c r="E92" s="52">
        <v>3.0256983784869744</v>
      </c>
      <c r="F92" s="52">
        <v>2.2240444601437481</v>
      </c>
      <c r="G92" s="52">
        <v>2.1987495651335056</v>
      </c>
      <c r="H92" s="52">
        <v>2.1674017792237947</v>
      </c>
      <c r="I92" s="52">
        <v>0.84209982761234237</v>
      </c>
      <c r="J92" s="52">
        <v>1.1087476516717878</v>
      </c>
      <c r="K92" s="52">
        <v>7.8560676700750065E-2</v>
      </c>
      <c r="L92" s="52">
        <v>0.58033546714954021</v>
      </c>
      <c r="M92" s="52">
        <v>0.53406527109497759</v>
      </c>
      <c r="N92" s="52">
        <v>1.2883374971209722</v>
      </c>
      <c r="O92" s="52">
        <v>0.65343118075741558</v>
      </c>
      <c r="P92" s="52">
        <v>2.4415438641337239</v>
      </c>
      <c r="Q92" s="52">
        <v>4.0182104981151472</v>
      </c>
      <c r="R92" s="52">
        <v>6.110403545028074</v>
      </c>
      <c r="S92" s="52">
        <v>6.6326293359915418</v>
      </c>
      <c r="T92" s="52">
        <v>7.4793660982315426</v>
      </c>
      <c r="U92" s="52">
        <v>8.1563038567067867</v>
      </c>
    </row>
    <row r="93" spans="1:21" x14ac:dyDescent="0.55000000000000004">
      <c r="A93" s="49" t="s">
        <v>171</v>
      </c>
      <c r="B93" s="51">
        <v>1.623164497176667</v>
      </c>
      <c r="C93" s="51">
        <v>1.5873692942589699</v>
      </c>
      <c r="D93" s="51">
        <v>26.99477397006941</v>
      </c>
      <c r="E93" s="51">
        <v>3.8002465979840094</v>
      </c>
      <c r="F93" s="51">
        <v>3.87142832198347</v>
      </c>
      <c r="G93" s="51">
        <v>2.9036294596000092</v>
      </c>
      <c r="H93" s="51">
        <v>3.8126935289354922</v>
      </c>
      <c r="I93" s="51">
        <v>5.8193181799908293</v>
      </c>
      <c r="J93" s="51">
        <v>4.1993338475300916</v>
      </c>
      <c r="K93" s="51">
        <v>5.658363664990997</v>
      </c>
      <c r="L93" s="51">
        <v>5.8059743657417329</v>
      </c>
      <c r="M93" s="51">
        <v>5.2411751503038655</v>
      </c>
      <c r="N93" s="51">
        <v>7.6161699591604552</v>
      </c>
      <c r="O93" s="51">
        <v>7.5117843183252653</v>
      </c>
      <c r="P93" s="51">
        <v>5.8219373030175436</v>
      </c>
      <c r="Q93" s="51">
        <v>7.0301849541588899</v>
      </c>
      <c r="R93" s="51">
        <v>9.1838901151248713</v>
      </c>
      <c r="S93" s="51">
        <v>8.4134114942784599</v>
      </c>
      <c r="T93" s="51">
        <v>9.6640300386279563</v>
      </c>
      <c r="U93" s="51">
        <v>12.101592730793007</v>
      </c>
    </row>
    <row r="94" spans="1:21" x14ac:dyDescent="0.55000000000000004">
      <c r="A94" s="49" t="s">
        <v>168</v>
      </c>
      <c r="B94" s="52">
        <v>4.070758879062808E-2</v>
      </c>
      <c r="C94" s="52">
        <v>1.8594672664915066</v>
      </c>
      <c r="D94" s="52">
        <v>2.357557399196395</v>
      </c>
      <c r="E94" s="52">
        <v>4.3233320032503464</v>
      </c>
      <c r="F94" s="52">
        <v>0.98906432852035486</v>
      </c>
      <c r="G94" s="52">
        <v>1.7304796092344072</v>
      </c>
      <c r="H94" s="52">
        <v>3.7903607369723424E-2</v>
      </c>
      <c r="I94" s="52">
        <v>8.8857910880140833E-2</v>
      </c>
      <c r="J94" s="52">
        <v>1.8833323366330339</v>
      </c>
      <c r="K94" s="52">
        <v>2.3159202176577733</v>
      </c>
      <c r="L94" s="52">
        <v>0.62006284349749574</v>
      </c>
      <c r="M94" s="52">
        <v>0.75530126051810598</v>
      </c>
      <c r="N94" s="52">
        <v>0.85320501047534147</v>
      </c>
      <c r="O94" s="52">
        <v>1.2416686813640627</v>
      </c>
      <c r="P94" s="52">
        <v>0.64062938921009405</v>
      </c>
      <c r="Q94" s="52">
        <v>2.0712054377537275</v>
      </c>
      <c r="R94" s="52">
        <v>3.6326624822461682</v>
      </c>
      <c r="S94" s="52">
        <v>1.2668811766867147</v>
      </c>
      <c r="T94" s="52">
        <v>3.5468301470797332</v>
      </c>
      <c r="U94" s="52">
        <v>11.761781727213011</v>
      </c>
    </row>
    <row r="95" spans="1:21" x14ac:dyDescent="0.55000000000000004">
      <c r="A95" s="49" t="s">
        <v>169</v>
      </c>
      <c r="B95" s="51">
        <v>3.2265351017650268E-2</v>
      </c>
      <c r="C95" s="51">
        <v>0.58776867263394905</v>
      </c>
      <c r="D95" s="51">
        <v>1.6031891719469895</v>
      </c>
      <c r="E95" s="51">
        <v>1.7996782352389009</v>
      </c>
      <c r="F95" s="51">
        <v>1.5828623367387684</v>
      </c>
      <c r="G95" s="51">
        <v>1.9284003516531856</v>
      </c>
      <c r="H95" s="51">
        <v>1.6160636515598092</v>
      </c>
      <c r="I95" s="51">
        <v>2.0667906217071845</v>
      </c>
      <c r="J95" s="51">
        <v>1.3472404259053388</v>
      </c>
      <c r="K95" s="51">
        <v>0.66954647257554001</v>
      </c>
      <c r="L95" s="51">
        <v>0.37574729342494706</v>
      </c>
      <c r="M95" s="51">
        <v>0.20639950672586682</v>
      </c>
      <c r="N95" s="51">
        <v>0.51759414183639407</v>
      </c>
      <c r="O95" s="51">
        <v>0.28628150652356776</v>
      </c>
      <c r="P95" s="51">
        <v>2.050598207460852</v>
      </c>
      <c r="Q95" s="51">
        <v>1.255626595502183</v>
      </c>
      <c r="R95" s="51">
        <v>1.2815440401195826</v>
      </c>
      <c r="S95" s="51">
        <v>2.4135683716093617</v>
      </c>
      <c r="T95" s="51">
        <v>3.4195504308010616</v>
      </c>
      <c r="U95" s="51">
        <v>3.4720495270734082</v>
      </c>
    </row>
    <row r="96" spans="1:21" x14ac:dyDescent="0.55000000000000004">
      <c r="A96" s="49" t="s">
        <v>178</v>
      </c>
      <c r="B96" s="52">
        <v>-6.342183756879205E-2</v>
      </c>
      <c r="C96" s="52">
        <v>-0.17284842885794882</v>
      </c>
      <c r="D96" s="52">
        <v>0.13162217470867915</v>
      </c>
      <c r="E96" s="52">
        <v>0.27422789479538856</v>
      </c>
      <c r="F96" s="52">
        <v>1.4939762549862923</v>
      </c>
      <c r="G96" s="52">
        <v>0.8078236558755818</v>
      </c>
      <c r="H96" s="52">
        <v>0.5505018484795694</v>
      </c>
      <c r="I96" s="52">
        <v>1.4797817906917607</v>
      </c>
      <c r="J96" s="52">
        <v>1.5899792011476446</v>
      </c>
      <c r="K96" s="52">
        <v>1.4824532845052896</v>
      </c>
      <c r="L96" s="52">
        <v>1.4054157615889202</v>
      </c>
      <c r="M96" s="52">
        <v>1.6652268453306678</v>
      </c>
      <c r="N96" s="52">
        <v>3.8092486755571251</v>
      </c>
      <c r="O96" s="52">
        <v>3.1056901268929273</v>
      </c>
      <c r="P96" s="52">
        <v>1.7082889993173112</v>
      </c>
      <c r="Q96" s="52">
        <v>2.2010879116250357</v>
      </c>
      <c r="R96" s="52">
        <v>2.6692411330975614</v>
      </c>
      <c r="S96" s="52">
        <v>4.7829206093268368</v>
      </c>
      <c r="T96" s="52">
        <v>3.9801259792623664</v>
      </c>
      <c r="U96" s="52">
        <v>7.3128737171426952</v>
      </c>
    </row>
    <row r="97" spans="1:21" x14ac:dyDescent="0.55000000000000004">
      <c r="A97" s="49" t="s">
        <v>180</v>
      </c>
      <c r="B97" s="51">
        <v>1.2346424341243001</v>
      </c>
      <c r="C97" s="51">
        <v>2.8459789490433192</v>
      </c>
      <c r="D97" s="51">
        <v>2.3552032158694258</v>
      </c>
      <c r="E97" s="51">
        <v>2.099421601967149</v>
      </c>
      <c r="F97" s="51">
        <v>2.3267862293490404</v>
      </c>
      <c r="G97" s="51">
        <v>2.6451073024856</v>
      </c>
      <c r="H97" s="51">
        <v>1.680127584465738</v>
      </c>
      <c r="I97" s="51">
        <v>1.5735468518192366</v>
      </c>
      <c r="J97" s="51">
        <v>2.6370869055101669</v>
      </c>
      <c r="K97" s="51">
        <v>1.9964261392704192</v>
      </c>
      <c r="L97" s="51">
        <v>2.3054200168665964</v>
      </c>
      <c r="M97" s="51">
        <v>2.413414458627825</v>
      </c>
      <c r="N97" s="51">
        <v>2.1470843918687272</v>
      </c>
      <c r="O97" s="51">
        <v>1.0781925391721732</v>
      </c>
      <c r="P97" s="51">
        <v>3.8360688713810394</v>
      </c>
      <c r="Q97" s="51">
        <v>4.9330296972726071</v>
      </c>
      <c r="R97" s="51">
        <v>5.0768868949337698</v>
      </c>
      <c r="S97" s="51">
        <v>5.5801370726474682</v>
      </c>
      <c r="T97" s="51">
        <v>6.7928925928963819</v>
      </c>
      <c r="U97" s="51">
        <v>8.5510764769611587</v>
      </c>
    </row>
    <row r="98" spans="1:21" x14ac:dyDescent="0.55000000000000004">
      <c r="A98" s="49" t="s">
        <v>185</v>
      </c>
      <c r="B98" s="52">
        <v>0</v>
      </c>
      <c r="C98" s="52">
        <v>2.9617396737254664E-2</v>
      </c>
      <c r="D98" s="52">
        <v>0.51921275347393936</v>
      </c>
      <c r="E98" s="52">
        <v>0.28559544636035306</v>
      </c>
      <c r="F98" s="52">
        <v>1.0176289111163674</v>
      </c>
      <c r="G98" s="52">
        <v>2.5827664271061024</v>
      </c>
      <c r="H98" s="52">
        <v>2.6511602890884443</v>
      </c>
      <c r="I98" s="52">
        <v>2.9489828619190144</v>
      </c>
      <c r="J98" s="52">
        <v>3.6466792019168324</v>
      </c>
      <c r="K98" s="52">
        <v>2.9081614365975987</v>
      </c>
      <c r="L98" s="52">
        <v>3.5163605559021542</v>
      </c>
      <c r="M98" s="52">
        <v>2.9376705696730729</v>
      </c>
      <c r="N98" s="52">
        <v>2.8399086607881667</v>
      </c>
      <c r="O98" s="52">
        <v>2.9717562998758149</v>
      </c>
      <c r="P98" s="52">
        <v>2.6777451017877056</v>
      </c>
      <c r="Q98" s="52">
        <v>2.5297228286357512</v>
      </c>
      <c r="R98" s="52">
        <v>3.1169642865601359</v>
      </c>
      <c r="S98" s="52">
        <v>2.4108996741752855</v>
      </c>
      <c r="T98" s="52">
        <v>2.6898334798441255</v>
      </c>
      <c r="U98" s="52">
        <v>2.7078019411153065</v>
      </c>
    </row>
    <row r="99" spans="1:21" x14ac:dyDescent="0.55000000000000004">
      <c r="A99" s="49" t="s">
        <v>186</v>
      </c>
      <c r="B99" s="51">
        <v>0</v>
      </c>
      <c r="C99" s="51">
        <v>0</v>
      </c>
      <c r="D99" s="51">
        <v>0</v>
      </c>
      <c r="E99" s="51">
        <v>1.2218645477432299</v>
      </c>
      <c r="F99" s="51">
        <v>-2.583317656972603E-3</v>
      </c>
      <c r="G99" s="51">
        <v>0.8356007453806279</v>
      </c>
      <c r="H99" s="51">
        <v>0.70874541549790993</v>
      </c>
      <c r="I99" s="51">
        <v>0.94271309634875688</v>
      </c>
      <c r="J99" s="51">
        <v>1.6411384534101161</v>
      </c>
      <c r="K99" s="51">
        <v>1.8031699127889602</v>
      </c>
      <c r="L99" s="51">
        <v>0.9666999481510441</v>
      </c>
      <c r="M99" s="51">
        <v>2.2418316976968282</v>
      </c>
      <c r="N99" s="51">
        <v>2.5865697002483499</v>
      </c>
      <c r="O99" s="51">
        <v>5.8361647319258294</v>
      </c>
      <c r="P99" s="51">
        <v>0.79650375742271895</v>
      </c>
      <c r="Q99" s="51">
        <v>2.9535730990581097</v>
      </c>
      <c r="R99" s="51">
        <v>2.8275897417441702</v>
      </c>
      <c r="S99" s="51">
        <v>2.91547036218161</v>
      </c>
      <c r="T99" s="51">
        <v>1.74678300577385</v>
      </c>
      <c r="U99" s="51">
        <v>1.5187504394273001</v>
      </c>
    </row>
    <row r="100" spans="1:21" x14ac:dyDescent="0.55000000000000004">
      <c r="A100" s="49" t="s">
        <v>183</v>
      </c>
      <c r="B100" s="52">
        <v>4.8266952843050021E-3</v>
      </c>
      <c r="C100" s="52">
        <v>1.4916998431456101E-2</v>
      </c>
      <c r="D100" s="52">
        <v>5.5839949399219796E-2</v>
      </c>
      <c r="E100" s="52">
        <v>0.81398738057172793</v>
      </c>
      <c r="F100" s="52">
        <v>1.652375217949642</v>
      </c>
      <c r="G100" s="52">
        <v>1.3197470206367201</v>
      </c>
      <c r="H100" s="52">
        <v>1.5120807722503902</v>
      </c>
      <c r="I100" s="52">
        <v>1.9580560615712601</v>
      </c>
      <c r="J100" s="52">
        <v>2.6888699680950499</v>
      </c>
      <c r="K100" s="52">
        <v>2.44316494635002</v>
      </c>
      <c r="L100" s="52">
        <v>2.2101327080999598</v>
      </c>
      <c r="M100" s="52">
        <v>2.3605361420479305</v>
      </c>
      <c r="N100" s="52">
        <v>1.5493009592458198</v>
      </c>
      <c r="O100" s="52">
        <v>2.1092311369273902</v>
      </c>
      <c r="P100" s="52">
        <v>2.3245599056693704</v>
      </c>
      <c r="Q100" s="52">
        <v>2.2047614683321104</v>
      </c>
      <c r="R100" s="52">
        <v>2.4440018941385313</v>
      </c>
      <c r="S100" s="52">
        <v>2.8157862619637601</v>
      </c>
      <c r="T100" s="52">
        <v>2.5319902764161597</v>
      </c>
      <c r="U100" s="52">
        <v>3.6746601024349204</v>
      </c>
    </row>
    <row r="101" spans="1:21" x14ac:dyDescent="0.55000000000000004">
      <c r="A101" s="49" t="s">
        <v>182</v>
      </c>
      <c r="B101" s="51">
        <v>-2.4034757722971478E-2</v>
      </c>
      <c r="C101" s="51">
        <v>-9.1568460554059761E-2</v>
      </c>
      <c r="D101" s="51">
        <v>6.5243017271959955E-2</v>
      </c>
      <c r="E101" s="51">
        <v>0.14911490809768682</v>
      </c>
      <c r="F101" s="51">
        <v>0.40990439388976518</v>
      </c>
      <c r="G101" s="51">
        <v>2.7864093157586716</v>
      </c>
      <c r="H101" s="51">
        <v>2.6297576905221183</v>
      </c>
      <c r="I101" s="51">
        <v>3.2194588089591907</v>
      </c>
      <c r="J101" s="51">
        <v>3.5324430819772208</v>
      </c>
      <c r="K101" s="51">
        <v>3.7997423612763797</v>
      </c>
      <c r="L101" s="51">
        <v>2.688651249595309</v>
      </c>
      <c r="M101" s="51">
        <v>3.3952992100732313</v>
      </c>
      <c r="N101" s="51">
        <v>2.6428691855561515</v>
      </c>
      <c r="O101" s="51">
        <v>3.9194996218215876</v>
      </c>
      <c r="P101" s="51">
        <v>4.3971922536174359</v>
      </c>
      <c r="Q101" s="51">
        <v>3.7083155543449733</v>
      </c>
      <c r="R101" s="51">
        <v>4.1391332344024532</v>
      </c>
      <c r="S101" s="51">
        <v>5.881360477778764</v>
      </c>
      <c r="T101" s="51">
        <v>4.3176957364155015</v>
      </c>
      <c r="U101" s="51">
        <v>5.8077294372407131</v>
      </c>
    </row>
    <row r="102" spans="1:21" x14ac:dyDescent="0.55000000000000004">
      <c r="A102" s="49" t="s">
        <v>176</v>
      </c>
      <c r="B102" s="52">
        <v>0</v>
      </c>
      <c r="C102" s="52">
        <v>0</v>
      </c>
      <c r="D102" s="52">
        <v>0</v>
      </c>
      <c r="E102" s="52">
        <v>3.890684426405226</v>
      </c>
      <c r="F102" s="52">
        <v>7.3605112098827474E-2</v>
      </c>
      <c r="G102" s="52">
        <v>0.22385546164348158</v>
      </c>
      <c r="H102" s="52">
        <v>1.5894826319273525E-2</v>
      </c>
      <c r="I102" s="52">
        <v>0.18651925678295322</v>
      </c>
      <c r="J102" s="52">
        <v>0.32442329944714077</v>
      </c>
      <c r="K102" s="52">
        <v>1.4766067464170105</v>
      </c>
      <c r="L102" s="52">
        <v>1.064135401462019</v>
      </c>
      <c r="M102" s="52">
        <v>1.4514221913667202</v>
      </c>
      <c r="N102" s="52">
        <v>0.9137753681573928</v>
      </c>
      <c r="O102" s="52">
        <v>0.66761454195725101</v>
      </c>
      <c r="P102" s="52">
        <v>0.12335670374354812</v>
      </c>
      <c r="Q102" s="52">
        <v>2.217230523266124</v>
      </c>
      <c r="R102" s="52">
        <v>0.49261507327742216</v>
      </c>
      <c r="S102" s="52">
        <v>1.8229195555158801</v>
      </c>
      <c r="T102" s="52">
        <v>2.6924145810530042</v>
      </c>
      <c r="U102" s="52">
        <v>2.8704879994384402</v>
      </c>
    </row>
    <row r="103" spans="1:21" x14ac:dyDescent="0.55000000000000004">
      <c r="A103" s="49" t="s">
        <v>177</v>
      </c>
      <c r="B103" s="51">
        <v>1.0712658106042661E-2</v>
      </c>
      <c r="C103" s="51">
        <v>4.4308643284389659E-2</v>
      </c>
      <c r="D103" s="51">
        <v>0.1146135715429748</v>
      </c>
      <c r="E103" s="51">
        <v>-8.3843229549707576E-2</v>
      </c>
      <c r="F103" s="51">
        <v>-0.10306493977166764</v>
      </c>
      <c r="G103" s="51">
        <v>0.18803580060588843</v>
      </c>
      <c r="H103" s="51">
        <v>0.35058310017456318</v>
      </c>
      <c r="I103" s="51">
        <v>0.22791421119026589</v>
      </c>
      <c r="J103" s="51">
        <v>0.45230953857322254</v>
      </c>
      <c r="K103" s="51">
        <v>0.54221226517164212</v>
      </c>
      <c r="L103" s="51">
        <v>1.0663624328519039</v>
      </c>
      <c r="M103" s="51">
        <v>1.1393500337796318</v>
      </c>
      <c r="N103" s="51">
        <v>1.1583374214431363</v>
      </c>
      <c r="O103" s="51">
        <v>1.2001035249248764</v>
      </c>
      <c r="P103" s="51">
        <v>1.2510166777286413</v>
      </c>
      <c r="Q103" s="51">
        <v>1.4308533893174804</v>
      </c>
      <c r="R103" s="51">
        <v>1.5959052743502489</v>
      </c>
      <c r="S103" s="51">
        <v>1.5786548898926371</v>
      </c>
      <c r="T103" s="51">
        <v>2.0862348726445314</v>
      </c>
      <c r="U103" s="51">
        <v>2.1628617219564168</v>
      </c>
    </row>
    <row r="104" spans="1:21" s="25" customFormat="1" x14ac:dyDescent="0.55000000000000004">
      <c r="A104" s="49" t="s">
        <v>170</v>
      </c>
      <c r="B104" s="52">
        <v>0</v>
      </c>
      <c r="C104" s="52">
        <v>0</v>
      </c>
      <c r="D104" s="52">
        <v>1.0830299125476182</v>
      </c>
      <c r="E104" s="52">
        <v>0.91127330535960982</v>
      </c>
      <c r="F104" s="52">
        <v>0.50264013567245991</v>
      </c>
      <c r="G104" s="52">
        <v>0.69638562720677988</v>
      </c>
      <c r="H104" s="52">
        <v>1.3358064814241901</v>
      </c>
      <c r="I104" s="52">
        <v>0.32083542252087005</v>
      </c>
      <c r="J104" s="52">
        <v>1.86000060059619</v>
      </c>
      <c r="K104" s="52">
        <v>0.63008882696246005</v>
      </c>
      <c r="L104" s="52">
        <v>0.22453400713123983</v>
      </c>
      <c r="M104" s="52">
        <v>0.59603656957682016</v>
      </c>
      <c r="N104" s="52">
        <v>0.98091528774876036</v>
      </c>
      <c r="O104" s="52">
        <v>2.0547385692471396</v>
      </c>
      <c r="P104" s="52">
        <v>5.9968173444949535E-2</v>
      </c>
      <c r="Q104" s="52">
        <v>1.4094754458729497</v>
      </c>
      <c r="R104" s="52">
        <v>5.9009406035996985</v>
      </c>
      <c r="S104" s="52">
        <v>3.1726638490454988</v>
      </c>
      <c r="T104" s="52">
        <v>5.0584053229549006</v>
      </c>
      <c r="U104" s="52">
        <v>4.2583685126801996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9C7F5-0FC4-43A1-AEBD-361FCAB4A26E}">
  <dimension ref="A2:V17"/>
  <sheetViews>
    <sheetView workbookViewId="0"/>
  </sheetViews>
  <sheetFormatPr defaultColWidth="8.83984375" defaultRowHeight="14.4" x14ac:dyDescent="0.55000000000000004"/>
  <cols>
    <col min="1" max="1" width="16" style="25" bestFit="1" customWidth="1"/>
    <col min="2" max="21" width="8.83984375" style="25"/>
    <col min="22" max="22" width="11.68359375" style="25" bestFit="1" customWidth="1"/>
    <col min="23" max="25" width="8.83984375" style="25"/>
    <col min="26" max="26" width="16.578125" style="25" bestFit="1" customWidth="1"/>
    <col min="27" max="16384" width="8.83984375" style="25"/>
  </cols>
  <sheetData>
    <row r="2" spans="1:22" x14ac:dyDescent="0.55000000000000004">
      <c r="A2" s="121" t="s">
        <v>415</v>
      </c>
    </row>
    <row r="3" spans="1:22" x14ac:dyDescent="0.55000000000000004">
      <c r="A3" s="48" t="s">
        <v>117</v>
      </c>
      <c r="B3" s="48" t="s">
        <v>187</v>
      </c>
      <c r="C3" s="48" t="s">
        <v>188</v>
      </c>
      <c r="D3" s="48" t="s">
        <v>189</v>
      </c>
      <c r="E3" s="48" t="s">
        <v>190</v>
      </c>
      <c r="F3" s="48" t="s">
        <v>191</v>
      </c>
      <c r="G3" s="48" t="s">
        <v>192</v>
      </c>
      <c r="H3" s="48" t="s">
        <v>193</v>
      </c>
      <c r="I3" s="48" t="s">
        <v>194</v>
      </c>
      <c r="J3" s="48" t="s">
        <v>195</v>
      </c>
      <c r="K3" s="48" t="s">
        <v>196</v>
      </c>
      <c r="L3" s="48" t="s">
        <v>197</v>
      </c>
      <c r="M3" s="48" t="s">
        <v>198</v>
      </c>
      <c r="N3" s="48" t="s">
        <v>199</v>
      </c>
      <c r="O3" s="48" t="s">
        <v>200</v>
      </c>
      <c r="P3" s="48" t="s">
        <v>201</v>
      </c>
      <c r="Q3" s="48" t="s">
        <v>202</v>
      </c>
      <c r="R3" s="48" t="s">
        <v>203</v>
      </c>
      <c r="S3" s="48" t="s">
        <v>204</v>
      </c>
      <c r="T3" s="48" t="s">
        <v>205</v>
      </c>
      <c r="U3" s="48" t="s">
        <v>206</v>
      </c>
      <c r="V3" s="48" t="s">
        <v>50</v>
      </c>
    </row>
    <row r="4" spans="1:22" x14ac:dyDescent="0.55000000000000004">
      <c r="A4" s="49" t="s">
        <v>58</v>
      </c>
      <c r="B4" s="51">
        <v>28973.948186339043</v>
      </c>
      <c r="C4" s="51">
        <v>28974.271308525727</v>
      </c>
      <c r="D4" s="51">
        <v>28974.168958234812</v>
      </c>
      <c r="E4" s="51">
        <v>28969.612344023757</v>
      </c>
      <c r="F4" s="51">
        <v>28962.915651494655</v>
      </c>
      <c r="G4" s="51">
        <v>28962.974134984142</v>
      </c>
      <c r="H4" s="51">
        <v>28962.930550633115</v>
      </c>
      <c r="I4" s="51">
        <v>28962.909153500172</v>
      </c>
      <c r="J4" s="51">
        <v>28962.457683334134</v>
      </c>
      <c r="K4" s="51">
        <v>28960.791158404794</v>
      </c>
      <c r="L4" s="51">
        <v>28963.019280291759</v>
      </c>
      <c r="M4" s="51">
        <v>28964.403014639964</v>
      </c>
      <c r="N4" s="51">
        <v>28963.843126306554</v>
      </c>
      <c r="O4" s="51">
        <v>28964.230528106615</v>
      </c>
      <c r="P4" s="51">
        <v>28963.892222260016</v>
      </c>
      <c r="Q4" s="51">
        <v>28963.526096843259</v>
      </c>
      <c r="R4" s="51">
        <v>28965.453716387856</v>
      </c>
      <c r="S4" s="51">
        <v>28965.774538267175</v>
      </c>
      <c r="T4" s="51">
        <v>28964.530587069647</v>
      </c>
      <c r="U4" s="51">
        <v>28965.473766561008</v>
      </c>
      <c r="V4" s="51">
        <v>579311.12600620813</v>
      </c>
    </row>
    <row r="5" spans="1:22" x14ac:dyDescent="0.55000000000000004">
      <c r="A5" s="49" t="s">
        <v>39</v>
      </c>
      <c r="B5" s="52">
        <v>3760.6338588522804</v>
      </c>
      <c r="C5" s="52">
        <v>5868.2560136532147</v>
      </c>
      <c r="D5" s="52">
        <v>9396.1342348287617</v>
      </c>
      <c r="E5" s="52">
        <v>14804.013779876122</v>
      </c>
      <c r="F5" s="52">
        <v>15284.593440681301</v>
      </c>
      <c r="G5" s="52">
        <v>15649.818124563544</v>
      </c>
      <c r="H5" s="52">
        <v>15999.315212447755</v>
      </c>
      <c r="I5" s="52">
        <v>16362.007026402911</v>
      </c>
      <c r="J5" s="52">
        <v>16595.395141531266</v>
      </c>
      <c r="K5" s="52">
        <v>16848.609837306707</v>
      </c>
      <c r="L5" s="52">
        <v>17073.581782420955</v>
      </c>
      <c r="M5" s="52">
        <v>17308.11961560485</v>
      </c>
      <c r="N5" s="52">
        <v>17491.421332291884</v>
      </c>
      <c r="O5" s="52">
        <v>17673.872342563027</v>
      </c>
      <c r="P5" s="52">
        <v>17816.808237392939</v>
      </c>
      <c r="Q5" s="52">
        <v>17951.105353501644</v>
      </c>
      <c r="R5" s="52">
        <v>18013.792562708484</v>
      </c>
      <c r="S5" s="52">
        <v>18101.600469596913</v>
      </c>
      <c r="T5" s="52">
        <v>18171.657202134458</v>
      </c>
      <c r="U5" s="52">
        <v>18246.95743565269</v>
      </c>
      <c r="V5" s="52">
        <v>308417.69300401164</v>
      </c>
    </row>
    <row r="6" spans="1:22" x14ac:dyDescent="0.55000000000000004">
      <c r="A6" s="49" t="s">
        <v>208</v>
      </c>
      <c r="B6" s="51"/>
      <c r="C6" s="51"/>
      <c r="D6" s="51"/>
      <c r="E6" s="51">
        <v>7333.5627703781129</v>
      </c>
      <c r="F6" s="51">
        <v>7306.7343358230573</v>
      </c>
      <c r="G6" s="51">
        <v>15150.316428359982</v>
      </c>
      <c r="H6" s="51">
        <v>15096.065692665097</v>
      </c>
      <c r="I6" s="51">
        <v>15183.580170364381</v>
      </c>
      <c r="J6" s="51">
        <v>15134.142186019901</v>
      </c>
      <c r="K6" s="51">
        <v>15181.153027542125</v>
      </c>
      <c r="L6" s="51">
        <v>15192.765482788091</v>
      </c>
      <c r="M6" s="51">
        <v>15201.905448219299</v>
      </c>
      <c r="N6" s="51">
        <v>15164.430759147639</v>
      </c>
      <c r="O6" s="51">
        <v>15150.67811505889</v>
      </c>
      <c r="P6" s="51">
        <v>15170.939891960146</v>
      </c>
      <c r="Q6" s="51">
        <v>15263.887043487557</v>
      </c>
      <c r="R6" s="51">
        <v>15211.720045883181</v>
      </c>
      <c r="S6" s="51">
        <v>15170.3756764679</v>
      </c>
      <c r="T6" s="51">
        <v>15203.284207954406</v>
      </c>
      <c r="U6" s="51">
        <v>15243.498373741148</v>
      </c>
      <c r="V6" s="51">
        <v>242359.03965586089</v>
      </c>
    </row>
    <row r="7" spans="1:22" x14ac:dyDescent="0.55000000000000004">
      <c r="A7" s="49" t="s">
        <v>42</v>
      </c>
      <c r="B7" s="52">
        <v>4526.8326746920338</v>
      </c>
      <c r="C7" s="52">
        <v>5246.8182190385451</v>
      </c>
      <c r="D7" s="52">
        <v>7586.6077890882498</v>
      </c>
      <c r="E7" s="52">
        <v>8572.141490139069</v>
      </c>
      <c r="F7" s="52">
        <v>8522.8903364881862</v>
      </c>
      <c r="G7" s="52">
        <v>8537.0267177538863</v>
      </c>
      <c r="H7" s="52">
        <v>8555.3049001451145</v>
      </c>
      <c r="I7" s="52">
        <v>8605.9552889978295</v>
      </c>
      <c r="J7" s="52">
        <v>8536.9438278235211</v>
      </c>
      <c r="K7" s="52">
        <v>8538.0973609463563</v>
      </c>
      <c r="L7" s="52">
        <v>8519.9833647069318</v>
      </c>
      <c r="M7" s="52">
        <v>8584.7074098170378</v>
      </c>
      <c r="N7" s="52">
        <v>8584.1734860511406</v>
      </c>
      <c r="O7" s="52">
        <v>8584.1101837008609</v>
      </c>
      <c r="P7" s="52">
        <v>8538.7198305278416</v>
      </c>
      <c r="Q7" s="52">
        <v>8558.2925060299021</v>
      </c>
      <c r="R7" s="52">
        <v>8537.9506057069302</v>
      </c>
      <c r="S7" s="52">
        <v>8561.5174015658486</v>
      </c>
      <c r="T7" s="52">
        <v>8589.2530956999017</v>
      </c>
      <c r="U7" s="52">
        <v>8624.921180645706</v>
      </c>
      <c r="V7" s="52">
        <v>162912.24766956491</v>
      </c>
    </row>
    <row r="8" spans="1:22" x14ac:dyDescent="0.55000000000000004">
      <c r="A8" s="49" t="s">
        <v>181</v>
      </c>
      <c r="B8" s="51">
        <v>37261.41471988336</v>
      </c>
      <c r="C8" s="51">
        <v>40089.345541217481</v>
      </c>
      <c r="D8" s="51">
        <v>45956.910982151829</v>
      </c>
      <c r="E8" s="51">
        <v>59679.330384417059</v>
      </c>
      <c r="F8" s="51">
        <v>60077.133764487196</v>
      </c>
      <c r="G8" s="51">
        <v>68300.135405661553</v>
      </c>
      <c r="H8" s="51">
        <v>68613.616355891078</v>
      </c>
      <c r="I8" s="51">
        <v>69114.451639265288</v>
      </c>
      <c r="J8" s="51">
        <v>69228.938838708826</v>
      </c>
      <c r="K8" s="51">
        <v>69528.651384199984</v>
      </c>
      <c r="L8" s="51">
        <v>69749.349910207733</v>
      </c>
      <c r="M8" s="51">
        <v>70059.135488281157</v>
      </c>
      <c r="N8" s="51">
        <v>70203.868703797212</v>
      </c>
      <c r="O8" s="51">
        <v>70372.891169429393</v>
      </c>
      <c r="P8" s="51">
        <v>70490.360182140939</v>
      </c>
      <c r="Q8" s="51">
        <v>70736.810999862355</v>
      </c>
      <c r="R8" s="51">
        <v>70728.91693068645</v>
      </c>
      <c r="S8" s="51">
        <v>70799.268085897842</v>
      </c>
      <c r="T8" s="51">
        <v>70928.725092858411</v>
      </c>
      <c r="U8" s="51">
        <v>71080.850756600557</v>
      </c>
      <c r="V8" s="51">
        <v>1293000.1063356455</v>
      </c>
    </row>
    <row r="10" spans="1:22" s="121" customFormat="1" x14ac:dyDescent="0.55000000000000004">
      <c r="A10" s="121" t="s">
        <v>416</v>
      </c>
    </row>
    <row r="11" spans="1:22" ht="28.2" x14ac:dyDescent="0.55000000000000004">
      <c r="A11" s="48" t="s">
        <v>207</v>
      </c>
      <c r="B11" s="48" t="s">
        <v>187</v>
      </c>
      <c r="C11" s="48" t="s">
        <v>188</v>
      </c>
      <c r="D11" s="48" t="s">
        <v>189</v>
      </c>
      <c r="E11" s="48" t="s">
        <v>190</v>
      </c>
      <c r="F11" s="48" t="s">
        <v>191</v>
      </c>
      <c r="G11" s="48" t="s">
        <v>192</v>
      </c>
      <c r="H11" s="48" t="s">
        <v>193</v>
      </c>
      <c r="I11" s="48" t="s">
        <v>194</v>
      </c>
      <c r="J11" s="48" t="s">
        <v>195</v>
      </c>
      <c r="K11" s="48" t="s">
        <v>196</v>
      </c>
      <c r="L11" s="48" t="s">
        <v>197</v>
      </c>
      <c r="M11" s="48" t="s">
        <v>198</v>
      </c>
      <c r="N11" s="48" t="s">
        <v>199</v>
      </c>
      <c r="O11" s="48" t="s">
        <v>200</v>
      </c>
      <c r="P11" s="48" t="s">
        <v>201</v>
      </c>
      <c r="Q11" s="48" t="s">
        <v>202</v>
      </c>
      <c r="R11" s="48" t="s">
        <v>203</v>
      </c>
      <c r="S11" s="48" t="s">
        <v>204</v>
      </c>
      <c r="T11" s="48" t="s">
        <v>205</v>
      </c>
      <c r="U11" s="48" t="s">
        <v>206</v>
      </c>
      <c r="V11" s="48" t="s">
        <v>50</v>
      </c>
    </row>
    <row r="12" spans="1:22" x14ac:dyDescent="0.55000000000000004">
      <c r="A12" s="49" t="s">
        <v>58</v>
      </c>
      <c r="B12" s="51">
        <v>0.65346746134758005</v>
      </c>
      <c r="C12" s="51">
        <v>0.34667941427230831</v>
      </c>
      <c r="D12" s="51">
        <v>0.44106631422042836</v>
      </c>
      <c r="E12" s="51">
        <v>5.0047768955230714</v>
      </c>
      <c r="F12" s="51">
        <v>11.700025683403013</v>
      </c>
      <c r="G12" s="51">
        <v>11.630504260778419</v>
      </c>
      <c r="H12" s="51">
        <v>11.68472468572855</v>
      </c>
      <c r="I12" s="51">
        <v>11.705795553922664</v>
      </c>
      <c r="J12" s="51">
        <v>12.16297083950043</v>
      </c>
      <c r="K12" s="51">
        <v>13.827625320911412</v>
      </c>
      <c r="L12" s="51">
        <v>11.576643682718286</v>
      </c>
      <c r="M12" s="51">
        <v>10.190033242702485</v>
      </c>
      <c r="N12" s="51">
        <v>10.769339712381369</v>
      </c>
      <c r="O12" s="51">
        <v>10.398201450586315</v>
      </c>
      <c r="P12" s="51">
        <v>10.722720217704774</v>
      </c>
      <c r="Q12" s="51">
        <v>11.079373939514163</v>
      </c>
      <c r="R12" s="51">
        <v>9.1633747487068131</v>
      </c>
      <c r="S12" s="51">
        <v>8.8437471508979879</v>
      </c>
      <c r="T12" s="51">
        <v>10.103435788154608</v>
      </c>
      <c r="U12" s="51">
        <v>9.1469165055751809</v>
      </c>
      <c r="V12" s="51">
        <v>181.15142286854984</v>
      </c>
    </row>
    <row r="13" spans="1:22" x14ac:dyDescent="0.55000000000000004">
      <c r="A13" s="49" t="s">
        <v>39</v>
      </c>
      <c r="B13" s="52">
        <v>0.69676921892166144</v>
      </c>
      <c r="C13" s="52">
        <v>1.553046094179156</v>
      </c>
      <c r="D13" s="52">
        <v>39.196757585525518</v>
      </c>
      <c r="E13" s="52">
        <v>173.1722357849479</v>
      </c>
      <c r="F13" s="52">
        <v>152.36325727558145</v>
      </c>
      <c r="G13" s="52">
        <v>158.41660067856296</v>
      </c>
      <c r="H13" s="52">
        <v>164.68102575165028</v>
      </c>
      <c r="I13" s="52">
        <v>158.55769263601306</v>
      </c>
      <c r="J13" s="52">
        <v>173.97386747622488</v>
      </c>
      <c r="K13" s="52">
        <v>163.35256483507163</v>
      </c>
      <c r="L13" s="52">
        <v>166.37002620124824</v>
      </c>
      <c r="M13" s="52">
        <v>162.43145228421696</v>
      </c>
      <c r="N13" s="52">
        <v>159.64621678799384</v>
      </c>
      <c r="O13" s="52">
        <v>154.71889696589119</v>
      </c>
      <c r="P13" s="52">
        <v>161.56789469027512</v>
      </c>
      <c r="Q13" s="52">
        <v>153.96914062821864</v>
      </c>
      <c r="R13" s="52">
        <v>152.29970835208891</v>
      </c>
      <c r="S13" s="52">
        <v>149.2255514051914</v>
      </c>
      <c r="T13" s="52">
        <v>147.02268323063851</v>
      </c>
      <c r="U13" s="52">
        <v>142.93589014834163</v>
      </c>
      <c r="V13" s="52">
        <v>2736.1512780307826</v>
      </c>
    </row>
    <row r="14" spans="1:22" x14ac:dyDescent="0.55000000000000004">
      <c r="A14" s="49" t="s">
        <v>208</v>
      </c>
      <c r="B14" s="51"/>
      <c r="C14" s="51"/>
      <c r="D14" s="51"/>
      <c r="E14" s="51">
        <v>20.477229621887183</v>
      </c>
      <c r="F14" s="51">
        <v>34.494664176940908</v>
      </c>
      <c r="G14" s="51">
        <v>2097.3315716400125</v>
      </c>
      <c r="H14" s="51">
        <v>2097.3983073349018</v>
      </c>
      <c r="I14" s="51">
        <v>2105.8848296356182</v>
      </c>
      <c r="J14" s="51">
        <v>2068.9818139801</v>
      </c>
      <c r="K14" s="51">
        <v>2078.3679724578833</v>
      </c>
      <c r="L14" s="51">
        <v>2085.2815172119094</v>
      </c>
      <c r="M14" s="51">
        <v>2085.6785517806998</v>
      </c>
      <c r="N14" s="51">
        <v>2057.6922408523569</v>
      </c>
      <c r="O14" s="51">
        <v>2038.3188849411026</v>
      </c>
      <c r="P14" s="51">
        <v>2032.1841080398542</v>
      </c>
      <c r="Q14" s="51">
        <v>2041.5869565124472</v>
      </c>
      <c r="R14" s="51">
        <v>2035.9279541168205</v>
      </c>
      <c r="S14" s="51">
        <v>2023.088323532106</v>
      </c>
      <c r="T14" s="51">
        <v>2018.8387920455955</v>
      </c>
      <c r="U14" s="51">
        <v>2006.5056262588537</v>
      </c>
      <c r="V14" s="51">
        <v>30928.039344139095</v>
      </c>
    </row>
    <row r="15" spans="1:22" x14ac:dyDescent="0.55000000000000004">
      <c r="A15" s="49" t="s">
        <v>42</v>
      </c>
      <c r="B15" s="52">
        <v>39.824823719978326</v>
      </c>
      <c r="C15" s="52">
        <v>12.26262826490402</v>
      </c>
      <c r="D15" s="52">
        <v>6.0394204841852153</v>
      </c>
      <c r="E15" s="52">
        <v>18.671183452367728</v>
      </c>
      <c r="F15" s="52">
        <v>15.985757134437559</v>
      </c>
      <c r="G15" s="52">
        <v>15.544227320849886</v>
      </c>
      <c r="H15" s="52">
        <v>18.653182447671888</v>
      </c>
      <c r="I15" s="52">
        <v>17.0086194344759</v>
      </c>
      <c r="J15" s="52">
        <v>20.407483623981481</v>
      </c>
      <c r="K15" s="52">
        <v>17.684423163533211</v>
      </c>
      <c r="L15" s="52">
        <v>18.892728915691364</v>
      </c>
      <c r="M15" s="52">
        <v>18.851834711432449</v>
      </c>
      <c r="N15" s="52">
        <v>17.604464575290685</v>
      </c>
      <c r="O15" s="52">
        <v>16.795323328137389</v>
      </c>
      <c r="P15" s="52">
        <v>18.631480919659126</v>
      </c>
      <c r="Q15" s="52">
        <v>17.026799262046818</v>
      </c>
      <c r="R15" s="52">
        <v>14.620339367806912</v>
      </c>
      <c r="S15" s="52">
        <v>12.440681026935577</v>
      </c>
      <c r="T15" s="52">
        <v>12.524854926526547</v>
      </c>
      <c r="U15" s="52">
        <v>11.458284596681597</v>
      </c>
      <c r="V15" s="52">
        <v>340.92854067659368</v>
      </c>
    </row>
    <row r="16" spans="1:22" x14ac:dyDescent="0.55000000000000004">
      <c r="A16" s="49" t="s">
        <v>209</v>
      </c>
      <c r="B16" s="51">
        <f t="shared" ref="B16:U16" si="0">SUM(B12:B15)</f>
        <v>41.175060400247567</v>
      </c>
      <c r="C16" s="51">
        <f t="shared" si="0"/>
        <v>14.162353773355484</v>
      </c>
      <c r="D16" s="51">
        <f t="shared" si="0"/>
        <v>45.677244383931161</v>
      </c>
      <c r="E16" s="51">
        <f t="shared" si="0"/>
        <v>217.32542575472587</v>
      </c>
      <c r="F16" s="51">
        <f t="shared" si="0"/>
        <v>214.54370427036295</v>
      </c>
      <c r="G16" s="51">
        <f t="shared" si="0"/>
        <v>2282.9229039002039</v>
      </c>
      <c r="H16" s="51">
        <f t="shared" si="0"/>
        <v>2292.4172402199524</v>
      </c>
      <c r="I16" s="51">
        <f t="shared" si="0"/>
        <v>2293.1569372600297</v>
      </c>
      <c r="J16" s="51">
        <f t="shared" si="0"/>
        <v>2275.5261359198066</v>
      </c>
      <c r="K16" s="51">
        <f t="shared" si="0"/>
        <v>2273.2325857773994</v>
      </c>
      <c r="L16" s="51">
        <f t="shared" si="0"/>
        <v>2282.1209160115673</v>
      </c>
      <c r="M16" s="51">
        <f t="shared" si="0"/>
        <v>2277.1518720190516</v>
      </c>
      <c r="N16" s="51">
        <f t="shared" si="0"/>
        <v>2245.7122619280231</v>
      </c>
      <c r="O16" s="51">
        <f t="shared" si="0"/>
        <v>2220.2313066857173</v>
      </c>
      <c r="P16" s="51">
        <f t="shared" si="0"/>
        <v>2223.1062038674932</v>
      </c>
      <c r="Q16" s="51">
        <f t="shared" si="0"/>
        <v>2223.6622703422267</v>
      </c>
      <c r="R16" s="51">
        <f t="shared" si="0"/>
        <v>2212.011376585423</v>
      </c>
      <c r="S16" s="51">
        <f t="shared" si="0"/>
        <v>2193.5983031151309</v>
      </c>
      <c r="T16" s="51">
        <f t="shared" si="0"/>
        <v>2188.4897659909152</v>
      </c>
      <c r="U16" s="51">
        <f t="shared" si="0"/>
        <v>2170.0467175094518</v>
      </c>
      <c r="V16" s="51">
        <f>SUM(B16:U16)</f>
        <v>34186.270585715007</v>
      </c>
    </row>
    <row r="17" spans="2:21" x14ac:dyDescent="0.55000000000000004">
      <c r="B17" s="21"/>
      <c r="C17" s="21"/>
      <c r="D17" s="21"/>
      <c r="E17" s="21"/>
      <c r="F17" s="21"/>
      <c r="G17" s="21"/>
      <c r="H17" s="21"/>
      <c r="I17" s="21"/>
      <c r="J17" s="21"/>
      <c r="K17" s="21"/>
      <c r="L17" s="21"/>
      <c r="M17" s="21"/>
      <c r="N17" s="21"/>
      <c r="O17" s="21"/>
      <c r="P17" s="21"/>
      <c r="Q17" s="21"/>
      <c r="R17" s="21"/>
      <c r="S17" s="21"/>
      <c r="T17" s="21"/>
      <c r="U17" s="21"/>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CCC77-8D91-425A-AD4B-2963BC0811CD}">
  <dimension ref="A2:O106"/>
  <sheetViews>
    <sheetView zoomScale="40" zoomScaleNormal="40" workbookViewId="0">
      <selection activeCell="I22" sqref="I22"/>
    </sheetView>
  </sheetViews>
  <sheetFormatPr defaultColWidth="8.83984375" defaultRowHeight="14.4" x14ac:dyDescent="0.55000000000000004"/>
  <cols>
    <col min="1" max="1" width="21.83984375" style="71" customWidth="1"/>
    <col min="2" max="5" width="12.68359375" style="71" customWidth="1"/>
    <col min="6" max="6" width="13.15625" style="71" bestFit="1" customWidth="1"/>
    <col min="7" max="7" width="10.578125" style="71" customWidth="1"/>
    <col min="8" max="8" width="35" style="71" customWidth="1"/>
    <col min="9" max="13" width="14.15625" style="71" customWidth="1"/>
    <col min="14" max="14" width="10.578125" style="71" customWidth="1"/>
    <col min="15" max="15" width="8.83984375" style="71"/>
    <col min="16" max="16" width="21.83984375" style="71" customWidth="1"/>
    <col min="17" max="21" width="12.68359375" style="71" customWidth="1"/>
    <col min="22" max="22" width="8.83984375" style="71"/>
    <col min="23" max="23" width="35" style="71" customWidth="1"/>
    <col min="24" max="28" width="14.15625" style="71" customWidth="1"/>
    <col min="29" max="16384" width="8.83984375" style="71"/>
  </cols>
  <sheetData>
    <row r="2" spans="1:13" ht="28.8" x14ac:dyDescent="0.55000000000000004">
      <c r="A2" s="156" t="s">
        <v>406</v>
      </c>
      <c r="B2" s="156"/>
      <c r="C2" s="156"/>
      <c r="D2" s="156"/>
      <c r="E2" s="156"/>
      <c r="F2" s="156"/>
      <c r="G2" s="156"/>
      <c r="H2" s="156"/>
      <c r="I2" s="156"/>
      <c r="J2" s="156"/>
      <c r="K2" s="156"/>
      <c r="L2" s="156"/>
      <c r="M2" s="156"/>
    </row>
    <row r="3" spans="1:13" ht="28.8" x14ac:dyDescent="0.55000000000000004">
      <c r="A3" s="157" t="s">
        <v>221</v>
      </c>
      <c r="B3" s="158"/>
      <c r="C3" s="158"/>
      <c r="D3" s="158"/>
      <c r="E3" s="158"/>
      <c r="F3" s="159"/>
      <c r="H3" s="24" t="s">
        <v>117</v>
      </c>
      <c r="I3" s="27"/>
      <c r="J3" s="27"/>
      <c r="K3" s="27"/>
      <c r="L3" s="27"/>
      <c r="M3" s="28"/>
    </row>
    <row r="4" spans="1:13" ht="21" x14ac:dyDescent="0.85">
      <c r="A4" s="29"/>
      <c r="B4" s="29">
        <v>2019</v>
      </c>
      <c r="C4" s="29">
        <v>2025</v>
      </c>
      <c r="D4" s="29">
        <v>2030</v>
      </c>
      <c r="E4" s="29">
        <v>2035</v>
      </c>
      <c r="F4" s="29">
        <v>2040</v>
      </c>
      <c r="H4" s="30"/>
      <c r="I4" s="30">
        <v>2019</v>
      </c>
      <c r="J4" s="30">
        <v>2025</v>
      </c>
      <c r="K4" s="30">
        <v>2030</v>
      </c>
      <c r="L4" s="30">
        <v>2035</v>
      </c>
      <c r="M4" s="30">
        <v>2040</v>
      </c>
    </row>
    <row r="5" spans="1:13" ht="21" x14ac:dyDescent="0.85">
      <c r="A5" s="31" t="s">
        <v>60</v>
      </c>
      <c r="B5" s="32">
        <v>5400.1000976562555</v>
      </c>
      <c r="C5" s="32">
        <v>3346.1</v>
      </c>
      <c r="D5" s="32">
        <v>3363.5</v>
      </c>
      <c r="E5" s="32">
        <v>3364.2</v>
      </c>
      <c r="F5" s="32">
        <v>3364.2</v>
      </c>
      <c r="H5" s="31" t="s">
        <v>60</v>
      </c>
      <c r="I5" s="32">
        <v>45428.500728271458</v>
      </c>
      <c r="J5" s="32">
        <v>28337.96</v>
      </c>
      <c r="K5" s="32">
        <v>27444.03</v>
      </c>
      <c r="L5" s="32">
        <v>28338.13</v>
      </c>
      <c r="M5" s="32">
        <v>27092.16</v>
      </c>
    </row>
    <row r="6" spans="1:13" ht="21" x14ac:dyDescent="0.85">
      <c r="A6" s="33" t="s">
        <v>210</v>
      </c>
      <c r="B6" s="34">
        <v>26262</v>
      </c>
      <c r="C6" s="34">
        <v>21309.83</v>
      </c>
      <c r="D6" s="34">
        <v>21231.699999999997</v>
      </c>
      <c r="E6" s="34">
        <v>21233.699999999997</v>
      </c>
      <c r="F6" s="34">
        <v>0</v>
      </c>
      <c r="H6" s="33" t="s">
        <v>210</v>
      </c>
      <c r="I6" s="34">
        <v>50519.665856117608</v>
      </c>
      <c r="J6" s="34">
        <v>54173.71</v>
      </c>
      <c r="K6" s="34">
        <v>19987.32</v>
      </c>
      <c r="L6" s="34">
        <v>14516.19</v>
      </c>
      <c r="M6" s="34">
        <v>0</v>
      </c>
    </row>
    <row r="7" spans="1:13" ht="21" x14ac:dyDescent="0.85">
      <c r="A7" s="31" t="s">
        <v>216</v>
      </c>
      <c r="B7" s="32">
        <v>0</v>
      </c>
      <c r="C7" s="32">
        <v>0</v>
      </c>
      <c r="D7" s="32">
        <v>0</v>
      </c>
      <c r="E7" s="32">
        <v>0</v>
      </c>
      <c r="F7" s="32">
        <v>3811.75</v>
      </c>
      <c r="H7" s="31" t="s">
        <v>216</v>
      </c>
      <c r="I7" s="32">
        <v>0</v>
      </c>
      <c r="J7" s="32">
        <v>0</v>
      </c>
      <c r="K7" s="32">
        <v>0</v>
      </c>
      <c r="L7" s="32">
        <v>0</v>
      </c>
      <c r="M7" s="32">
        <v>33482.39</v>
      </c>
    </row>
    <row r="8" spans="1:13" ht="21" x14ac:dyDescent="0.85">
      <c r="A8" s="33" t="s">
        <v>217</v>
      </c>
      <c r="B8" s="34">
        <v>0</v>
      </c>
      <c r="C8" s="34">
        <v>0</v>
      </c>
      <c r="D8" s="34">
        <v>0</v>
      </c>
      <c r="E8" s="34">
        <v>0</v>
      </c>
      <c r="F8" s="34">
        <v>0</v>
      </c>
      <c r="H8" s="33" t="s">
        <v>217</v>
      </c>
      <c r="I8" s="34">
        <v>0</v>
      </c>
      <c r="J8" s="34">
        <v>0</v>
      </c>
      <c r="K8" s="34">
        <v>0</v>
      </c>
      <c r="L8" s="34">
        <v>0</v>
      </c>
      <c r="M8" s="34">
        <v>0</v>
      </c>
    </row>
    <row r="9" spans="1:13" ht="21" x14ac:dyDescent="0.85">
      <c r="A9" s="35" t="s">
        <v>218</v>
      </c>
      <c r="B9" s="36">
        <v>0</v>
      </c>
      <c r="C9" s="36">
        <v>0</v>
      </c>
      <c r="D9" s="36">
        <v>419.64</v>
      </c>
      <c r="E9" s="36">
        <v>7052.56</v>
      </c>
      <c r="F9" s="36">
        <v>40938.480000000003</v>
      </c>
      <c r="H9" s="35" t="s">
        <v>218</v>
      </c>
      <c r="I9" s="36">
        <v>0</v>
      </c>
      <c r="J9" s="36">
        <v>0</v>
      </c>
      <c r="K9" s="36">
        <v>0</v>
      </c>
      <c r="L9" s="36">
        <v>0</v>
      </c>
      <c r="M9" s="36">
        <v>523.1</v>
      </c>
    </row>
    <row r="10" spans="1:13" ht="21" x14ac:dyDescent="0.85">
      <c r="A10" s="33" t="s">
        <v>58</v>
      </c>
      <c r="B10" s="34">
        <v>6330.7198569271704</v>
      </c>
      <c r="C10" s="34">
        <v>6301.8600000000006</v>
      </c>
      <c r="D10" s="34">
        <v>7537.06</v>
      </c>
      <c r="E10" s="34">
        <v>7539.6600000000008</v>
      </c>
      <c r="F10" s="34">
        <v>7540.06</v>
      </c>
      <c r="H10" s="33" t="s">
        <v>58</v>
      </c>
      <c r="I10" s="34">
        <v>40033.570416182403</v>
      </c>
      <c r="J10" s="34">
        <v>36417.649999999994</v>
      </c>
      <c r="K10" s="34">
        <v>46342.39</v>
      </c>
      <c r="L10" s="34">
        <v>46392.32</v>
      </c>
      <c r="M10" s="34">
        <v>46391.009999999995</v>
      </c>
    </row>
    <row r="11" spans="1:13" ht="21" x14ac:dyDescent="0.85">
      <c r="A11" s="33" t="s">
        <v>212</v>
      </c>
      <c r="B11" s="37">
        <v>1985.3000025749204</v>
      </c>
      <c r="C11" s="37">
        <v>3334.7799999999997</v>
      </c>
      <c r="D11" s="37">
        <v>9086.2000000000007</v>
      </c>
      <c r="E11" s="37">
        <v>12611.900000000001</v>
      </c>
      <c r="F11" s="37">
        <v>19087.2</v>
      </c>
      <c r="H11" s="33" t="s">
        <v>212</v>
      </c>
      <c r="I11" s="37">
        <v>4415.6059865357875</v>
      </c>
      <c r="J11" s="37">
        <v>8189.24</v>
      </c>
      <c r="K11" s="37">
        <v>26971.239999999998</v>
      </c>
      <c r="L11" s="37">
        <v>38296.81</v>
      </c>
      <c r="M11" s="37">
        <v>59361.62</v>
      </c>
    </row>
    <row r="12" spans="1:13" ht="21" x14ac:dyDescent="0.85">
      <c r="A12" s="33" t="s">
        <v>213</v>
      </c>
      <c r="B12" s="34">
        <v>0</v>
      </c>
      <c r="C12" s="34">
        <v>1826</v>
      </c>
      <c r="D12" s="34">
        <v>5036</v>
      </c>
      <c r="E12" s="34">
        <v>9000</v>
      </c>
      <c r="F12" s="34">
        <v>9000</v>
      </c>
      <c r="H12" s="33" t="s">
        <v>213</v>
      </c>
      <c r="I12" s="34">
        <v>0</v>
      </c>
      <c r="J12" s="34">
        <v>7331.05</v>
      </c>
      <c r="K12" s="34">
        <v>20185.510000000002</v>
      </c>
      <c r="L12" s="34">
        <v>35459.620000000003</v>
      </c>
      <c r="M12" s="34">
        <v>35646.869999999995</v>
      </c>
    </row>
    <row r="13" spans="1:13" ht="21" x14ac:dyDescent="0.85">
      <c r="A13" s="33" t="s">
        <v>214</v>
      </c>
      <c r="B13" s="38">
        <v>31.5</v>
      </c>
      <c r="C13" s="38">
        <v>4676.0999999999995</v>
      </c>
      <c r="D13" s="38">
        <v>4676.0999999999995</v>
      </c>
      <c r="E13" s="38">
        <v>4676.0999999999995</v>
      </c>
      <c r="F13" s="38">
        <v>4676.0999999999995</v>
      </c>
      <c r="H13" s="33" t="s">
        <v>214</v>
      </c>
      <c r="I13" s="38">
        <v>50.521999999999998</v>
      </c>
      <c r="J13" s="38">
        <v>8816.619999999999</v>
      </c>
      <c r="K13" s="38">
        <v>8816.2099999999991</v>
      </c>
      <c r="L13" s="38">
        <v>8816.92</v>
      </c>
      <c r="M13" s="38">
        <v>8818.83</v>
      </c>
    </row>
    <row r="14" spans="1:13" ht="21" x14ac:dyDescent="0.85">
      <c r="A14" s="33" t="s">
        <v>215</v>
      </c>
      <c r="B14" s="34">
        <v>2116</v>
      </c>
      <c r="C14" s="34">
        <v>6834</v>
      </c>
      <c r="D14" s="34">
        <v>10055</v>
      </c>
      <c r="E14" s="34">
        <v>10828</v>
      </c>
      <c r="F14" s="34">
        <v>11198</v>
      </c>
      <c r="H14" s="33" t="s">
        <v>215</v>
      </c>
      <c r="I14" s="34">
        <v>2761.3249999999998</v>
      </c>
      <c r="J14" s="34">
        <v>7483.13</v>
      </c>
      <c r="K14" s="34">
        <v>11068.01</v>
      </c>
      <c r="L14" s="34">
        <v>11982.95</v>
      </c>
      <c r="M14" s="34">
        <v>12453.96</v>
      </c>
    </row>
    <row r="15" spans="1:13" ht="21" x14ac:dyDescent="0.85">
      <c r="A15" s="33" t="s">
        <v>222</v>
      </c>
      <c r="B15" s="38">
        <v>1405.09997558594</v>
      </c>
      <c r="C15" s="38">
        <v>2909.9</v>
      </c>
      <c r="D15" s="38">
        <v>4409.8999999999996</v>
      </c>
      <c r="E15" s="38">
        <v>5792.57</v>
      </c>
      <c r="F15" s="38">
        <v>11450.029999999999</v>
      </c>
      <c r="H15" s="33" t="s">
        <v>222</v>
      </c>
      <c r="I15" s="38">
        <v>611.56729479980459</v>
      </c>
      <c r="J15" s="38">
        <v>4346.75</v>
      </c>
      <c r="K15" s="38">
        <v>7003.7100000000009</v>
      </c>
      <c r="L15" s="38">
        <v>10084.120000000001</v>
      </c>
      <c r="M15" s="38">
        <v>21339.48</v>
      </c>
    </row>
    <row r="16" spans="1:13" ht="21" x14ac:dyDescent="0.85">
      <c r="A16" s="39" t="s">
        <v>181</v>
      </c>
      <c r="B16" s="40">
        <v>43838.11993814446</v>
      </c>
      <c r="C16" s="40">
        <v>50762.67</v>
      </c>
      <c r="D16" s="40">
        <v>66460.34</v>
      </c>
      <c r="E16" s="40">
        <v>89376.450000000012</v>
      </c>
      <c r="F16" s="40">
        <v>111065.82</v>
      </c>
      <c r="H16" s="31" t="s">
        <v>223</v>
      </c>
      <c r="I16" s="40">
        <v>146262.02414991503</v>
      </c>
      <c r="J16" s="40">
        <v>157087.9</v>
      </c>
      <c r="K16" s="40">
        <v>169810.21</v>
      </c>
      <c r="L16" s="40">
        <v>195878.85</v>
      </c>
      <c r="M16" s="40">
        <v>245109.41999999995</v>
      </c>
    </row>
    <row r="17" spans="1:15" ht="21" x14ac:dyDescent="0.85">
      <c r="H17" s="31" t="s">
        <v>224</v>
      </c>
      <c r="I17" s="41">
        <v>47261.023402718187</v>
      </c>
      <c r="J17" s="41">
        <v>68237.69</v>
      </c>
      <c r="K17" s="41">
        <v>113383.36</v>
      </c>
      <c r="L17" s="41">
        <v>140948.62</v>
      </c>
      <c r="M17" s="41">
        <v>162672.28999999998</v>
      </c>
    </row>
    <row r="18" spans="1:15" ht="21" x14ac:dyDescent="0.85">
      <c r="H18" s="35" t="s">
        <v>225</v>
      </c>
      <c r="I18" s="42">
        <v>93301.091425789462</v>
      </c>
      <c r="J18" s="42">
        <v>100922.4</v>
      </c>
      <c r="K18" s="42">
        <v>147831.1</v>
      </c>
      <c r="L18" s="42">
        <v>179370.87</v>
      </c>
      <c r="M18" s="42">
        <v>245109.41999999998</v>
      </c>
    </row>
    <row r="19" spans="1:15" ht="21" x14ac:dyDescent="0.85">
      <c r="H19" s="33" t="s">
        <v>220</v>
      </c>
      <c r="I19" s="38">
        <v>151386.18049999999</v>
      </c>
      <c r="J19" s="38">
        <v>152335.91</v>
      </c>
      <c r="K19" s="38">
        <v>162121.70000000001</v>
      </c>
      <c r="L19" s="38">
        <v>184835.71</v>
      </c>
      <c r="M19" s="38">
        <v>221827.96</v>
      </c>
    </row>
    <row r="20" spans="1:15" ht="29.1" customHeight="1" x14ac:dyDescent="0.85">
      <c r="A20" s="24" t="s">
        <v>226</v>
      </c>
      <c r="B20" s="27"/>
      <c r="C20" s="27"/>
      <c r="D20" s="27"/>
      <c r="E20" s="27"/>
      <c r="F20" s="28"/>
      <c r="H20" s="43" t="s">
        <v>227</v>
      </c>
      <c r="I20" s="34">
        <v>151772.68735559081</v>
      </c>
      <c r="J20" s="34">
        <v>157088.51</v>
      </c>
      <c r="K20" s="34">
        <v>169810.79</v>
      </c>
      <c r="L20" s="34">
        <v>195879.43</v>
      </c>
      <c r="M20" s="34">
        <v>245109.43</v>
      </c>
    </row>
    <row r="21" spans="1:15" ht="21" x14ac:dyDescent="0.85">
      <c r="A21" s="30"/>
      <c r="B21" s="30">
        <v>2019</v>
      </c>
      <c r="C21" s="30">
        <v>2025</v>
      </c>
      <c r="D21" s="30">
        <v>2030</v>
      </c>
      <c r="E21" s="30">
        <v>2035</v>
      </c>
      <c r="F21" s="30">
        <v>2040</v>
      </c>
      <c r="H21" s="44" t="s">
        <v>228</v>
      </c>
      <c r="I21" s="45">
        <v>0.312188492018386</v>
      </c>
      <c r="J21" s="45">
        <v>0.44794224815409578</v>
      </c>
      <c r="K21" s="45">
        <v>0.69937189160982149</v>
      </c>
      <c r="L21" s="45">
        <v>0.76256162837797958</v>
      </c>
      <c r="M21" s="45">
        <v>0.73332635795776147</v>
      </c>
    </row>
    <row r="22" spans="1:15" ht="22.2" x14ac:dyDescent="0.95">
      <c r="A22" s="39" t="s">
        <v>229</v>
      </c>
      <c r="B22" s="46">
        <v>22.24</v>
      </c>
      <c r="C22" s="46">
        <v>23.52688783</v>
      </c>
      <c r="D22" s="46">
        <v>8.5020687300000013</v>
      </c>
      <c r="E22" s="46">
        <v>6.2168703600000006</v>
      </c>
      <c r="F22" s="46">
        <v>0</v>
      </c>
      <c r="H22" s="35" t="s">
        <v>230</v>
      </c>
      <c r="I22" s="47">
        <v>0.61474230345011116</v>
      </c>
      <c r="J22" s="47">
        <v>0.64245564490999363</v>
      </c>
      <c r="K22" s="47">
        <v>0.87056364321725377</v>
      </c>
      <c r="L22" s="47">
        <v>0.91572080845855031</v>
      </c>
      <c r="M22" s="47">
        <v>0.99999995920189599</v>
      </c>
    </row>
    <row r="24" spans="1:15" ht="21" x14ac:dyDescent="0.55000000000000004">
      <c r="A24" s="73" t="s">
        <v>231</v>
      </c>
      <c r="B24" s="74"/>
      <c r="C24" s="74"/>
      <c r="D24" s="74"/>
      <c r="E24" s="74"/>
      <c r="F24" s="74"/>
      <c r="G24" s="74"/>
      <c r="H24" s="73" t="s">
        <v>232</v>
      </c>
      <c r="I24" s="74"/>
      <c r="J24" s="74"/>
      <c r="K24" s="74"/>
      <c r="L24" s="74"/>
      <c r="M24" s="74"/>
      <c r="N24" s="74"/>
      <c r="O24" s="74"/>
    </row>
    <row r="25" spans="1:15" ht="21" x14ac:dyDescent="0.55000000000000004">
      <c r="A25" s="73" t="s">
        <v>233</v>
      </c>
      <c r="B25" s="74"/>
      <c r="C25" s="74"/>
      <c r="D25" s="74"/>
      <c r="E25" s="74"/>
      <c r="F25" s="74"/>
      <c r="G25" s="74"/>
      <c r="H25" s="155" t="s">
        <v>234</v>
      </c>
      <c r="I25" s="155"/>
      <c r="J25" s="155"/>
      <c r="K25" s="155"/>
      <c r="L25" s="155"/>
      <c r="M25" s="155"/>
      <c r="N25" s="74"/>
      <c r="O25" s="74"/>
    </row>
    <row r="26" spans="1:15" ht="25.15" customHeight="1" x14ac:dyDescent="0.55000000000000004">
      <c r="A26" s="73" t="s">
        <v>235</v>
      </c>
      <c r="B26" s="74"/>
      <c r="C26" s="74"/>
      <c r="D26" s="74"/>
      <c r="E26" s="74"/>
      <c r="F26" s="74"/>
      <c r="G26" s="74"/>
      <c r="H26" s="155"/>
      <c r="I26" s="155"/>
      <c r="J26" s="155"/>
      <c r="K26" s="155"/>
      <c r="L26" s="155"/>
      <c r="M26" s="155"/>
      <c r="N26" s="74"/>
      <c r="O26" s="74"/>
    </row>
    <row r="27" spans="1:15" x14ac:dyDescent="0.55000000000000004">
      <c r="A27" s="74"/>
      <c r="B27" s="74"/>
      <c r="C27" s="74"/>
      <c r="D27" s="74"/>
      <c r="E27" s="74"/>
      <c r="F27" s="74"/>
      <c r="G27" s="74"/>
      <c r="H27" s="155"/>
      <c r="I27" s="155"/>
      <c r="J27" s="155"/>
      <c r="K27" s="155"/>
      <c r="L27" s="155"/>
      <c r="M27" s="155"/>
      <c r="N27" s="74"/>
      <c r="O27" s="74"/>
    </row>
    <row r="31" spans="1:15" ht="22" customHeight="1" x14ac:dyDescent="0.55000000000000004">
      <c r="A31" s="156" t="s">
        <v>407</v>
      </c>
      <c r="B31" s="156"/>
      <c r="C31" s="156"/>
      <c r="D31" s="156"/>
      <c r="E31" s="156"/>
      <c r="F31" s="156"/>
      <c r="G31" s="156"/>
      <c r="H31" s="156"/>
      <c r="I31" s="156"/>
      <c r="J31" s="156"/>
      <c r="K31" s="156"/>
      <c r="L31" s="156"/>
      <c r="M31" s="156"/>
    </row>
    <row r="32" spans="1:15" ht="28.8" x14ac:dyDescent="0.55000000000000004">
      <c r="A32" s="157" t="s">
        <v>221</v>
      </c>
      <c r="B32" s="158"/>
      <c r="C32" s="158"/>
      <c r="D32" s="158"/>
      <c r="E32" s="158"/>
      <c r="F32" s="159"/>
      <c r="H32" s="157" t="s">
        <v>117</v>
      </c>
      <c r="I32" s="158"/>
      <c r="J32" s="158"/>
      <c r="K32" s="158"/>
      <c r="L32" s="158"/>
      <c r="M32" s="159"/>
    </row>
    <row r="33" spans="1:13" ht="21" x14ac:dyDescent="0.85">
      <c r="A33" s="29"/>
      <c r="B33" s="29">
        <v>2019</v>
      </c>
      <c r="C33" s="29">
        <v>2025</v>
      </c>
      <c r="D33" s="29">
        <v>2030</v>
      </c>
      <c r="E33" s="29">
        <v>2035</v>
      </c>
      <c r="F33" s="29">
        <v>2040</v>
      </c>
      <c r="H33" s="30"/>
      <c r="I33" s="30">
        <v>2019</v>
      </c>
      <c r="J33" s="30">
        <v>2025</v>
      </c>
      <c r="K33" s="30">
        <v>2030</v>
      </c>
      <c r="L33" s="30">
        <v>2035</v>
      </c>
      <c r="M33" s="30">
        <v>2040</v>
      </c>
    </row>
    <row r="34" spans="1:13" ht="21" x14ac:dyDescent="0.85">
      <c r="A34" s="31" t="s">
        <v>60</v>
      </c>
      <c r="B34" s="32">
        <v>5400.1000976562555</v>
      </c>
      <c r="C34" s="32">
        <v>3346.1</v>
      </c>
      <c r="D34" s="32">
        <v>3346.1</v>
      </c>
      <c r="E34" s="32">
        <v>3364.2</v>
      </c>
      <c r="F34" s="32">
        <v>3364.2</v>
      </c>
      <c r="H34" s="31" t="s">
        <v>60</v>
      </c>
      <c r="I34" s="32">
        <v>45428.500728271458</v>
      </c>
      <c r="J34" s="32">
        <v>28337.96</v>
      </c>
      <c r="K34" s="32">
        <v>27444.03</v>
      </c>
      <c r="L34" s="32">
        <v>28338.13</v>
      </c>
      <c r="M34" s="32">
        <v>27092.16</v>
      </c>
    </row>
    <row r="35" spans="1:13" ht="21" x14ac:dyDescent="0.85">
      <c r="A35" s="33" t="s">
        <v>210</v>
      </c>
      <c r="B35" s="34">
        <v>26262</v>
      </c>
      <c r="C35" s="34">
        <v>19988.199999999997</v>
      </c>
      <c r="D35" s="34">
        <v>17650</v>
      </c>
      <c r="E35" s="34">
        <v>16070.539999999997</v>
      </c>
      <c r="F35" s="34">
        <v>0</v>
      </c>
      <c r="H35" s="33" t="s">
        <v>210</v>
      </c>
      <c r="I35" s="34">
        <v>50519.665856117608</v>
      </c>
      <c r="J35" s="34">
        <v>52436.5</v>
      </c>
      <c r="K35" s="34">
        <v>20066.34</v>
      </c>
      <c r="L35" s="34">
        <v>18908.41</v>
      </c>
      <c r="M35" s="34">
        <v>0</v>
      </c>
    </row>
    <row r="36" spans="1:13" ht="21" x14ac:dyDescent="0.85">
      <c r="A36" s="31" t="s">
        <v>216</v>
      </c>
      <c r="B36" s="32">
        <v>0</v>
      </c>
      <c r="C36" s="32">
        <v>0</v>
      </c>
      <c r="D36" s="32">
        <v>0</v>
      </c>
      <c r="E36" s="32">
        <v>0</v>
      </c>
      <c r="F36" s="32">
        <v>0</v>
      </c>
      <c r="H36" s="31" t="s">
        <v>216</v>
      </c>
      <c r="I36" s="32">
        <v>0</v>
      </c>
      <c r="J36" s="32">
        <v>0</v>
      </c>
      <c r="K36" s="32">
        <v>0</v>
      </c>
      <c r="L36" s="32">
        <v>0</v>
      </c>
      <c r="M36" s="32">
        <v>0</v>
      </c>
    </row>
    <row r="37" spans="1:13" ht="21" x14ac:dyDescent="0.85">
      <c r="A37" s="33" t="s">
        <v>217</v>
      </c>
      <c r="B37" s="34">
        <v>0</v>
      </c>
      <c r="C37" s="34">
        <v>0</v>
      </c>
      <c r="D37" s="34">
        <v>819.31</v>
      </c>
      <c r="E37" s="34">
        <v>3990.04</v>
      </c>
      <c r="F37" s="34">
        <v>27200</v>
      </c>
      <c r="H37" s="33" t="s">
        <v>217</v>
      </c>
      <c r="I37" s="34">
        <v>0</v>
      </c>
      <c r="J37" s="34">
        <v>0</v>
      </c>
      <c r="K37" s="34">
        <v>0</v>
      </c>
      <c r="L37" s="34">
        <v>0</v>
      </c>
      <c r="M37" s="34">
        <v>5583.72</v>
      </c>
    </row>
    <row r="38" spans="1:13" ht="21" x14ac:dyDescent="0.85">
      <c r="A38" s="35" t="s">
        <v>218</v>
      </c>
      <c r="B38" s="36">
        <v>0</v>
      </c>
      <c r="C38" s="36">
        <v>0</v>
      </c>
      <c r="D38" s="36">
        <v>0</v>
      </c>
      <c r="E38" s="36">
        <v>0</v>
      </c>
      <c r="F38" s="36">
        <v>0</v>
      </c>
      <c r="H38" s="35" t="s">
        <v>218</v>
      </c>
      <c r="I38" s="36">
        <v>0</v>
      </c>
      <c r="J38" s="36">
        <v>0</v>
      </c>
      <c r="K38" s="36">
        <v>0</v>
      </c>
      <c r="L38" s="36">
        <v>0</v>
      </c>
      <c r="M38" s="36">
        <v>0</v>
      </c>
    </row>
    <row r="39" spans="1:13" ht="21" x14ac:dyDescent="0.85">
      <c r="A39" s="33" t="s">
        <v>58</v>
      </c>
      <c r="B39" s="34">
        <v>6330.7198569271704</v>
      </c>
      <c r="C39" s="34">
        <v>6414.52</v>
      </c>
      <c r="D39" s="34">
        <v>7660.27</v>
      </c>
      <c r="E39" s="34">
        <v>7583.76</v>
      </c>
      <c r="F39" s="34">
        <v>7584.1600000000008</v>
      </c>
      <c r="H39" s="33" t="s">
        <v>58</v>
      </c>
      <c r="I39" s="34">
        <v>40033.570416182403</v>
      </c>
      <c r="J39" s="34">
        <v>36417.649999999994</v>
      </c>
      <c r="K39" s="34">
        <v>46342.39</v>
      </c>
      <c r="L39" s="34">
        <v>46392.32</v>
      </c>
      <c r="M39" s="34">
        <v>46391.009999999995</v>
      </c>
    </row>
    <row r="40" spans="1:13" ht="21" x14ac:dyDescent="0.85">
      <c r="A40" s="33" t="s">
        <v>212</v>
      </c>
      <c r="B40" s="37">
        <v>1985.3000025749204</v>
      </c>
      <c r="C40" s="37">
        <v>3137.7799999999997</v>
      </c>
      <c r="D40" s="37">
        <v>5889.83</v>
      </c>
      <c r="E40" s="37">
        <v>12366.400000000001</v>
      </c>
      <c r="F40" s="37">
        <v>19087.2</v>
      </c>
      <c r="H40" s="33" t="s">
        <v>212</v>
      </c>
      <c r="I40" s="37">
        <v>4415.6059865357875</v>
      </c>
      <c r="J40" s="37">
        <v>7518.12</v>
      </c>
      <c r="K40" s="37">
        <v>16493.5</v>
      </c>
      <c r="L40" s="37">
        <v>37460.47</v>
      </c>
      <c r="M40" s="37">
        <v>59361.62</v>
      </c>
    </row>
    <row r="41" spans="1:13" ht="21" x14ac:dyDescent="0.85">
      <c r="A41" s="33" t="s">
        <v>213</v>
      </c>
      <c r="B41" s="34">
        <v>0</v>
      </c>
      <c r="C41" s="34">
        <v>1826</v>
      </c>
      <c r="D41" s="34">
        <v>7436</v>
      </c>
      <c r="E41" s="34">
        <v>9000</v>
      </c>
      <c r="F41" s="34">
        <v>9720</v>
      </c>
      <c r="H41" s="33" t="s">
        <v>213</v>
      </c>
      <c r="I41" s="34">
        <v>0</v>
      </c>
      <c r="J41" s="34">
        <v>7331.05</v>
      </c>
      <c r="K41" s="34">
        <v>28865.32</v>
      </c>
      <c r="L41" s="34">
        <v>35247</v>
      </c>
      <c r="M41" s="34">
        <v>38387.81</v>
      </c>
    </row>
    <row r="42" spans="1:13" ht="21" x14ac:dyDescent="0.85">
      <c r="A42" s="33" t="s">
        <v>214</v>
      </c>
      <c r="B42" s="38">
        <v>31.5</v>
      </c>
      <c r="C42" s="38">
        <v>4676.0999999999995</v>
      </c>
      <c r="D42" s="38">
        <v>4676.0999999999995</v>
      </c>
      <c r="E42" s="38">
        <v>13448.09</v>
      </c>
      <c r="F42" s="38">
        <v>28605.72</v>
      </c>
      <c r="H42" s="33" t="s">
        <v>214</v>
      </c>
      <c r="I42" s="38">
        <v>50.521999999999998</v>
      </c>
      <c r="J42" s="38">
        <v>8816.619999999999</v>
      </c>
      <c r="K42" s="38">
        <v>8816.2099999999991</v>
      </c>
      <c r="L42" s="38">
        <v>19661.120000000003</v>
      </c>
      <c r="M42" s="38">
        <v>37704.519999999997</v>
      </c>
    </row>
    <row r="43" spans="1:13" ht="21" x14ac:dyDescent="0.85">
      <c r="A43" s="33" t="s">
        <v>215</v>
      </c>
      <c r="B43" s="34">
        <v>2116</v>
      </c>
      <c r="C43" s="34">
        <v>6000</v>
      </c>
      <c r="D43" s="34">
        <v>9523</v>
      </c>
      <c r="E43" s="34">
        <v>11601</v>
      </c>
      <c r="F43" s="34">
        <v>15764</v>
      </c>
      <c r="H43" s="33" t="s">
        <v>215</v>
      </c>
      <c r="I43" s="34">
        <v>2761.3249999999998</v>
      </c>
      <c r="J43" s="34">
        <v>7631.17</v>
      </c>
      <c r="K43" s="34">
        <v>14461.34</v>
      </c>
      <c r="L43" s="34">
        <v>17222.900000000001</v>
      </c>
      <c r="M43" s="34">
        <v>23220.07</v>
      </c>
    </row>
    <row r="44" spans="1:13" ht="27.6" customHeight="1" x14ac:dyDescent="0.85">
      <c r="A44" s="33" t="s">
        <v>222</v>
      </c>
      <c r="B44" s="38">
        <v>1405.09997558594</v>
      </c>
      <c r="C44" s="38">
        <v>2909.9</v>
      </c>
      <c r="D44" s="38">
        <v>4409.8999999999996</v>
      </c>
      <c r="E44" s="38">
        <v>6147.4699999999993</v>
      </c>
      <c r="F44" s="38">
        <v>12809.9</v>
      </c>
      <c r="H44" s="33" t="s">
        <v>222</v>
      </c>
      <c r="I44" s="38">
        <v>611.56729479980459</v>
      </c>
      <c r="J44" s="38">
        <v>4006.6400000000003</v>
      </c>
      <c r="K44" s="38">
        <v>2085.9100000000003</v>
      </c>
      <c r="L44" s="38">
        <v>4492.1399999999994</v>
      </c>
      <c r="M44" s="38">
        <v>13413.65</v>
      </c>
    </row>
    <row r="45" spans="1:13" ht="21" x14ac:dyDescent="0.85">
      <c r="A45" s="39" t="s">
        <v>181</v>
      </c>
      <c r="B45" s="40">
        <v>43838.11993814446</v>
      </c>
      <c r="C45" s="40">
        <v>48522.7</v>
      </c>
      <c r="D45" s="40">
        <v>62453.919999999998</v>
      </c>
      <c r="E45" s="40">
        <v>87786.639999999985</v>
      </c>
      <c r="F45" s="40">
        <v>124135.18</v>
      </c>
      <c r="H45" s="31" t="s">
        <v>223</v>
      </c>
      <c r="I45" s="40">
        <v>146262.02414991503</v>
      </c>
      <c r="J45" s="40">
        <v>154487.5</v>
      </c>
      <c r="K45" s="40">
        <v>166566.82999999999</v>
      </c>
      <c r="L45" s="40">
        <v>209714.27999999997</v>
      </c>
      <c r="M45" s="40">
        <v>251154.55999999997</v>
      </c>
    </row>
    <row r="46" spans="1:13" ht="21" x14ac:dyDescent="0.85">
      <c r="H46" s="31" t="s">
        <v>224</v>
      </c>
      <c r="I46" s="41">
        <v>47261.023402718187</v>
      </c>
      <c r="J46" s="41">
        <v>67714.61</v>
      </c>
      <c r="K46" s="41">
        <v>114978.75999999998</v>
      </c>
      <c r="L46" s="41">
        <v>155983.81</v>
      </c>
      <c r="M46" s="41">
        <v>205065.03</v>
      </c>
    </row>
    <row r="47" spans="1:13" ht="21" x14ac:dyDescent="0.85">
      <c r="A47" s="72"/>
      <c r="H47" s="35" t="s">
        <v>225</v>
      </c>
      <c r="I47" s="42">
        <v>93301.091425789462</v>
      </c>
      <c r="J47" s="42">
        <v>100059.21</v>
      </c>
      <c r="K47" s="42">
        <v>144508.69999999998</v>
      </c>
      <c r="L47" s="42">
        <v>188814.08000000002</v>
      </c>
      <c r="M47" s="42">
        <v>251154.56</v>
      </c>
    </row>
    <row r="48" spans="1:13" ht="21" x14ac:dyDescent="0.85">
      <c r="H48" s="33" t="s">
        <v>220</v>
      </c>
      <c r="I48" s="38">
        <v>151386.18049999999</v>
      </c>
      <c r="J48" s="38">
        <v>150046.54</v>
      </c>
      <c r="K48" s="38">
        <v>164255.35</v>
      </c>
      <c r="L48" s="38">
        <v>204763.79</v>
      </c>
      <c r="M48" s="38">
        <v>236334.45</v>
      </c>
    </row>
    <row r="49" spans="1:13" ht="28.8" x14ac:dyDescent="0.85">
      <c r="A49" s="24" t="s">
        <v>226</v>
      </c>
      <c r="B49" s="27"/>
      <c r="C49" s="27"/>
      <c r="D49" s="27"/>
      <c r="E49" s="27"/>
      <c r="F49" s="28"/>
      <c r="H49" s="43" t="s">
        <v>227</v>
      </c>
      <c r="I49" s="34">
        <v>151772.68735559081</v>
      </c>
      <c r="J49" s="34">
        <v>154488.12</v>
      </c>
      <c r="K49" s="34">
        <v>166567.39000000001</v>
      </c>
      <c r="L49" s="34">
        <v>209714.87</v>
      </c>
      <c r="M49" s="34">
        <v>251154.57</v>
      </c>
    </row>
    <row r="50" spans="1:13" ht="21" x14ac:dyDescent="0.85">
      <c r="A50" s="30"/>
      <c r="B50" s="30">
        <v>2019</v>
      </c>
      <c r="C50" s="30">
        <v>2025</v>
      </c>
      <c r="D50" s="30">
        <v>2030</v>
      </c>
      <c r="E50" s="30">
        <v>2035</v>
      </c>
      <c r="F50" s="30">
        <v>2040</v>
      </c>
      <c r="H50" s="44" t="s">
        <v>228</v>
      </c>
      <c r="I50" s="45">
        <v>0.312188492018386</v>
      </c>
      <c r="J50" s="45">
        <v>0.45129071286815409</v>
      </c>
      <c r="K50" s="45">
        <v>0.7000000913212262</v>
      </c>
      <c r="L50" s="45">
        <v>0.76177438403538045</v>
      </c>
      <c r="M50" s="45">
        <v>0.86768996225476225</v>
      </c>
    </row>
    <row r="51" spans="1:13" ht="20.5" customHeight="1" x14ac:dyDescent="0.85">
      <c r="A51" s="39" t="s">
        <v>236</v>
      </c>
      <c r="B51" s="46">
        <v>22.24</v>
      </c>
      <c r="C51" s="46">
        <v>22.866731999999999</v>
      </c>
      <c r="D51" s="46">
        <v>8.9802871599999996</v>
      </c>
      <c r="E51" s="46">
        <v>8.5004783100000001</v>
      </c>
      <c r="F51" s="46">
        <v>0</v>
      </c>
      <c r="H51" s="35" t="s">
        <v>230</v>
      </c>
      <c r="I51" s="47">
        <v>0.61474230345011116</v>
      </c>
      <c r="J51" s="47">
        <v>0.64768222954619425</v>
      </c>
      <c r="K51" s="47">
        <v>0.86756897613632522</v>
      </c>
      <c r="L51" s="47">
        <v>0.90033711009619877</v>
      </c>
      <c r="M51" s="47">
        <v>0.99999996018388193</v>
      </c>
    </row>
    <row r="53" spans="1:13" ht="21" x14ac:dyDescent="0.55000000000000004">
      <c r="A53" s="73" t="s">
        <v>231</v>
      </c>
      <c r="B53" s="74"/>
      <c r="C53" s="74"/>
      <c r="D53" s="74"/>
      <c r="E53" s="74"/>
      <c r="F53" s="74"/>
      <c r="G53" s="74"/>
      <c r="H53" s="73" t="s">
        <v>232</v>
      </c>
      <c r="I53" s="74"/>
      <c r="J53" s="74"/>
      <c r="K53" s="74"/>
      <c r="L53" s="74"/>
      <c r="M53" s="74"/>
    </row>
    <row r="54" spans="1:13" ht="21" x14ac:dyDescent="0.55000000000000004">
      <c r="A54" s="73" t="s">
        <v>233</v>
      </c>
      <c r="B54" s="74"/>
      <c r="C54" s="74"/>
      <c r="D54" s="74"/>
      <c r="E54" s="74"/>
      <c r="F54" s="74"/>
      <c r="G54" s="74"/>
      <c r="H54" s="155" t="s">
        <v>234</v>
      </c>
      <c r="I54" s="155"/>
      <c r="J54" s="155"/>
      <c r="K54" s="155"/>
      <c r="L54" s="155"/>
      <c r="M54" s="155"/>
    </row>
    <row r="55" spans="1:13" ht="21" x14ac:dyDescent="0.55000000000000004">
      <c r="A55" s="73" t="s">
        <v>235</v>
      </c>
      <c r="B55" s="74"/>
      <c r="C55" s="74"/>
      <c r="D55" s="74"/>
      <c r="E55" s="74"/>
      <c r="F55" s="74"/>
      <c r="G55" s="74"/>
      <c r="H55" s="155"/>
      <c r="I55" s="155"/>
      <c r="J55" s="155"/>
      <c r="K55" s="155"/>
      <c r="L55" s="155"/>
      <c r="M55" s="155"/>
    </row>
    <row r="56" spans="1:13" x14ac:dyDescent="0.55000000000000004">
      <c r="A56" s="74"/>
      <c r="B56" s="74"/>
      <c r="C56" s="74"/>
      <c r="D56" s="74"/>
      <c r="E56" s="74"/>
      <c r="F56" s="74"/>
      <c r="G56" s="74"/>
      <c r="H56" s="155"/>
      <c r="I56" s="155"/>
      <c r="J56" s="155"/>
      <c r="K56" s="155"/>
      <c r="L56" s="155"/>
      <c r="M56" s="155"/>
    </row>
    <row r="106" ht="55.9" customHeight="1" x14ac:dyDescent="0.55000000000000004"/>
  </sheetData>
  <mergeCells count="7">
    <mergeCell ref="H54:M56"/>
    <mergeCell ref="A2:M2"/>
    <mergeCell ref="A31:M31"/>
    <mergeCell ref="A3:F3"/>
    <mergeCell ref="H25:M27"/>
    <mergeCell ref="A32:F32"/>
    <mergeCell ref="H32:M3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23F98-6701-4F7E-95D4-3037F556002B}">
  <dimension ref="A2:O363"/>
  <sheetViews>
    <sheetView workbookViewId="0">
      <selection activeCell="C2" sqref="C2"/>
    </sheetView>
  </sheetViews>
  <sheetFormatPr defaultColWidth="8.83984375" defaultRowHeight="14.4" x14ac:dyDescent="0.55000000000000004"/>
  <cols>
    <col min="1" max="1" width="17.7890625" style="25" customWidth="1"/>
    <col min="2" max="2" width="21.1015625" style="25" customWidth="1"/>
    <col min="3" max="3" width="16.5234375" style="25" customWidth="1"/>
    <col min="4" max="15" width="12.26171875" style="25" bestFit="1" customWidth="1"/>
    <col min="16" max="16384" width="8.83984375" style="25"/>
  </cols>
  <sheetData>
    <row r="2" spans="1:15" x14ac:dyDescent="0.55000000000000004">
      <c r="A2" s="121" t="s">
        <v>417</v>
      </c>
    </row>
    <row r="3" spans="1:15" x14ac:dyDescent="0.55000000000000004">
      <c r="A3" s="48" t="s">
        <v>277</v>
      </c>
      <c r="B3" s="48" t="s">
        <v>278</v>
      </c>
      <c r="C3" s="48" t="s">
        <v>279</v>
      </c>
      <c r="D3" s="48" t="s">
        <v>20</v>
      </c>
      <c r="E3" s="48" t="s">
        <v>21</v>
      </c>
      <c r="F3" s="48" t="s">
        <v>22</v>
      </c>
      <c r="G3" s="48" t="s">
        <v>23</v>
      </c>
      <c r="H3" s="48" t="s">
        <v>24</v>
      </c>
      <c r="I3" s="48" t="s">
        <v>25</v>
      </c>
      <c r="J3" s="48" t="s">
        <v>26</v>
      </c>
      <c r="K3" s="48" t="s">
        <v>27</v>
      </c>
      <c r="L3" s="48" t="s">
        <v>28</v>
      </c>
      <c r="M3" s="48" t="s">
        <v>29</v>
      </c>
      <c r="N3" s="48" t="s">
        <v>30</v>
      </c>
      <c r="O3" s="48" t="s">
        <v>31</v>
      </c>
    </row>
    <row r="4" spans="1:15" x14ac:dyDescent="0.55000000000000004">
      <c r="A4" s="49" t="s">
        <v>280</v>
      </c>
      <c r="B4" s="49" t="s">
        <v>281</v>
      </c>
      <c r="C4" s="49" t="s">
        <v>215</v>
      </c>
      <c r="D4" s="51">
        <v>688.68228720000002</v>
      </c>
      <c r="E4" s="51">
        <v>487.00376720000003</v>
      </c>
      <c r="F4" s="51">
        <v>1005.92754</v>
      </c>
      <c r="G4" s="51">
        <v>179.6369258</v>
      </c>
      <c r="H4" s="51">
        <v>1113.75083</v>
      </c>
      <c r="I4" s="51">
        <v>1183.617579</v>
      </c>
      <c r="J4" s="51">
        <v>910.14970229999994</v>
      </c>
      <c r="K4" s="51">
        <v>99.737485379999995</v>
      </c>
      <c r="L4" s="51">
        <v>115.7216233</v>
      </c>
      <c r="M4" s="51">
        <v>623.76644910000005</v>
      </c>
      <c r="N4" s="51">
        <v>1059.874581</v>
      </c>
      <c r="O4" s="51">
        <v>7467.86877</v>
      </c>
    </row>
    <row r="5" spans="1:15" x14ac:dyDescent="0.55000000000000004">
      <c r="A5" s="49" t="s">
        <v>280</v>
      </c>
      <c r="B5" s="49" t="s">
        <v>281</v>
      </c>
      <c r="C5" s="49" t="s">
        <v>219</v>
      </c>
      <c r="D5" s="52">
        <v>0</v>
      </c>
      <c r="E5" s="52">
        <v>0</v>
      </c>
      <c r="F5" s="52">
        <v>0</v>
      </c>
      <c r="G5" s="52">
        <v>0</v>
      </c>
      <c r="H5" s="52">
        <v>0</v>
      </c>
      <c r="I5" s="52">
        <v>0</v>
      </c>
      <c r="J5" s="52">
        <v>0</v>
      </c>
      <c r="K5" s="52">
        <v>0</v>
      </c>
      <c r="L5" s="52">
        <v>0</v>
      </c>
      <c r="M5" s="52">
        <v>0</v>
      </c>
      <c r="N5" s="52">
        <v>0</v>
      </c>
      <c r="O5" s="52">
        <v>0</v>
      </c>
    </row>
    <row r="6" spans="1:15" x14ac:dyDescent="0.55000000000000004">
      <c r="A6" s="49" t="s">
        <v>280</v>
      </c>
      <c r="B6" s="49" t="s">
        <v>281</v>
      </c>
      <c r="C6" s="49" t="s">
        <v>282</v>
      </c>
      <c r="D6" s="51">
        <v>-4393.8903300000002</v>
      </c>
      <c r="E6" s="51">
        <v>0</v>
      </c>
      <c r="F6" s="51">
        <v>-19647.928039999999</v>
      </c>
      <c r="G6" s="51">
        <v>-15941.61016</v>
      </c>
      <c r="H6" s="51">
        <v>0</v>
      </c>
      <c r="I6" s="51">
        <v>-5043.492416</v>
      </c>
      <c r="J6" s="51">
        <v>0</v>
      </c>
      <c r="K6" s="51">
        <v>0</v>
      </c>
      <c r="L6" s="51">
        <v>0</v>
      </c>
      <c r="M6" s="51">
        <v>0</v>
      </c>
      <c r="N6" s="51">
        <v>0</v>
      </c>
      <c r="O6" s="51">
        <v>-45026.920940000004</v>
      </c>
    </row>
    <row r="7" spans="1:15" x14ac:dyDescent="0.55000000000000004">
      <c r="A7" s="49" t="s">
        <v>280</v>
      </c>
      <c r="B7" s="49" t="s">
        <v>281</v>
      </c>
      <c r="C7" s="49" t="s">
        <v>210</v>
      </c>
      <c r="D7" s="52">
        <v>1013.155155</v>
      </c>
      <c r="E7" s="52">
        <v>138.34504269999999</v>
      </c>
      <c r="F7" s="52">
        <v>6061.531403</v>
      </c>
      <c r="G7" s="52">
        <v>119.4559636</v>
      </c>
      <c r="H7" s="52">
        <v>11.89736778</v>
      </c>
      <c r="I7" s="52">
        <v>12449.102849999999</v>
      </c>
      <c r="J7" s="52">
        <v>7726.6737160000002</v>
      </c>
      <c r="K7" s="52">
        <v>0</v>
      </c>
      <c r="L7" s="52">
        <v>0</v>
      </c>
      <c r="M7" s="52">
        <v>19870.34144</v>
      </c>
      <c r="N7" s="52">
        <v>5714.4218140000003</v>
      </c>
      <c r="O7" s="52">
        <v>53104.924740000002</v>
      </c>
    </row>
    <row r="8" spans="1:15" x14ac:dyDescent="0.55000000000000004">
      <c r="A8" s="49" t="s">
        <v>280</v>
      </c>
      <c r="B8" s="49" t="s">
        <v>281</v>
      </c>
      <c r="C8" s="49" t="s">
        <v>283</v>
      </c>
      <c r="D8" s="51">
        <v>0</v>
      </c>
      <c r="E8" s="51">
        <v>0</v>
      </c>
      <c r="F8" s="51">
        <v>0</v>
      </c>
      <c r="G8" s="51">
        <v>11447.06057</v>
      </c>
      <c r="H8" s="51">
        <v>0</v>
      </c>
      <c r="I8" s="51">
        <v>0</v>
      </c>
      <c r="J8" s="51">
        <v>0</v>
      </c>
      <c r="K8" s="51">
        <v>0</v>
      </c>
      <c r="L8" s="51">
        <v>0</v>
      </c>
      <c r="M8" s="51">
        <v>0</v>
      </c>
      <c r="N8" s="51">
        <v>0</v>
      </c>
      <c r="O8" s="51">
        <v>11447.06057</v>
      </c>
    </row>
    <row r="9" spans="1:15" x14ac:dyDescent="0.55000000000000004">
      <c r="A9" s="49" t="s">
        <v>280</v>
      </c>
      <c r="B9" s="49" t="s">
        <v>281</v>
      </c>
      <c r="C9" s="49" t="s">
        <v>58</v>
      </c>
      <c r="D9" s="52">
        <v>16616.91906</v>
      </c>
      <c r="E9" s="52">
        <v>49.762341329999998</v>
      </c>
      <c r="F9" s="52">
        <v>304.360007</v>
      </c>
      <c r="G9" s="52">
        <v>7935.0890810000001</v>
      </c>
      <c r="H9" s="52">
        <v>2128.1593010000001</v>
      </c>
      <c r="I9" s="52">
        <v>1454.8999550000001</v>
      </c>
      <c r="J9" s="52">
        <v>241.50179779999999</v>
      </c>
      <c r="K9" s="52">
        <v>0</v>
      </c>
      <c r="L9" s="52">
        <v>0</v>
      </c>
      <c r="M9" s="52">
        <v>0</v>
      </c>
      <c r="N9" s="52">
        <v>0</v>
      </c>
      <c r="O9" s="52">
        <v>28730.69154</v>
      </c>
    </row>
    <row r="10" spans="1:15" x14ac:dyDescent="0.55000000000000004">
      <c r="A10" s="49" t="s">
        <v>280</v>
      </c>
      <c r="B10" s="49" t="s">
        <v>281</v>
      </c>
      <c r="C10" s="49" t="s">
        <v>284</v>
      </c>
      <c r="D10" s="51">
        <v>0</v>
      </c>
      <c r="E10" s="51">
        <v>2332.1175170000001</v>
      </c>
      <c r="F10" s="51">
        <v>0</v>
      </c>
      <c r="G10" s="51">
        <v>0</v>
      </c>
      <c r="H10" s="51">
        <v>833.86881530000005</v>
      </c>
      <c r="I10" s="51">
        <v>0</v>
      </c>
      <c r="J10" s="51">
        <v>689.97456899999997</v>
      </c>
      <c r="K10" s="51">
        <v>2126.1532579999998</v>
      </c>
      <c r="L10" s="51">
        <v>5662.1157949999997</v>
      </c>
      <c r="M10" s="51">
        <v>26988.788550000001</v>
      </c>
      <c r="N10" s="51">
        <v>8991.9945220000009</v>
      </c>
      <c r="O10" s="51">
        <v>47625.013030000002</v>
      </c>
    </row>
    <row r="11" spans="1:15" x14ac:dyDescent="0.55000000000000004">
      <c r="A11" s="49" t="s">
        <v>280</v>
      </c>
      <c r="B11" s="49" t="s">
        <v>281</v>
      </c>
      <c r="C11" s="49" t="s">
        <v>212</v>
      </c>
      <c r="D11" s="52">
        <v>1930.8972269999999</v>
      </c>
      <c r="E11" s="52">
        <v>1064.7526419999999</v>
      </c>
      <c r="F11" s="52">
        <v>2506.093304</v>
      </c>
      <c r="G11" s="52">
        <v>1434.529483</v>
      </c>
      <c r="H11" s="52">
        <v>2235.4073699999999</v>
      </c>
      <c r="I11" s="52">
        <v>0</v>
      </c>
      <c r="J11" s="52">
        <v>0</v>
      </c>
      <c r="K11" s="52">
        <v>0</v>
      </c>
      <c r="L11" s="52">
        <v>0</v>
      </c>
      <c r="M11" s="52">
        <v>0</v>
      </c>
      <c r="N11" s="52">
        <v>0</v>
      </c>
      <c r="O11" s="52">
        <v>9171.6800270000003</v>
      </c>
    </row>
    <row r="12" spans="1:15" x14ac:dyDescent="0.55000000000000004">
      <c r="A12" s="49" t="s">
        <v>280</v>
      </c>
      <c r="B12" s="49" t="s">
        <v>281</v>
      </c>
      <c r="C12" s="49" t="s">
        <v>60</v>
      </c>
      <c r="D12" s="51">
        <v>0</v>
      </c>
      <c r="E12" s="51">
        <v>4653.1540210000003</v>
      </c>
      <c r="F12" s="51">
        <v>23666.377039999999</v>
      </c>
      <c r="G12" s="51">
        <v>0</v>
      </c>
      <c r="H12" s="51">
        <v>0</v>
      </c>
      <c r="I12" s="51">
        <v>0</v>
      </c>
      <c r="J12" s="51">
        <v>0</v>
      </c>
      <c r="K12" s="51">
        <v>0</v>
      </c>
      <c r="L12" s="51">
        <v>0</v>
      </c>
      <c r="M12" s="51">
        <v>0</v>
      </c>
      <c r="N12" s="51">
        <v>0</v>
      </c>
      <c r="O12" s="51">
        <v>28319.531060000001</v>
      </c>
    </row>
    <row r="13" spans="1:15" x14ac:dyDescent="0.55000000000000004">
      <c r="A13" s="49" t="s">
        <v>280</v>
      </c>
      <c r="B13" s="49" t="s">
        <v>281</v>
      </c>
      <c r="C13" s="49" t="s">
        <v>213</v>
      </c>
      <c r="D13" s="52">
        <v>0</v>
      </c>
      <c r="E13" s="52">
        <v>0</v>
      </c>
      <c r="F13" s="52">
        <v>0</v>
      </c>
      <c r="G13" s="52">
        <v>0</v>
      </c>
      <c r="H13" s="52">
        <v>0</v>
      </c>
      <c r="I13" s="52">
        <v>0</v>
      </c>
      <c r="J13" s="52">
        <v>0</v>
      </c>
      <c r="K13" s="52">
        <v>0</v>
      </c>
      <c r="L13" s="52">
        <v>0</v>
      </c>
      <c r="M13" s="52">
        <v>3127.7130000000002</v>
      </c>
      <c r="N13" s="52">
        <v>4196.6040469999998</v>
      </c>
      <c r="O13" s="52">
        <v>7324.3170469999995</v>
      </c>
    </row>
    <row r="14" spans="1:15" x14ac:dyDescent="0.55000000000000004">
      <c r="A14" s="49" t="s">
        <v>280</v>
      </c>
      <c r="B14" s="49" t="s">
        <v>281</v>
      </c>
      <c r="C14" s="49" t="s">
        <v>211</v>
      </c>
      <c r="D14" s="51">
        <v>253.90378480000001</v>
      </c>
      <c r="E14" s="51">
        <v>0</v>
      </c>
      <c r="F14" s="51">
        <v>0</v>
      </c>
      <c r="G14" s="51">
        <v>0</v>
      </c>
      <c r="H14" s="51">
        <v>0</v>
      </c>
      <c r="I14" s="51">
        <v>77.424598470000007</v>
      </c>
      <c r="J14" s="51">
        <v>0</v>
      </c>
      <c r="K14" s="51">
        <v>387.55779919999998</v>
      </c>
      <c r="L14" s="51">
        <v>0</v>
      </c>
      <c r="M14" s="51">
        <v>0</v>
      </c>
      <c r="N14" s="51">
        <v>854.9672286</v>
      </c>
      <c r="O14" s="51">
        <v>1573.8534110000001</v>
      </c>
    </row>
    <row r="15" spans="1:15" x14ac:dyDescent="0.55000000000000004">
      <c r="A15" s="49" t="s">
        <v>280</v>
      </c>
      <c r="B15" s="49" t="s">
        <v>281</v>
      </c>
      <c r="C15" s="49" t="s">
        <v>285</v>
      </c>
      <c r="D15" s="52">
        <v>-229.43487329999999</v>
      </c>
      <c r="E15" s="52">
        <v>0</v>
      </c>
      <c r="F15" s="52">
        <v>0</v>
      </c>
      <c r="G15" s="52">
        <v>0</v>
      </c>
      <c r="H15" s="52">
        <v>0</v>
      </c>
      <c r="I15" s="52">
        <v>-442.3226105</v>
      </c>
      <c r="J15" s="52">
        <v>0</v>
      </c>
      <c r="K15" s="52">
        <v>0</v>
      </c>
      <c r="L15" s="52">
        <v>0</v>
      </c>
      <c r="M15" s="52">
        <v>0</v>
      </c>
      <c r="N15" s="52">
        <v>0</v>
      </c>
      <c r="O15" s="52">
        <v>-671.75748380000005</v>
      </c>
    </row>
    <row r="16" spans="1:15" x14ac:dyDescent="0.55000000000000004">
      <c r="A16" s="48" t="s">
        <v>280</v>
      </c>
      <c r="B16" s="48" t="s">
        <v>281</v>
      </c>
      <c r="C16" s="48" t="s">
        <v>222</v>
      </c>
      <c r="D16" s="51">
        <v>0</v>
      </c>
      <c r="E16" s="51">
        <v>-3.2716126860000001</v>
      </c>
      <c r="F16" s="51">
        <v>0</v>
      </c>
      <c r="G16" s="51">
        <v>0</v>
      </c>
      <c r="H16" s="51">
        <v>-7.7975320430000004</v>
      </c>
      <c r="I16" s="51">
        <v>-1.356885742</v>
      </c>
      <c r="J16" s="51">
        <v>0</v>
      </c>
      <c r="K16" s="51">
        <v>-3.6261015630000002</v>
      </c>
      <c r="L16" s="51">
        <v>-0.49370214800000001</v>
      </c>
      <c r="M16" s="51">
        <v>-12.012368650000001</v>
      </c>
      <c r="N16" s="51">
        <v>-4.1757156039999996</v>
      </c>
      <c r="O16" s="51">
        <v>-32.733918439999997</v>
      </c>
    </row>
    <row r="17" spans="1:15" x14ac:dyDescent="0.55000000000000004">
      <c r="A17" s="49" t="s">
        <v>280</v>
      </c>
      <c r="B17" s="49" t="s">
        <v>281</v>
      </c>
      <c r="C17" s="49" t="s">
        <v>214</v>
      </c>
      <c r="D17" s="52">
        <v>504.30146180000003</v>
      </c>
      <c r="E17" s="52">
        <v>2695.3907100000001</v>
      </c>
      <c r="F17" s="52">
        <v>1699.9199349999999</v>
      </c>
      <c r="G17" s="52">
        <v>367.29700000000003</v>
      </c>
      <c r="H17" s="52">
        <v>1393.547323</v>
      </c>
      <c r="I17" s="52">
        <v>1668.884648</v>
      </c>
      <c r="J17" s="52">
        <v>289.43655200000001</v>
      </c>
      <c r="K17" s="52">
        <v>0</v>
      </c>
      <c r="L17" s="52">
        <v>0</v>
      </c>
      <c r="M17" s="52">
        <v>0</v>
      </c>
      <c r="N17" s="52">
        <v>151.02546989999999</v>
      </c>
      <c r="O17" s="52">
        <v>8769.8031009999995</v>
      </c>
    </row>
    <row r="18" spans="1:15" x14ac:dyDescent="0.55000000000000004">
      <c r="A18" s="49" t="s">
        <v>280</v>
      </c>
      <c r="B18" s="49" t="s">
        <v>281</v>
      </c>
      <c r="C18" s="49" t="s">
        <v>181</v>
      </c>
      <c r="D18" s="51">
        <v>16384.533769999998</v>
      </c>
      <c r="E18" s="51">
        <v>11417.254430000001</v>
      </c>
      <c r="F18" s="51">
        <v>15596.28119</v>
      </c>
      <c r="G18" s="51">
        <v>5541.4588620000004</v>
      </c>
      <c r="H18" s="51">
        <v>7708.8334759999998</v>
      </c>
      <c r="I18" s="51">
        <v>11346.75771</v>
      </c>
      <c r="J18" s="51">
        <v>9857.7363370000003</v>
      </c>
      <c r="K18" s="51">
        <v>2609.8224409999998</v>
      </c>
      <c r="L18" s="51">
        <v>5777.3437160000003</v>
      </c>
      <c r="M18" s="51">
        <v>50598.597070000003</v>
      </c>
      <c r="N18" s="51">
        <v>20964.711950000001</v>
      </c>
      <c r="O18" s="51">
        <v>157803.33100000001</v>
      </c>
    </row>
    <row r="19" spans="1:15" x14ac:dyDescent="0.55000000000000004">
      <c r="A19" s="49" t="s">
        <v>280</v>
      </c>
      <c r="B19" s="49" t="s">
        <v>286</v>
      </c>
      <c r="C19" s="49" t="s">
        <v>215</v>
      </c>
      <c r="D19" s="52">
        <v>657</v>
      </c>
      <c r="E19" s="52">
        <v>463</v>
      </c>
      <c r="F19" s="52">
        <v>974</v>
      </c>
      <c r="G19" s="52">
        <v>162</v>
      </c>
      <c r="H19" s="52">
        <v>916</v>
      </c>
      <c r="I19" s="52">
        <v>1093</v>
      </c>
      <c r="J19" s="52">
        <v>798</v>
      </c>
      <c r="K19" s="52">
        <v>82</v>
      </c>
      <c r="L19" s="52">
        <v>98</v>
      </c>
      <c r="M19" s="52">
        <v>583</v>
      </c>
      <c r="N19" s="52">
        <v>1008</v>
      </c>
      <c r="O19" s="52">
        <v>6834</v>
      </c>
    </row>
    <row r="20" spans="1:15" x14ac:dyDescent="0.55000000000000004">
      <c r="A20" s="49" t="s">
        <v>280</v>
      </c>
      <c r="B20" s="49" t="s">
        <v>286</v>
      </c>
      <c r="C20" s="49" t="s">
        <v>219</v>
      </c>
      <c r="D20" s="51">
        <v>0</v>
      </c>
      <c r="E20" s="51">
        <v>0</v>
      </c>
      <c r="F20" s="51">
        <v>0</v>
      </c>
      <c r="G20" s="51">
        <v>0</v>
      </c>
      <c r="H20" s="51">
        <v>0</v>
      </c>
      <c r="I20" s="51">
        <v>0</v>
      </c>
      <c r="J20" s="51">
        <v>0</v>
      </c>
      <c r="K20" s="51">
        <v>0</v>
      </c>
      <c r="L20" s="51">
        <v>0</v>
      </c>
      <c r="M20" s="51">
        <v>0</v>
      </c>
      <c r="N20" s="51">
        <v>0</v>
      </c>
      <c r="O20" s="51">
        <v>0</v>
      </c>
    </row>
    <row r="21" spans="1:15" x14ac:dyDescent="0.55000000000000004">
      <c r="A21" s="49" t="s">
        <v>280</v>
      </c>
      <c r="B21" s="49" t="s">
        <v>286</v>
      </c>
      <c r="C21" s="49" t="s">
        <v>282</v>
      </c>
      <c r="D21" s="52">
        <v>0</v>
      </c>
      <c r="E21" s="52">
        <v>0</v>
      </c>
      <c r="F21" s="52">
        <v>0</v>
      </c>
      <c r="G21" s="52">
        <v>0</v>
      </c>
      <c r="H21" s="52">
        <v>0</v>
      </c>
      <c r="I21" s="52">
        <v>0</v>
      </c>
      <c r="J21" s="52">
        <v>0</v>
      </c>
      <c r="K21" s="52">
        <v>0</v>
      </c>
      <c r="L21" s="52">
        <v>0</v>
      </c>
      <c r="M21" s="52">
        <v>0</v>
      </c>
      <c r="N21" s="52">
        <v>0</v>
      </c>
      <c r="O21" s="52">
        <v>0</v>
      </c>
    </row>
    <row r="22" spans="1:15" x14ac:dyDescent="0.55000000000000004">
      <c r="A22" s="49" t="s">
        <v>280</v>
      </c>
      <c r="B22" s="49" t="s">
        <v>286</v>
      </c>
      <c r="C22" s="49" t="s">
        <v>210</v>
      </c>
      <c r="D22" s="51">
        <v>340.2999992</v>
      </c>
      <c r="E22" s="51">
        <v>61.599998470000003</v>
      </c>
      <c r="F22" s="51">
        <v>2086.469975</v>
      </c>
      <c r="G22" s="51">
        <v>242</v>
      </c>
      <c r="H22" s="51">
        <v>57</v>
      </c>
      <c r="I22" s="51">
        <v>2399.1899720000001</v>
      </c>
      <c r="J22" s="51">
        <v>3077.3000029999998</v>
      </c>
      <c r="K22" s="51">
        <v>0</v>
      </c>
      <c r="L22" s="51">
        <v>0</v>
      </c>
      <c r="M22" s="51">
        <v>8560.1099680000007</v>
      </c>
      <c r="N22" s="51">
        <v>4783.7999820000005</v>
      </c>
      <c r="O22" s="51">
        <v>21607.769899999999</v>
      </c>
    </row>
    <row r="23" spans="1:15" x14ac:dyDescent="0.55000000000000004">
      <c r="A23" s="49" t="s">
        <v>280</v>
      </c>
      <c r="B23" s="49" t="s">
        <v>286</v>
      </c>
      <c r="C23" s="49" t="s">
        <v>283</v>
      </c>
      <c r="D23" s="52">
        <v>0</v>
      </c>
      <c r="E23" s="52">
        <v>0</v>
      </c>
      <c r="F23" s="52">
        <v>0</v>
      </c>
      <c r="G23" s="52">
        <v>1785</v>
      </c>
      <c r="H23" s="52">
        <v>0</v>
      </c>
      <c r="I23" s="52">
        <v>0</v>
      </c>
      <c r="J23" s="52">
        <v>0</v>
      </c>
      <c r="K23" s="52">
        <v>0</v>
      </c>
      <c r="L23" s="52">
        <v>0</v>
      </c>
      <c r="M23" s="52">
        <v>0</v>
      </c>
      <c r="N23" s="52">
        <v>0</v>
      </c>
      <c r="O23" s="52">
        <v>1785</v>
      </c>
    </row>
    <row r="24" spans="1:15" x14ac:dyDescent="0.55000000000000004">
      <c r="A24" s="49" t="s">
        <v>280</v>
      </c>
      <c r="B24" s="49" t="s">
        <v>286</v>
      </c>
      <c r="C24" s="49" t="s">
        <v>58</v>
      </c>
      <c r="D24" s="51">
        <v>2467.5798829999999</v>
      </c>
      <c r="E24" s="51">
        <v>63.799998279999997</v>
      </c>
      <c r="F24" s="51">
        <v>70.400001529999997</v>
      </c>
      <c r="G24" s="51">
        <v>1051.02998</v>
      </c>
      <c r="H24" s="51">
        <v>391.87999810000002</v>
      </c>
      <c r="I24" s="51">
        <v>269.49999550000001</v>
      </c>
      <c r="J24" s="51">
        <v>88.220000450000001</v>
      </c>
      <c r="K24" s="51">
        <v>0</v>
      </c>
      <c r="L24" s="51">
        <v>0</v>
      </c>
      <c r="M24" s="51">
        <v>0</v>
      </c>
      <c r="N24" s="51">
        <v>0</v>
      </c>
      <c r="O24" s="51">
        <v>4402.4098569999996</v>
      </c>
    </row>
    <row r="25" spans="1:15" x14ac:dyDescent="0.55000000000000004">
      <c r="A25" s="49" t="s">
        <v>280</v>
      </c>
      <c r="B25" s="49" t="s">
        <v>286</v>
      </c>
      <c r="C25" s="49" t="s">
        <v>284</v>
      </c>
      <c r="D25" s="52">
        <v>0</v>
      </c>
      <c r="E25" s="52">
        <v>0</v>
      </c>
      <c r="F25" s="52">
        <v>0</v>
      </c>
      <c r="G25" s="52">
        <v>0</v>
      </c>
      <c r="H25" s="52">
        <v>0</v>
      </c>
      <c r="I25" s="52">
        <v>0</v>
      </c>
      <c r="J25" s="52">
        <v>0</v>
      </c>
      <c r="K25" s="52">
        <v>0</v>
      </c>
      <c r="L25" s="52">
        <v>0</v>
      </c>
      <c r="M25" s="52">
        <v>0</v>
      </c>
      <c r="N25" s="52">
        <v>0</v>
      </c>
      <c r="O25" s="52">
        <v>0</v>
      </c>
    </row>
    <row r="26" spans="1:15" x14ac:dyDescent="0.55000000000000004">
      <c r="A26" s="49" t="s">
        <v>280</v>
      </c>
      <c r="B26" s="49" t="s">
        <v>286</v>
      </c>
      <c r="C26" s="49" t="s">
        <v>212</v>
      </c>
      <c r="D26" s="51">
        <v>779.5000076</v>
      </c>
      <c r="E26" s="51">
        <v>397</v>
      </c>
      <c r="F26" s="51">
        <v>1087.5499990000001</v>
      </c>
      <c r="G26" s="51">
        <v>678.39999390000003</v>
      </c>
      <c r="H26" s="51">
        <v>918.00000950000003</v>
      </c>
      <c r="I26" s="51">
        <v>0</v>
      </c>
      <c r="J26" s="51">
        <v>0</v>
      </c>
      <c r="K26" s="51">
        <v>0</v>
      </c>
      <c r="L26" s="51">
        <v>0</v>
      </c>
      <c r="M26" s="51">
        <v>0</v>
      </c>
      <c r="N26" s="51">
        <v>0</v>
      </c>
      <c r="O26" s="51">
        <v>3860.45001</v>
      </c>
    </row>
    <row r="27" spans="1:15" x14ac:dyDescent="0.55000000000000004">
      <c r="A27" s="49" t="s">
        <v>280</v>
      </c>
      <c r="B27" s="49" t="s">
        <v>286</v>
      </c>
      <c r="C27" s="49" t="s">
        <v>60</v>
      </c>
      <c r="D27" s="52">
        <v>0</v>
      </c>
      <c r="E27" s="52">
        <v>579.59997559999999</v>
      </c>
      <c r="F27" s="52">
        <v>2762.400024</v>
      </c>
      <c r="G27" s="52">
        <v>0</v>
      </c>
      <c r="H27" s="52">
        <v>0</v>
      </c>
      <c r="I27" s="52">
        <v>0</v>
      </c>
      <c r="J27" s="52">
        <v>0</v>
      </c>
      <c r="K27" s="52">
        <v>0</v>
      </c>
      <c r="L27" s="52">
        <v>0</v>
      </c>
      <c r="M27" s="52">
        <v>0</v>
      </c>
      <c r="N27" s="52">
        <v>0</v>
      </c>
      <c r="O27" s="52">
        <v>3342</v>
      </c>
    </row>
    <row r="28" spans="1:15" x14ac:dyDescent="0.55000000000000004">
      <c r="A28" s="49" t="s">
        <v>280</v>
      </c>
      <c r="B28" s="49" t="s">
        <v>286</v>
      </c>
      <c r="C28" s="49" t="s">
        <v>213</v>
      </c>
      <c r="D28" s="51">
        <v>0</v>
      </c>
      <c r="E28" s="51">
        <v>0</v>
      </c>
      <c r="F28" s="51">
        <v>0</v>
      </c>
      <c r="G28" s="51">
        <v>0</v>
      </c>
      <c r="H28" s="51">
        <v>0</v>
      </c>
      <c r="I28" s="51">
        <v>0</v>
      </c>
      <c r="J28" s="51">
        <v>0</v>
      </c>
      <c r="K28" s="51">
        <v>0</v>
      </c>
      <c r="L28" s="51">
        <v>0</v>
      </c>
      <c r="M28" s="51">
        <v>816</v>
      </c>
      <c r="N28" s="51">
        <v>1010</v>
      </c>
      <c r="O28" s="51">
        <v>1826</v>
      </c>
    </row>
    <row r="29" spans="1:15" x14ac:dyDescent="0.55000000000000004">
      <c r="A29" s="49" t="s">
        <v>280</v>
      </c>
      <c r="B29" s="49" t="s">
        <v>286</v>
      </c>
      <c r="C29" s="49" t="s">
        <v>211</v>
      </c>
      <c r="D29" s="52">
        <v>33.300001139999999</v>
      </c>
      <c r="E29" s="52">
        <v>0</v>
      </c>
      <c r="F29" s="52">
        <v>0</v>
      </c>
      <c r="G29" s="52">
        <v>0</v>
      </c>
      <c r="H29" s="52">
        <v>0</v>
      </c>
      <c r="I29" s="52">
        <v>10.399999619999999</v>
      </c>
      <c r="J29" s="52">
        <v>0</v>
      </c>
      <c r="K29" s="52">
        <v>51.599998470000003</v>
      </c>
      <c r="L29" s="52">
        <v>0</v>
      </c>
      <c r="M29" s="52">
        <v>0</v>
      </c>
      <c r="N29" s="52">
        <v>113.6000013</v>
      </c>
      <c r="O29" s="52">
        <v>208.9000006</v>
      </c>
    </row>
    <row r="30" spans="1:15" x14ac:dyDescent="0.55000000000000004">
      <c r="A30" s="49" t="s">
        <v>280</v>
      </c>
      <c r="B30" s="49" t="s">
        <v>286</v>
      </c>
      <c r="C30" s="49" t="s">
        <v>285</v>
      </c>
      <c r="D30" s="51">
        <v>240</v>
      </c>
      <c r="E30" s="51">
        <v>0</v>
      </c>
      <c r="F30" s="51">
        <v>0</v>
      </c>
      <c r="G30" s="51">
        <v>0</v>
      </c>
      <c r="H30" s="51">
        <v>0</v>
      </c>
      <c r="I30" s="51">
        <v>1165.099976</v>
      </c>
      <c r="J30" s="51">
        <v>0</v>
      </c>
      <c r="K30" s="51">
        <v>0</v>
      </c>
      <c r="L30" s="51">
        <v>0</v>
      </c>
      <c r="M30" s="51">
        <v>0</v>
      </c>
      <c r="N30" s="51">
        <v>0</v>
      </c>
      <c r="O30" s="51">
        <v>1405.099976</v>
      </c>
    </row>
    <row r="31" spans="1:15" x14ac:dyDescent="0.55000000000000004">
      <c r="A31" s="49" t="s">
        <v>280</v>
      </c>
      <c r="B31" s="49" t="s">
        <v>286</v>
      </c>
      <c r="C31" s="49" t="s">
        <v>222</v>
      </c>
      <c r="D31" s="52">
        <v>0</v>
      </c>
      <c r="E31" s="52">
        <v>99</v>
      </c>
      <c r="F31" s="52">
        <v>0</v>
      </c>
      <c r="G31" s="52">
        <v>0</v>
      </c>
      <c r="H31" s="52">
        <v>349</v>
      </c>
      <c r="I31" s="52">
        <v>52</v>
      </c>
      <c r="J31" s="52">
        <v>0</v>
      </c>
      <c r="K31" s="52">
        <v>153</v>
      </c>
      <c r="L31" s="52">
        <v>22</v>
      </c>
      <c r="M31" s="52">
        <v>643</v>
      </c>
      <c r="N31" s="52">
        <v>192</v>
      </c>
      <c r="O31" s="52">
        <v>1510</v>
      </c>
    </row>
    <row r="32" spans="1:15" x14ac:dyDescent="0.55000000000000004">
      <c r="A32" s="49" t="s">
        <v>280</v>
      </c>
      <c r="B32" s="49" t="s">
        <v>286</v>
      </c>
      <c r="C32" s="49" t="s">
        <v>214</v>
      </c>
      <c r="D32" s="51">
        <v>329.98999980000002</v>
      </c>
      <c r="E32" s="51">
        <v>1349.98</v>
      </c>
      <c r="F32" s="51">
        <v>930.24000169999999</v>
      </c>
      <c r="G32" s="51">
        <v>180</v>
      </c>
      <c r="H32" s="51">
        <v>814.17999650000002</v>
      </c>
      <c r="I32" s="51">
        <v>930.35999870000001</v>
      </c>
      <c r="J32" s="51">
        <v>170</v>
      </c>
      <c r="K32" s="51">
        <v>0</v>
      </c>
      <c r="L32" s="51">
        <v>0</v>
      </c>
      <c r="M32" s="51">
        <v>0</v>
      </c>
      <c r="N32" s="51">
        <v>99.399999620000003</v>
      </c>
      <c r="O32" s="51">
        <v>4804.1499960000001</v>
      </c>
    </row>
    <row r="33" spans="1:15" x14ac:dyDescent="0.55000000000000004">
      <c r="A33" s="49" t="s">
        <v>280</v>
      </c>
      <c r="B33" s="49" t="s">
        <v>286</v>
      </c>
      <c r="C33" s="49" t="s">
        <v>181</v>
      </c>
      <c r="D33" s="52">
        <v>5008.6698900000001</v>
      </c>
      <c r="E33" s="52">
        <v>3240.9799720000001</v>
      </c>
      <c r="F33" s="52">
        <v>8014.0600009999998</v>
      </c>
      <c r="G33" s="52">
        <v>4672.4299739999997</v>
      </c>
      <c r="H33" s="52">
        <v>3446.0600039999999</v>
      </c>
      <c r="I33" s="52">
        <v>5919.5499410000002</v>
      </c>
      <c r="J33" s="52">
        <v>4133.5200029999996</v>
      </c>
      <c r="K33" s="52">
        <v>286.59999850000003</v>
      </c>
      <c r="L33" s="52">
        <v>120</v>
      </c>
      <c r="M33" s="52">
        <v>10602.10997</v>
      </c>
      <c r="N33" s="52">
        <v>7206.7999829999999</v>
      </c>
      <c r="O33" s="52">
        <v>52650.779739999998</v>
      </c>
    </row>
    <row r="34" spans="1:15" x14ac:dyDescent="0.55000000000000004">
      <c r="A34" s="49" t="s">
        <v>280</v>
      </c>
      <c r="B34" s="49" t="s">
        <v>287</v>
      </c>
      <c r="C34" s="49" t="s">
        <v>215</v>
      </c>
      <c r="D34" s="51">
        <v>0</v>
      </c>
      <c r="E34" s="51">
        <v>0</v>
      </c>
      <c r="F34" s="51">
        <v>0</v>
      </c>
      <c r="G34" s="51">
        <v>0</v>
      </c>
      <c r="H34" s="51">
        <v>0</v>
      </c>
      <c r="I34" s="51">
        <v>0</v>
      </c>
      <c r="J34" s="51">
        <v>0</v>
      </c>
      <c r="K34" s="51">
        <v>0</v>
      </c>
      <c r="L34" s="51">
        <v>0</v>
      </c>
      <c r="M34" s="51">
        <v>0</v>
      </c>
      <c r="N34" s="51">
        <v>0</v>
      </c>
      <c r="O34" s="51">
        <v>0</v>
      </c>
    </row>
    <row r="35" spans="1:15" x14ac:dyDescent="0.55000000000000004">
      <c r="A35" s="49" t="s">
        <v>280</v>
      </c>
      <c r="B35" s="49" t="s">
        <v>287</v>
      </c>
      <c r="C35" s="49" t="s">
        <v>219</v>
      </c>
      <c r="D35" s="52">
        <v>0</v>
      </c>
      <c r="E35" s="52">
        <v>0</v>
      </c>
      <c r="F35" s="52">
        <v>0</v>
      </c>
      <c r="G35" s="52">
        <v>0</v>
      </c>
      <c r="H35" s="52">
        <v>0</v>
      </c>
      <c r="I35" s="52">
        <v>0</v>
      </c>
      <c r="J35" s="52">
        <v>0</v>
      </c>
      <c r="K35" s="52">
        <v>0</v>
      </c>
      <c r="L35" s="52">
        <v>0</v>
      </c>
      <c r="M35" s="52">
        <v>0</v>
      </c>
      <c r="N35" s="52">
        <v>0</v>
      </c>
      <c r="O35" s="52">
        <v>0</v>
      </c>
    </row>
    <row r="36" spans="1:15" x14ac:dyDescent="0.55000000000000004">
      <c r="A36" s="49" t="s">
        <v>280</v>
      </c>
      <c r="B36" s="49" t="s">
        <v>287</v>
      </c>
      <c r="C36" s="49" t="s">
        <v>282</v>
      </c>
      <c r="D36" s="51">
        <v>0</v>
      </c>
      <c r="E36" s="51">
        <v>0</v>
      </c>
      <c r="F36" s="51">
        <v>0</v>
      </c>
      <c r="G36" s="51">
        <v>0</v>
      </c>
      <c r="H36" s="51">
        <v>0</v>
      </c>
      <c r="I36" s="51">
        <v>0</v>
      </c>
      <c r="J36" s="51">
        <v>0</v>
      </c>
      <c r="K36" s="51">
        <v>0</v>
      </c>
      <c r="L36" s="51">
        <v>0</v>
      </c>
      <c r="M36" s="51">
        <v>0</v>
      </c>
      <c r="N36" s="51">
        <v>0</v>
      </c>
      <c r="O36" s="51">
        <v>0</v>
      </c>
    </row>
    <row r="37" spans="1:15" x14ac:dyDescent="0.55000000000000004">
      <c r="A37" s="49" t="s">
        <v>280</v>
      </c>
      <c r="B37" s="49" t="s">
        <v>287</v>
      </c>
      <c r="C37" s="49" t="s">
        <v>210</v>
      </c>
      <c r="D37" s="52" t="s">
        <v>288</v>
      </c>
      <c r="E37" s="52" t="s">
        <v>288</v>
      </c>
      <c r="F37" s="52" t="s">
        <v>288</v>
      </c>
      <c r="G37" s="52" t="s">
        <v>288</v>
      </c>
      <c r="H37" s="52" t="s">
        <v>288</v>
      </c>
      <c r="I37" s="52" t="s">
        <v>288</v>
      </c>
      <c r="J37" s="52" t="s">
        <v>288</v>
      </c>
      <c r="K37" s="52">
        <v>0</v>
      </c>
      <c r="L37" s="52">
        <v>0</v>
      </c>
      <c r="M37" s="52" t="s">
        <v>288</v>
      </c>
      <c r="N37" s="52" t="s">
        <v>288</v>
      </c>
      <c r="O37" s="52" t="s">
        <v>288</v>
      </c>
    </row>
    <row r="38" spans="1:15" x14ac:dyDescent="0.55000000000000004">
      <c r="A38" s="49" t="s">
        <v>280</v>
      </c>
      <c r="B38" s="49" t="s">
        <v>287</v>
      </c>
      <c r="C38" s="49" t="s">
        <v>283</v>
      </c>
      <c r="D38" s="51">
        <v>0</v>
      </c>
      <c r="E38" s="51">
        <v>0</v>
      </c>
      <c r="F38" s="51">
        <v>0</v>
      </c>
      <c r="G38" s="51">
        <v>39.62849748</v>
      </c>
      <c r="H38" s="51">
        <v>0</v>
      </c>
      <c r="I38" s="51">
        <v>0</v>
      </c>
      <c r="J38" s="51">
        <v>0</v>
      </c>
      <c r="K38" s="51">
        <v>0</v>
      </c>
      <c r="L38" s="51">
        <v>0</v>
      </c>
      <c r="M38" s="51">
        <v>0</v>
      </c>
      <c r="N38" s="51">
        <v>0</v>
      </c>
      <c r="O38" s="51">
        <v>39.62849748</v>
      </c>
    </row>
    <row r="39" spans="1:15" x14ac:dyDescent="0.55000000000000004">
      <c r="A39" s="49" t="s">
        <v>280</v>
      </c>
      <c r="B39" s="49" t="s">
        <v>287</v>
      </c>
      <c r="C39" s="49" t="s">
        <v>58</v>
      </c>
      <c r="D39" s="52">
        <v>0</v>
      </c>
      <c r="E39" s="52">
        <v>0</v>
      </c>
      <c r="F39" s="52">
        <v>0.78420788500000005</v>
      </c>
      <c r="G39" s="52">
        <v>0</v>
      </c>
      <c r="H39" s="52">
        <v>31.850681770000001</v>
      </c>
      <c r="I39" s="52">
        <v>7.6935666E-2</v>
      </c>
      <c r="J39" s="52">
        <v>-7.6299999999999995E-9</v>
      </c>
      <c r="K39" s="52">
        <v>0</v>
      </c>
      <c r="L39" s="52">
        <v>0</v>
      </c>
      <c r="M39" s="52">
        <v>0</v>
      </c>
      <c r="N39" s="52">
        <v>0</v>
      </c>
      <c r="O39" s="52">
        <v>32.711825310000002</v>
      </c>
    </row>
    <row r="40" spans="1:15" x14ac:dyDescent="0.55000000000000004">
      <c r="A40" s="49" t="s">
        <v>280</v>
      </c>
      <c r="B40" s="49" t="s">
        <v>287</v>
      </c>
      <c r="C40" s="49" t="s">
        <v>284</v>
      </c>
      <c r="D40" s="51">
        <v>0</v>
      </c>
      <c r="E40" s="51">
        <v>0</v>
      </c>
      <c r="F40" s="51">
        <v>0</v>
      </c>
      <c r="G40" s="51">
        <v>0</v>
      </c>
      <c r="H40" s="51">
        <v>0</v>
      </c>
      <c r="I40" s="51">
        <v>0</v>
      </c>
      <c r="J40" s="51">
        <v>0</v>
      </c>
      <c r="K40" s="51">
        <v>0</v>
      </c>
      <c r="L40" s="51">
        <v>0</v>
      </c>
      <c r="M40" s="51">
        <v>0</v>
      </c>
      <c r="N40" s="51">
        <v>0</v>
      </c>
      <c r="O40" s="51">
        <v>0</v>
      </c>
    </row>
    <row r="41" spans="1:15" x14ac:dyDescent="0.55000000000000004">
      <c r="A41" s="48" t="s">
        <v>280</v>
      </c>
      <c r="B41" s="48" t="s">
        <v>287</v>
      </c>
      <c r="C41" s="48" t="s">
        <v>212</v>
      </c>
      <c r="D41" s="52">
        <v>0.76982056399999998</v>
      </c>
      <c r="E41" s="52">
        <v>7.9166719999999996E-3</v>
      </c>
      <c r="F41" s="52">
        <v>2.511680439</v>
      </c>
      <c r="G41" s="52">
        <v>6.5516730999999995E-2</v>
      </c>
      <c r="H41" s="52">
        <v>32.627186289999997</v>
      </c>
      <c r="I41" s="52">
        <v>0</v>
      </c>
      <c r="J41" s="52">
        <v>0</v>
      </c>
      <c r="K41" s="52">
        <v>0</v>
      </c>
      <c r="L41" s="52">
        <v>0</v>
      </c>
      <c r="M41" s="52">
        <v>0</v>
      </c>
      <c r="N41" s="52">
        <v>0</v>
      </c>
      <c r="O41" s="52">
        <v>35.982120700000003</v>
      </c>
    </row>
    <row r="42" spans="1:15" x14ac:dyDescent="0.55000000000000004">
      <c r="A42" s="49" t="s">
        <v>280</v>
      </c>
      <c r="B42" s="49" t="s">
        <v>287</v>
      </c>
      <c r="C42" s="49" t="s">
        <v>60</v>
      </c>
      <c r="D42" s="51">
        <v>0</v>
      </c>
      <c r="E42" s="51" t="s">
        <v>288</v>
      </c>
      <c r="F42" s="51" t="s">
        <v>288</v>
      </c>
      <c r="G42" s="51">
        <v>0</v>
      </c>
      <c r="H42" s="51">
        <v>0</v>
      </c>
      <c r="I42" s="51">
        <v>0</v>
      </c>
      <c r="J42" s="51">
        <v>0</v>
      </c>
      <c r="K42" s="51">
        <v>0</v>
      </c>
      <c r="L42" s="51">
        <v>0</v>
      </c>
      <c r="M42" s="51">
        <v>0</v>
      </c>
      <c r="N42" s="51">
        <v>0</v>
      </c>
      <c r="O42" s="51" t="s">
        <v>288</v>
      </c>
    </row>
    <row r="43" spans="1:15" x14ac:dyDescent="0.55000000000000004">
      <c r="A43" s="49" t="s">
        <v>280</v>
      </c>
      <c r="B43" s="49" t="s">
        <v>287</v>
      </c>
      <c r="C43" s="49" t="s">
        <v>213</v>
      </c>
      <c r="D43" s="52">
        <v>0</v>
      </c>
      <c r="E43" s="52">
        <v>0</v>
      </c>
      <c r="F43" s="52">
        <v>0</v>
      </c>
      <c r="G43" s="52">
        <v>0</v>
      </c>
      <c r="H43" s="52">
        <v>0</v>
      </c>
      <c r="I43" s="52">
        <v>0</v>
      </c>
      <c r="J43" s="52">
        <v>0</v>
      </c>
      <c r="K43" s="52">
        <v>0</v>
      </c>
      <c r="L43" s="52">
        <v>0</v>
      </c>
      <c r="M43" s="52">
        <v>0</v>
      </c>
      <c r="N43" s="52">
        <v>16.91195308</v>
      </c>
      <c r="O43" s="52">
        <v>16.91195308</v>
      </c>
    </row>
    <row r="44" spans="1:15" x14ac:dyDescent="0.55000000000000004">
      <c r="A44" s="49" t="s">
        <v>280</v>
      </c>
      <c r="B44" s="49" t="s">
        <v>287</v>
      </c>
      <c r="C44" s="49" t="s">
        <v>211</v>
      </c>
      <c r="D44" s="51" t="s">
        <v>288</v>
      </c>
      <c r="E44" s="51">
        <v>0</v>
      </c>
      <c r="F44" s="51">
        <v>0</v>
      </c>
      <c r="G44" s="51">
        <v>0</v>
      </c>
      <c r="H44" s="51">
        <v>0</v>
      </c>
      <c r="I44" s="51" t="s">
        <v>288</v>
      </c>
      <c r="J44" s="51">
        <v>0</v>
      </c>
      <c r="K44" s="51" t="s">
        <v>288</v>
      </c>
      <c r="L44" s="51">
        <v>0</v>
      </c>
      <c r="M44" s="51">
        <v>0</v>
      </c>
      <c r="N44" s="51" t="s">
        <v>288</v>
      </c>
      <c r="O44" s="51" t="s">
        <v>288</v>
      </c>
    </row>
    <row r="45" spans="1:15" x14ac:dyDescent="0.55000000000000004">
      <c r="A45" s="49" t="s">
        <v>280</v>
      </c>
      <c r="B45" s="49" t="s">
        <v>287</v>
      </c>
      <c r="C45" s="49" t="s">
        <v>285</v>
      </c>
      <c r="D45" s="52" t="s">
        <v>288</v>
      </c>
      <c r="E45" s="52">
        <v>0</v>
      </c>
      <c r="F45" s="52">
        <v>0</v>
      </c>
      <c r="G45" s="52">
        <v>0</v>
      </c>
      <c r="H45" s="52">
        <v>0</v>
      </c>
      <c r="I45" s="52" t="s">
        <v>288</v>
      </c>
      <c r="J45" s="52">
        <v>0</v>
      </c>
      <c r="K45" s="52">
        <v>0</v>
      </c>
      <c r="L45" s="52">
        <v>0</v>
      </c>
      <c r="M45" s="52">
        <v>0</v>
      </c>
      <c r="N45" s="52">
        <v>0</v>
      </c>
      <c r="O45" s="52" t="s">
        <v>288</v>
      </c>
    </row>
    <row r="46" spans="1:15" x14ac:dyDescent="0.55000000000000004">
      <c r="A46" s="49" t="s">
        <v>280</v>
      </c>
      <c r="B46" s="49" t="s">
        <v>287</v>
      </c>
      <c r="C46" s="49" t="s">
        <v>222</v>
      </c>
      <c r="D46" s="51">
        <v>0</v>
      </c>
      <c r="E46" s="51" t="s">
        <v>288</v>
      </c>
      <c r="F46" s="51">
        <v>0</v>
      </c>
      <c r="G46" s="51">
        <v>0</v>
      </c>
      <c r="H46" s="51" t="s">
        <v>288</v>
      </c>
      <c r="I46" s="51" t="s">
        <v>288</v>
      </c>
      <c r="J46" s="51">
        <v>0</v>
      </c>
      <c r="K46" s="51" t="s">
        <v>288</v>
      </c>
      <c r="L46" s="51" t="s">
        <v>288</v>
      </c>
      <c r="M46" s="51" t="s">
        <v>288</v>
      </c>
      <c r="N46" s="51" t="s">
        <v>288</v>
      </c>
      <c r="O46" s="51" t="s">
        <v>288</v>
      </c>
    </row>
    <row r="47" spans="1:15" x14ac:dyDescent="0.55000000000000004">
      <c r="A47" s="49" t="s">
        <v>280</v>
      </c>
      <c r="B47" s="49" t="s">
        <v>287</v>
      </c>
      <c r="C47" s="49" t="s">
        <v>214</v>
      </c>
      <c r="D47" s="52">
        <v>0</v>
      </c>
      <c r="E47" s="52">
        <v>26.99121109</v>
      </c>
      <c r="F47" s="52">
        <v>4.0382328019999996</v>
      </c>
      <c r="G47" s="52">
        <v>0</v>
      </c>
      <c r="H47" s="52">
        <v>103.7212614</v>
      </c>
      <c r="I47" s="52">
        <v>88.087865789999995</v>
      </c>
      <c r="J47" s="52">
        <v>0.145085046</v>
      </c>
      <c r="K47" s="52">
        <v>0</v>
      </c>
      <c r="L47" s="52">
        <v>0</v>
      </c>
      <c r="M47" s="52">
        <v>0</v>
      </c>
      <c r="N47" s="52">
        <v>8.5216633300000009</v>
      </c>
      <c r="O47" s="52">
        <v>231.50531950000001</v>
      </c>
    </row>
    <row r="48" spans="1:15" x14ac:dyDescent="0.55000000000000004">
      <c r="A48" s="49" t="s">
        <v>280</v>
      </c>
      <c r="B48" s="49" t="s">
        <v>287</v>
      </c>
      <c r="C48" s="49" t="s">
        <v>181</v>
      </c>
      <c r="D48" s="51">
        <v>0.76982056399999998</v>
      </c>
      <c r="E48" s="51">
        <v>26.99912776</v>
      </c>
      <c r="F48" s="51">
        <v>7.3341211260000003</v>
      </c>
      <c r="G48" s="51">
        <v>39.694014209999999</v>
      </c>
      <c r="H48" s="51">
        <v>168.1991295</v>
      </c>
      <c r="I48" s="51">
        <v>88.164801449999999</v>
      </c>
      <c r="J48" s="51">
        <v>0.145085038</v>
      </c>
      <c r="K48" s="51">
        <v>0</v>
      </c>
      <c r="L48" s="51">
        <v>0</v>
      </c>
      <c r="M48" s="51">
        <v>0</v>
      </c>
      <c r="N48" s="51">
        <v>25.433616409999999</v>
      </c>
      <c r="O48" s="51">
        <v>356.73971610000001</v>
      </c>
    </row>
    <row r="49" spans="1:15" x14ac:dyDescent="0.55000000000000004">
      <c r="A49" s="49" t="s">
        <v>289</v>
      </c>
      <c r="B49" s="49" t="s">
        <v>281</v>
      </c>
      <c r="C49" s="49" t="s">
        <v>215</v>
      </c>
      <c r="D49" s="52">
        <v>1036.4626089999999</v>
      </c>
      <c r="E49" s="52">
        <v>729.82106160000001</v>
      </c>
      <c r="F49" s="52">
        <v>1514.5321879999999</v>
      </c>
      <c r="G49" s="52">
        <v>269.57897430000003</v>
      </c>
      <c r="H49" s="52">
        <v>1677.332791</v>
      </c>
      <c r="I49" s="52">
        <v>1771.198862</v>
      </c>
      <c r="J49" s="52">
        <v>1361.816274</v>
      </c>
      <c r="K49" s="52">
        <v>139.69749999999999</v>
      </c>
      <c r="L49" s="52">
        <v>163.67202180000001</v>
      </c>
      <c r="M49" s="52">
        <v>886.62627999999995</v>
      </c>
      <c r="N49" s="52">
        <v>1499.6372799999999</v>
      </c>
      <c r="O49" s="52">
        <v>11050.375840000001</v>
      </c>
    </row>
    <row r="50" spans="1:15" x14ac:dyDescent="0.55000000000000004">
      <c r="A50" s="49" t="s">
        <v>289</v>
      </c>
      <c r="B50" s="49" t="s">
        <v>281</v>
      </c>
      <c r="C50" s="49" t="s">
        <v>219</v>
      </c>
      <c r="D50" s="51">
        <v>0</v>
      </c>
      <c r="E50" s="51">
        <v>0</v>
      </c>
      <c r="F50" s="51">
        <v>0</v>
      </c>
      <c r="G50" s="51">
        <v>0</v>
      </c>
      <c r="H50" s="51">
        <v>0</v>
      </c>
      <c r="I50" s="51">
        <v>0</v>
      </c>
      <c r="J50" s="51">
        <v>0</v>
      </c>
      <c r="K50" s="51">
        <v>0</v>
      </c>
      <c r="L50" s="51">
        <v>0</v>
      </c>
      <c r="M50" s="51">
        <v>0</v>
      </c>
      <c r="N50" s="51">
        <v>0</v>
      </c>
      <c r="O50" s="51">
        <v>0</v>
      </c>
    </row>
    <row r="51" spans="1:15" x14ac:dyDescent="0.55000000000000004">
      <c r="A51" s="49" t="s">
        <v>289</v>
      </c>
      <c r="B51" s="49" t="s">
        <v>281</v>
      </c>
      <c r="C51" s="49" t="s">
        <v>282</v>
      </c>
      <c r="D51" s="52">
        <v>-9764.3572669999994</v>
      </c>
      <c r="E51" s="52">
        <v>0</v>
      </c>
      <c r="F51" s="52">
        <v>-20879.723259999999</v>
      </c>
      <c r="G51" s="52">
        <v>-15800.842199999999</v>
      </c>
      <c r="H51" s="52">
        <v>-978.56807560000004</v>
      </c>
      <c r="I51" s="52">
        <v>-2466.7740779999999</v>
      </c>
      <c r="J51" s="52">
        <v>0</v>
      </c>
      <c r="K51" s="52">
        <v>0</v>
      </c>
      <c r="L51" s="52">
        <v>0</v>
      </c>
      <c r="M51" s="52">
        <v>0</v>
      </c>
      <c r="N51" s="52">
        <v>0</v>
      </c>
      <c r="O51" s="52">
        <v>-49890.264880000002</v>
      </c>
    </row>
    <row r="52" spans="1:15" x14ac:dyDescent="0.55000000000000004">
      <c r="A52" s="49" t="s">
        <v>289</v>
      </c>
      <c r="B52" s="49" t="s">
        <v>281</v>
      </c>
      <c r="C52" s="49" t="s">
        <v>210</v>
      </c>
      <c r="D52" s="51">
        <v>473.19760780000001</v>
      </c>
      <c r="E52" s="51">
        <v>91.956079680000002</v>
      </c>
      <c r="F52" s="51">
        <v>3330.7988460000001</v>
      </c>
      <c r="G52" s="51">
        <v>50.100227510000003</v>
      </c>
      <c r="H52" s="51">
        <v>3.1376831470000002</v>
      </c>
      <c r="I52" s="51">
        <v>9809.1763100000007</v>
      </c>
      <c r="J52" s="51">
        <v>5502.1140269999996</v>
      </c>
      <c r="K52" s="51">
        <v>0</v>
      </c>
      <c r="L52" s="51">
        <v>0</v>
      </c>
      <c r="M52" s="51">
        <v>12497.05682</v>
      </c>
      <c r="N52" s="51">
        <v>4290.8985400000001</v>
      </c>
      <c r="O52" s="51">
        <v>36048.436139999998</v>
      </c>
    </row>
    <row r="53" spans="1:15" x14ac:dyDescent="0.55000000000000004">
      <c r="A53" s="49" t="s">
        <v>289</v>
      </c>
      <c r="B53" s="49" t="s">
        <v>281</v>
      </c>
      <c r="C53" s="49" t="s">
        <v>283</v>
      </c>
      <c r="D53" s="52">
        <v>0</v>
      </c>
      <c r="E53" s="52">
        <v>0</v>
      </c>
      <c r="F53" s="52">
        <v>0</v>
      </c>
      <c r="G53" s="52">
        <v>11263.819890000001</v>
      </c>
      <c r="H53" s="52">
        <v>0</v>
      </c>
      <c r="I53" s="52">
        <v>0</v>
      </c>
      <c r="J53" s="52">
        <v>0</v>
      </c>
      <c r="K53" s="52">
        <v>0</v>
      </c>
      <c r="L53" s="52">
        <v>0</v>
      </c>
      <c r="M53" s="52">
        <v>10944.470960000001</v>
      </c>
      <c r="N53" s="52">
        <v>0</v>
      </c>
      <c r="O53" s="52">
        <v>22208.290860000001</v>
      </c>
    </row>
    <row r="54" spans="1:15" x14ac:dyDescent="0.55000000000000004">
      <c r="A54" s="49" t="s">
        <v>289</v>
      </c>
      <c r="B54" s="49" t="s">
        <v>281</v>
      </c>
      <c r="C54" s="49" t="s">
        <v>58</v>
      </c>
      <c r="D54" s="51">
        <v>16513.808550000002</v>
      </c>
      <c r="E54" s="51">
        <v>49.742330590000002</v>
      </c>
      <c r="F54" s="51">
        <v>291.39033419999998</v>
      </c>
      <c r="G54" s="51">
        <v>7899.899109</v>
      </c>
      <c r="H54" s="51">
        <v>1981.0921470000001</v>
      </c>
      <c r="I54" s="51">
        <v>1451.651388</v>
      </c>
      <c r="J54" s="51">
        <v>241.5015525</v>
      </c>
      <c r="K54" s="51">
        <v>0</v>
      </c>
      <c r="L54" s="51">
        <v>0</v>
      </c>
      <c r="M54" s="51">
        <v>0</v>
      </c>
      <c r="N54" s="51">
        <v>0</v>
      </c>
      <c r="O54" s="51">
        <v>28429.08541</v>
      </c>
    </row>
    <row r="55" spans="1:15" x14ac:dyDescent="0.55000000000000004">
      <c r="A55" s="49" t="s">
        <v>289</v>
      </c>
      <c r="B55" s="49" t="s">
        <v>281</v>
      </c>
      <c r="C55" s="49" t="s">
        <v>284</v>
      </c>
      <c r="D55" s="52">
        <v>0</v>
      </c>
      <c r="E55" s="52">
        <v>1450.0937220000001</v>
      </c>
      <c r="F55" s="52">
        <v>0</v>
      </c>
      <c r="G55" s="52">
        <v>0</v>
      </c>
      <c r="H55" s="52">
        <v>0</v>
      </c>
      <c r="I55" s="52">
        <v>0</v>
      </c>
      <c r="J55" s="52">
        <v>2804.6335760000002</v>
      </c>
      <c r="K55" s="52">
        <v>2247.8721959999998</v>
      </c>
      <c r="L55" s="52">
        <v>5985.0776239999996</v>
      </c>
      <c r="M55" s="52">
        <v>21125.032650000001</v>
      </c>
      <c r="N55" s="52">
        <v>6472.8509139999996</v>
      </c>
      <c r="O55" s="52">
        <v>40085.560689999998</v>
      </c>
    </row>
    <row r="56" spans="1:15" x14ac:dyDescent="0.55000000000000004">
      <c r="A56" s="49" t="s">
        <v>289</v>
      </c>
      <c r="B56" s="49" t="s">
        <v>281</v>
      </c>
      <c r="C56" s="49" t="s">
        <v>212</v>
      </c>
      <c r="D56" s="51">
        <v>8356.1003679999994</v>
      </c>
      <c r="E56" s="51">
        <v>2742.8575179999998</v>
      </c>
      <c r="F56" s="51">
        <v>7060.86204</v>
      </c>
      <c r="G56" s="51">
        <v>2012.663102</v>
      </c>
      <c r="H56" s="51">
        <v>5156.6237639999999</v>
      </c>
      <c r="I56" s="51">
        <v>620.73878520000005</v>
      </c>
      <c r="J56" s="51">
        <v>523.49006880000002</v>
      </c>
      <c r="K56" s="51">
        <v>0</v>
      </c>
      <c r="L56" s="51">
        <v>0</v>
      </c>
      <c r="M56" s="51">
        <v>0</v>
      </c>
      <c r="N56" s="51">
        <v>0</v>
      </c>
      <c r="O56" s="51">
        <v>26473.335650000001</v>
      </c>
    </row>
    <row r="57" spans="1:15" x14ac:dyDescent="0.55000000000000004">
      <c r="A57" s="49" t="s">
        <v>289</v>
      </c>
      <c r="B57" s="49" t="s">
        <v>281</v>
      </c>
      <c r="C57" s="49" t="s">
        <v>60</v>
      </c>
      <c r="D57" s="52">
        <v>0</v>
      </c>
      <c r="E57" s="52">
        <v>5051.9943460000004</v>
      </c>
      <c r="F57" s="52">
        <v>22238.450130000001</v>
      </c>
      <c r="G57" s="52">
        <v>0</v>
      </c>
      <c r="H57" s="52">
        <v>0</v>
      </c>
      <c r="I57" s="52">
        <v>0</v>
      </c>
      <c r="J57" s="52">
        <v>0</v>
      </c>
      <c r="K57" s="52">
        <v>0</v>
      </c>
      <c r="L57" s="52">
        <v>0</v>
      </c>
      <c r="M57" s="52">
        <v>0</v>
      </c>
      <c r="N57" s="52">
        <v>0</v>
      </c>
      <c r="O57" s="52">
        <v>27290.444469999999</v>
      </c>
    </row>
    <row r="58" spans="1:15" x14ac:dyDescent="0.55000000000000004">
      <c r="A58" s="49" t="s">
        <v>289</v>
      </c>
      <c r="B58" s="49" t="s">
        <v>281</v>
      </c>
      <c r="C58" s="49" t="s">
        <v>213</v>
      </c>
      <c r="D58" s="51">
        <v>0</v>
      </c>
      <c r="E58" s="51">
        <v>0</v>
      </c>
      <c r="F58" s="51">
        <v>0</v>
      </c>
      <c r="G58" s="51">
        <v>0</v>
      </c>
      <c r="H58" s="51">
        <v>0</v>
      </c>
      <c r="I58" s="51">
        <v>0</v>
      </c>
      <c r="J58" s="51">
        <v>0</v>
      </c>
      <c r="K58" s="51">
        <v>0</v>
      </c>
      <c r="L58" s="51">
        <v>0</v>
      </c>
      <c r="M58" s="51">
        <v>8368.1844839999994</v>
      </c>
      <c r="N58" s="51">
        <v>9806.922176</v>
      </c>
      <c r="O58" s="51">
        <v>18175.106660000001</v>
      </c>
    </row>
    <row r="59" spans="1:15" x14ac:dyDescent="0.55000000000000004">
      <c r="A59" s="49" t="s">
        <v>289</v>
      </c>
      <c r="B59" s="49" t="s">
        <v>281</v>
      </c>
      <c r="C59" s="49" t="s">
        <v>211</v>
      </c>
      <c r="D59" s="52">
        <v>249.53374249999999</v>
      </c>
      <c r="E59" s="52">
        <v>0</v>
      </c>
      <c r="F59" s="52">
        <v>0</v>
      </c>
      <c r="G59" s="52">
        <v>0</v>
      </c>
      <c r="H59" s="52">
        <v>0</v>
      </c>
      <c r="I59" s="52">
        <v>77.424598470000007</v>
      </c>
      <c r="J59" s="52">
        <v>0</v>
      </c>
      <c r="K59" s="52">
        <v>387.22179979999999</v>
      </c>
      <c r="L59" s="52">
        <v>0</v>
      </c>
      <c r="M59" s="52">
        <v>0</v>
      </c>
      <c r="N59" s="52">
        <v>853.2456115</v>
      </c>
      <c r="O59" s="52">
        <v>1567.4257520000001</v>
      </c>
    </row>
    <row r="60" spans="1:15" x14ac:dyDescent="0.55000000000000004">
      <c r="A60" s="49" t="s">
        <v>289</v>
      </c>
      <c r="B60" s="49" t="s">
        <v>281</v>
      </c>
      <c r="C60" s="49" t="s">
        <v>285</v>
      </c>
      <c r="D60" s="51">
        <v>-310.15550480000002</v>
      </c>
      <c r="E60" s="51">
        <v>0</v>
      </c>
      <c r="F60" s="51">
        <v>0</v>
      </c>
      <c r="G60" s="51">
        <v>0</v>
      </c>
      <c r="H60" s="51">
        <v>0</v>
      </c>
      <c r="I60" s="51">
        <v>-616.70803520000004</v>
      </c>
      <c r="J60" s="51">
        <v>0</v>
      </c>
      <c r="K60" s="51">
        <v>0</v>
      </c>
      <c r="L60" s="51">
        <v>0</v>
      </c>
      <c r="M60" s="51">
        <v>0</v>
      </c>
      <c r="N60" s="51">
        <v>0</v>
      </c>
      <c r="O60" s="51">
        <v>-926.86353989999998</v>
      </c>
    </row>
    <row r="61" spans="1:15" x14ac:dyDescent="0.55000000000000004">
      <c r="A61" s="49" t="s">
        <v>289</v>
      </c>
      <c r="B61" s="49" t="s">
        <v>281</v>
      </c>
      <c r="C61" s="49" t="s">
        <v>222</v>
      </c>
      <c r="D61" s="52">
        <v>-1.5979612809999999</v>
      </c>
      <c r="E61" s="52">
        <v>-3.7567508539999999</v>
      </c>
      <c r="F61" s="52">
        <v>-8.1509241939999999</v>
      </c>
      <c r="G61" s="52">
        <v>0</v>
      </c>
      <c r="H61" s="52">
        <v>-4.5288615720000003</v>
      </c>
      <c r="I61" s="52">
        <v>-3.9284302979999999</v>
      </c>
      <c r="J61" s="52">
        <v>0</v>
      </c>
      <c r="K61" s="52">
        <v>-9.9581540529999995</v>
      </c>
      <c r="L61" s="52">
        <v>-1.259084106</v>
      </c>
      <c r="M61" s="52">
        <v>-27.00858594</v>
      </c>
      <c r="N61" s="52">
        <v>-5.4733186380000003</v>
      </c>
      <c r="O61" s="52">
        <v>-65.662070929999999</v>
      </c>
    </row>
    <row r="62" spans="1:15" x14ac:dyDescent="0.55000000000000004">
      <c r="A62" s="49" t="s">
        <v>289</v>
      </c>
      <c r="B62" s="49" t="s">
        <v>281</v>
      </c>
      <c r="C62" s="49" t="s">
        <v>214</v>
      </c>
      <c r="D62" s="51">
        <v>468.69708910000003</v>
      </c>
      <c r="E62" s="51">
        <v>2686.6024649999999</v>
      </c>
      <c r="F62" s="51">
        <v>1624.0685800000001</v>
      </c>
      <c r="G62" s="51">
        <v>366.86799999999999</v>
      </c>
      <c r="H62" s="51">
        <v>1270.7237729999999</v>
      </c>
      <c r="I62" s="51">
        <v>1621.6033339999999</v>
      </c>
      <c r="J62" s="51">
        <v>287.96949180000001</v>
      </c>
      <c r="K62" s="51">
        <v>0</v>
      </c>
      <c r="L62" s="51">
        <v>0</v>
      </c>
      <c r="M62" s="51">
        <v>0</v>
      </c>
      <c r="N62" s="51">
        <v>153.6154458</v>
      </c>
      <c r="O62" s="51">
        <v>8480.1481779999995</v>
      </c>
    </row>
    <row r="63" spans="1:15" x14ac:dyDescent="0.55000000000000004">
      <c r="A63" s="49" t="s">
        <v>289</v>
      </c>
      <c r="B63" s="49" t="s">
        <v>281</v>
      </c>
      <c r="C63" s="49" t="s">
        <v>181</v>
      </c>
      <c r="D63" s="52">
        <v>17021.68924</v>
      </c>
      <c r="E63" s="52">
        <v>12799.31077</v>
      </c>
      <c r="F63" s="52">
        <v>15172.227929999999</v>
      </c>
      <c r="G63" s="52">
        <v>6062.0871020000004</v>
      </c>
      <c r="H63" s="52">
        <v>9105.8132210000003</v>
      </c>
      <c r="I63" s="52">
        <v>12264.382729999999</v>
      </c>
      <c r="J63" s="52">
        <v>10721.52499</v>
      </c>
      <c r="K63" s="52">
        <v>2764.8333419999999</v>
      </c>
      <c r="L63" s="52">
        <v>6147.490562</v>
      </c>
      <c r="M63" s="52">
        <v>53794.36262</v>
      </c>
      <c r="N63" s="52">
        <v>23071.696650000002</v>
      </c>
      <c r="O63" s="52">
        <v>168925.4192</v>
      </c>
    </row>
    <row r="64" spans="1:15" x14ac:dyDescent="0.55000000000000004">
      <c r="A64" s="49" t="s">
        <v>289</v>
      </c>
      <c r="B64" s="49" t="s">
        <v>286</v>
      </c>
      <c r="C64" s="49" t="s">
        <v>215</v>
      </c>
      <c r="D64" s="51">
        <v>983</v>
      </c>
      <c r="E64" s="51">
        <v>692</v>
      </c>
      <c r="F64" s="51">
        <v>1458</v>
      </c>
      <c r="G64" s="51">
        <v>242</v>
      </c>
      <c r="H64" s="51">
        <v>1372</v>
      </c>
      <c r="I64" s="51">
        <v>1628</v>
      </c>
      <c r="J64" s="51">
        <v>1186</v>
      </c>
      <c r="K64" s="51">
        <v>114</v>
      </c>
      <c r="L64" s="51">
        <v>138</v>
      </c>
      <c r="M64" s="51">
        <v>824</v>
      </c>
      <c r="N64" s="51">
        <v>1418</v>
      </c>
      <c r="O64" s="51">
        <v>10055</v>
      </c>
    </row>
    <row r="65" spans="1:15" x14ac:dyDescent="0.55000000000000004">
      <c r="A65" s="49" t="s">
        <v>289</v>
      </c>
      <c r="B65" s="49" t="s">
        <v>286</v>
      </c>
      <c r="C65" s="49" t="s">
        <v>219</v>
      </c>
      <c r="D65" s="52">
        <v>0</v>
      </c>
      <c r="E65" s="52">
        <v>0</v>
      </c>
      <c r="F65" s="52">
        <v>0</v>
      </c>
      <c r="G65" s="52">
        <v>0</v>
      </c>
      <c r="H65" s="52">
        <v>0</v>
      </c>
      <c r="I65" s="52">
        <v>0</v>
      </c>
      <c r="J65" s="52">
        <v>0</v>
      </c>
      <c r="K65" s="52">
        <v>0</v>
      </c>
      <c r="L65" s="52">
        <v>0</v>
      </c>
      <c r="M65" s="52">
        <v>0</v>
      </c>
      <c r="N65" s="52">
        <v>420</v>
      </c>
      <c r="O65" s="52">
        <v>420</v>
      </c>
    </row>
    <row r="66" spans="1:15" x14ac:dyDescent="0.55000000000000004">
      <c r="A66" s="48" t="s">
        <v>289</v>
      </c>
      <c r="B66" s="48" t="s">
        <v>286</v>
      </c>
      <c r="C66" s="48" t="s">
        <v>282</v>
      </c>
      <c r="D66" s="51">
        <v>0</v>
      </c>
      <c r="E66" s="51">
        <v>0</v>
      </c>
      <c r="F66" s="51">
        <v>0</v>
      </c>
      <c r="G66" s="51">
        <v>0</v>
      </c>
      <c r="H66" s="51">
        <v>0</v>
      </c>
      <c r="I66" s="51">
        <v>0</v>
      </c>
      <c r="J66" s="51">
        <v>0</v>
      </c>
      <c r="K66" s="51">
        <v>0</v>
      </c>
      <c r="L66" s="51">
        <v>0</v>
      </c>
      <c r="M66" s="51">
        <v>0</v>
      </c>
      <c r="N66" s="51">
        <v>0</v>
      </c>
      <c r="O66" s="51">
        <v>0</v>
      </c>
    </row>
    <row r="67" spans="1:15" x14ac:dyDescent="0.55000000000000004">
      <c r="A67" s="49" t="s">
        <v>289</v>
      </c>
      <c r="B67" s="49" t="s">
        <v>286</v>
      </c>
      <c r="C67" s="49" t="s">
        <v>210</v>
      </c>
      <c r="D67" s="52">
        <v>340.2999992</v>
      </c>
      <c r="E67" s="52">
        <v>61.599998470000003</v>
      </c>
      <c r="F67" s="52">
        <v>2086.469975</v>
      </c>
      <c r="G67" s="52">
        <v>242</v>
      </c>
      <c r="H67" s="52">
        <v>57</v>
      </c>
      <c r="I67" s="52">
        <v>2399.1899720000001</v>
      </c>
      <c r="J67" s="52">
        <v>3077.3000029999998</v>
      </c>
      <c r="K67" s="52">
        <v>0</v>
      </c>
      <c r="L67" s="52">
        <v>0</v>
      </c>
      <c r="M67" s="52">
        <v>7994.4300030000004</v>
      </c>
      <c r="N67" s="52">
        <v>4783.7999820000005</v>
      </c>
      <c r="O67" s="52">
        <v>21042.089929999998</v>
      </c>
    </row>
    <row r="68" spans="1:15" x14ac:dyDescent="0.55000000000000004">
      <c r="A68" s="49" t="s">
        <v>289</v>
      </c>
      <c r="B68" s="49" t="s">
        <v>286</v>
      </c>
      <c r="C68" s="49" t="s">
        <v>283</v>
      </c>
      <c r="D68" s="51">
        <v>0</v>
      </c>
      <c r="E68" s="51">
        <v>0</v>
      </c>
      <c r="F68" s="51">
        <v>0</v>
      </c>
      <c r="G68" s="51">
        <v>1785</v>
      </c>
      <c r="H68" s="51">
        <v>0</v>
      </c>
      <c r="I68" s="51">
        <v>0</v>
      </c>
      <c r="J68" s="51">
        <v>0</v>
      </c>
      <c r="K68" s="51">
        <v>0</v>
      </c>
      <c r="L68" s="51">
        <v>0</v>
      </c>
      <c r="M68" s="51">
        <v>1250</v>
      </c>
      <c r="N68" s="51">
        <v>0</v>
      </c>
      <c r="O68" s="51">
        <v>3035</v>
      </c>
    </row>
    <row r="69" spans="1:15" x14ac:dyDescent="0.55000000000000004">
      <c r="A69" s="49" t="s">
        <v>289</v>
      </c>
      <c r="B69" s="49" t="s">
        <v>286</v>
      </c>
      <c r="C69" s="49" t="s">
        <v>58</v>
      </c>
      <c r="D69" s="52">
        <v>2467.5798829999999</v>
      </c>
      <c r="E69" s="52">
        <v>63.799998279999997</v>
      </c>
      <c r="F69" s="52">
        <v>70.400001529999997</v>
      </c>
      <c r="G69" s="52">
        <v>1051.02998</v>
      </c>
      <c r="H69" s="52">
        <v>391.87999810000002</v>
      </c>
      <c r="I69" s="52">
        <v>269.49999550000001</v>
      </c>
      <c r="J69" s="52">
        <v>88.220000450000001</v>
      </c>
      <c r="K69" s="52">
        <v>0</v>
      </c>
      <c r="L69" s="52">
        <v>0</v>
      </c>
      <c r="M69" s="52">
        <v>0</v>
      </c>
      <c r="N69" s="52">
        <v>0</v>
      </c>
      <c r="O69" s="52">
        <v>4402.4098569999996</v>
      </c>
    </row>
    <row r="70" spans="1:15" x14ac:dyDescent="0.55000000000000004">
      <c r="A70" s="49" t="s">
        <v>289</v>
      </c>
      <c r="B70" s="49" t="s">
        <v>286</v>
      </c>
      <c r="C70" s="49" t="s">
        <v>284</v>
      </c>
      <c r="D70" s="51">
        <v>0</v>
      </c>
      <c r="E70" s="51">
        <v>0</v>
      </c>
      <c r="F70" s="51">
        <v>0</v>
      </c>
      <c r="G70" s="51">
        <v>0</v>
      </c>
      <c r="H70" s="51">
        <v>0</v>
      </c>
      <c r="I70" s="51">
        <v>0</v>
      </c>
      <c r="J70" s="51">
        <v>0</v>
      </c>
      <c r="K70" s="51">
        <v>0</v>
      </c>
      <c r="L70" s="51">
        <v>0</v>
      </c>
      <c r="M70" s="51">
        <v>0</v>
      </c>
      <c r="N70" s="51">
        <v>0</v>
      </c>
      <c r="O70" s="51">
        <v>0</v>
      </c>
    </row>
    <row r="71" spans="1:15" x14ac:dyDescent="0.55000000000000004">
      <c r="A71" s="49" t="s">
        <v>289</v>
      </c>
      <c r="B71" s="49" t="s">
        <v>286</v>
      </c>
      <c r="C71" s="49" t="s">
        <v>212</v>
      </c>
      <c r="D71" s="52">
        <v>2882.500008</v>
      </c>
      <c r="E71" s="52">
        <v>890</v>
      </c>
      <c r="F71" s="52">
        <v>2733.5499989999998</v>
      </c>
      <c r="G71" s="52">
        <v>876.39999390000003</v>
      </c>
      <c r="H71" s="52">
        <v>1880.00001</v>
      </c>
      <c r="I71" s="52">
        <v>201</v>
      </c>
      <c r="J71" s="52">
        <v>147</v>
      </c>
      <c r="K71" s="52">
        <v>0</v>
      </c>
      <c r="L71" s="52">
        <v>0</v>
      </c>
      <c r="M71" s="52">
        <v>0</v>
      </c>
      <c r="N71" s="52">
        <v>0</v>
      </c>
      <c r="O71" s="52">
        <v>9610.4500100000005</v>
      </c>
    </row>
    <row r="72" spans="1:15" x14ac:dyDescent="0.55000000000000004">
      <c r="A72" s="49" t="s">
        <v>289</v>
      </c>
      <c r="B72" s="49" t="s">
        <v>286</v>
      </c>
      <c r="C72" s="49" t="s">
        <v>60</v>
      </c>
      <c r="D72" s="51">
        <v>0</v>
      </c>
      <c r="E72" s="51">
        <v>579.59997559999999</v>
      </c>
      <c r="F72" s="51">
        <v>2762.400024</v>
      </c>
      <c r="G72" s="51">
        <v>0</v>
      </c>
      <c r="H72" s="51">
        <v>0</v>
      </c>
      <c r="I72" s="51">
        <v>0</v>
      </c>
      <c r="J72" s="51">
        <v>0</v>
      </c>
      <c r="K72" s="51">
        <v>0</v>
      </c>
      <c r="L72" s="51">
        <v>0</v>
      </c>
      <c r="M72" s="51">
        <v>0</v>
      </c>
      <c r="N72" s="51">
        <v>0</v>
      </c>
      <c r="O72" s="51">
        <v>3342</v>
      </c>
    </row>
    <row r="73" spans="1:15" x14ac:dyDescent="0.55000000000000004">
      <c r="A73" s="49" t="s">
        <v>289</v>
      </c>
      <c r="B73" s="49" t="s">
        <v>286</v>
      </c>
      <c r="C73" s="49" t="s">
        <v>213</v>
      </c>
      <c r="D73" s="52">
        <v>0</v>
      </c>
      <c r="E73" s="52">
        <v>0</v>
      </c>
      <c r="F73" s="52">
        <v>0</v>
      </c>
      <c r="G73" s="52">
        <v>0</v>
      </c>
      <c r="H73" s="52">
        <v>0</v>
      </c>
      <c r="I73" s="52">
        <v>0</v>
      </c>
      <c r="J73" s="52">
        <v>0</v>
      </c>
      <c r="K73" s="52">
        <v>0</v>
      </c>
      <c r="L73" s="52">
        <v>0</v>
      </c>
      <c r="M73" s="52">
        <v>2046</v>
      </c>
      <c r="N73" s="52">
        <v>2990</v>
      </c>
      <c r="O73" s="52">
        <v>5036</v>
      </c>
    </row>
    <row r="74" spans="1:15" x14ac:dyDescent="0.55000000000000004">
      <c r="A74" s="49" t="s">
        <v>289</v>
      </c>
      <c r="B74" s="49" t="s">
        <v>286</v>
      </c>
      <c r="C74" s="49" t="s">
        <v>211</v>
      </c>
      <c r="D74" s="51">
        <v>33.300001139999999</v>
      </c>
      <c r="E74" s="51">
        <v>0</v>
      </c>
      <c r="F74" s="51">
        <v>0</v>
      </c>
      <c r="G74" s="51">
        <v>0</v>
      </c>
      <c r="H74" s="51">
        <v>0</v>
      </c>
      <c r="I74" s="51">
        <v>10.399999619999999</v>
      </c>
      <c r="J74" s="51">
        <v>0</v>
      </c>
      <c r="K74" s="51">
        <v>51.599998470000003</v>
      </c>
      <c r="L74" s="51">
        <v>0</v>
      </c>
      <c r="M74" s="51">
        <v>0</v>
      </c>
      <c r="N74" s="51">
        <v>113.6000013</v>
      </c>
      <c r="O74" s="51">
        <v>208.9000006</v>
      </c>
    </row>
    <row r="75" spans="1:15" x14ac:dyDescent="0.55000000000000004">
      <c r="A75" s="49" t="s">
        <v>289</v>
      </c>
      <c r="B75" s="49" t="s">
        <v>286</v>
      </c>
      <c r="C75" s="49" t="s">
        <v>285</v>
      </c>
      <c r="D75" s="52">
        <v>240</v>
      </c>
      <c r="E75" s="52">
        <v>0</v>
      </c>
      <c r="F75" s="52">
        <v>0</v>
      </c>
      <c r="G75" s="52">
        <v>0</v>
      </c>
      <c r="H75" s="52">
        <v>0</v>
      </c>
      <c r="I75" s="52">
        <v>1165.099976</v>
      </c>
      <c r="J75" s="52">
        <v>0</v>
      </c>
      <c r="K75" s="52">
        <v>0</v>
      </c>
      <c r="L75" s="52">
        <v>0</v>
      </c>
      <c r="M75" s="52">
        <v>0</v>
      </c>
      <c r="N75" s="52">
        <v>0</v>
      </c>
      <c r="O75" s="52">
        <v>1405.099976</v>
      </c>
    </row>
    <row r="76" spans="1:15" x14ac:dyDescent="0.55000000000000004">
      <c r="A76" s="49" t="s">
        <v>289</v>
      </c>
      <c r="B76" s="49" t="s">
        <v>286</v>
      </c>
      <c r="C76" s="49" t="s">
        <v>222</v>
      </c>
      <c r="D76" s="51">
        <v>24</v>
      </c>
      <c r="E76" s="51">
        <v>109</v>
      </c>
      <c r="F76" s="51">
        <v>374</v>
      </c>
      <c r="G76" s="51">
        <v>0</v>
      </c>
      <c r="H76" s="51">
        <v>387</v>
      </c>
      <c r="I76" s="51">
        <v>105</v>
      </c>
      <c r="J76" s="51">
        <v>0</v>
      </c>
      <c r="K76" s="51">
        <v>306</v>
      </c>
      <c r="L76" s="51">
        <v>44</v>
      </c>
      <c r="M76" s="51">
        <v>1286</v>
      </c>
      <c r="N76" s="51">
        <v>375</v>
      </c>
      <c r="O76" s="51">
        <v>3010</v>
      </c>
    </row>
    <row r="77" spans="1:15" x14ac:dyDescent="0.55000000000000004">
      <c r="A77" s="49" t="s">
        <v>289</v>
      </c>
      <c r="B77" s="49" t="s">
        <v>286</v>
      </c>
      <c r="C77" s="49" t="s">
        <v>214</v>
      </c>
      <c r="D77" s="52">
        <v>329.98999980000002</v>
      </c>
      <c r="E77" s="52">
        <v>1349.98</v>
      </c>
      <c r="F77" s="52">
        <v>930.24000169999999</v>
      </c>
      <c r="G77" s="52">
        <v>180</v>
      </c>
      <c r="H77" s="52">
        <v>814.17999650000002</v>
      </c>
      <c r="I77" s="52">
        <v>930.35999870000001</v>
      </c>
      <c r="J77" s="52">
        <v>170</v>
      </c>
      <c r="K77" s="52">
        <v>0</v>
      </c>
      <c r="L77" s="52">
        <v>0</v>
      </c>
      <c r="M77" s="52">
        <v>0</v>
      </c>
      <c r="N77" s="52">
        <v>99.399999620000003</v>
      </c>
      <c r="O77" s="52">
        <v>4804.1499960000001</v>
      </c>
    </row>
    <row r="78" spans="1:15" x14ac:dyDescent="0.55000000000000004">
      <c r="A78" s="49" t="s">
        <v>289</v>
      </c>
      <c r="B78" s="49" t="s">
        <v>286</v>
      </c>
      <c r="C78" s="49" t="s">
        <v>181</v>
      </c>
      <c r="D78" s="51">
        <v>7461.6698900000001</v>
      </c>
      <c r="E78" s="51">
        <v>3972.9799720000001</v>
      </c>
      <c r="F78" s="51">
        <v>10518.06</v>
      </c>
      <c r="G78" s="51">
        <v>4950.4299739999997</v>
      </c>
      <c r="H78" s="51">
        <v>4902.0600039999999</v>
      </c>
      <c r="I78" s="51">
        <v>6708.5499410000002</v>
      </c>
      <c r="J78" s="51">
        <v>4668.5200029999996</v>
      </c>
      <c r="K78" s="51">
        <v>471.59999850000003</v>
      </c>
      <c r="L78" s="51">
        <v>182</v>
      </c>
      <c r="M78" s="51">
        <v>13400.43</v>
      </c>
      <c r="N78" s="51">
        <v>10199.79998</v>
      </c>
      <c r="O78" s="51">
        <v>67436.099770000001</v>
      </c>
    </row>
    <row r="79" spans="1:15" x14ac:dyDescent="0.55000000000000004">
      <c r="A79" s="49" t="s">
        <v>289</v>
      </c>
      <c r="B79" s="49" t="s">
        <v>287</v>
      </c>
      <c r="C79" s="49" t="s">
        <v>215</v>
      </c>
      <c r="D79" s="52">
        <v>0</v>
      </c>
      <c r="E79" s="52">
        <v>0</v>
      </c>
      <c r="F79" s="52">
        <v>0</v>
      </c>
      <c r="G79" s="52">
        <v>0</v>
      </c>
      <c r="H79" s="52">
        <v>0</v>
      </c>
      <c r="I79" s="52">
        <v>0</v>
      </c>
      <c r="J79" s="52">
        <v>0</v>
      </c>
      <c r="K79" s="52">
        <v>0</v>
      </c>
      <c r="L79" s="52">
        <v>0</v>
      </c>
      <c r="M79" s="52">
        <v>0</v>
      </c>
      <c r="N79" s="52">
        <v>0</v>
      </c>
      <c r="O79" s="52">
        <v>0</v>
      </c>
    </row>
    <row r="80" spans="1:15" x14ac:dyDescent="0.55000000000000004">
      <c r="A80" s="49" t="s">
        <v>289</v>
      </c>
      <c r="B80" s="49" t="s">
        <v>287</v>
      </c>
      <c r="C80" s="49" t="s">
        <v>219</v>
      </c>
      <c r="D80" s="51">
        <v>0</v>
      </c>
      <c r="E80" s="51">
        <v>0</v>
      </c>
      <c r="F80" s="51">
        <v>0</v>
      </c>
      <c r="G80" s="51">
        <v>0</v>
      </c>
      <c r="H80" s="51">
        <v>0</v>
      </c>
      <c r="I80" s="51">
        <v>0</v>
      </c>
      <c r="J80" s="51">
        <v>0</v>
      </c>
      <c r="K80" s="51">
        <v>0</v>
      </c>
      <c r="L80" s="51">
        <v>0</v>
      </c>
      <c r="M80" s="51">
        <v>0</v>
      </c>
      <c r="N80" s="51" t="s">
        <v>288</v>
      </c>
      <c r="O80" s="51" t="s">
        <v>288</v>
      </c>
    </row>
    <row r="81" spans="1:15" x14ac:dyDescent="0.55000000000000004">
      <c r="A81" s="49" t="s">
        <v>289</v>
      </c>
      <c r="B81" s="49" t="s">
        <v>287</v>
      </c>
      <c r="C81" s="49" t="s">
        <v>282</v>
      </c>
      <c r="D81" s="52">
        <v>0</v>
      </c>
      <c r="E81" s="52">
        <v>0</v>
      </c>
      <c r="F81" s="52">
        <v>0</v>
      </c>
      <c r="G81" s="52">
        <v>0</v>
      </c>
      <c r="H81" s="52">
        <v>0</v>
      </c>
      <c r="I81" s="52">
        <v>0</v>
      </c>
      <c r="J81" s="52">
        <v>0</v>
      </c>
      <c r="K81" s="52">
        <v>0</v>
      </c>
      <c r="L81" s="52">
        <v>0</v>
      </c>
      <c r="M81" s="52">
        <v>0</v>
      </c>
      <c r="N81" s="52">
        <v>0</v>
      </c>
      <c r="O81" s="52">
        <v>0</v>
      </c>
    </row>
    <row r="82" spans="1:15" x14ac:dyDescent="0.55000000000000004">
      <c r="A82" s="49" t="s">
        <v>289</v>
      </c>
      <c r="B82" s="49" t="s">
        <v>287</v>
      </c>
      <c r="C82" s="49" t="s">
        <v>210</v>
      </c>
      <c r="D82" s="51" t="s">
        <v>288</v>
      </c>
      <c r="E82" s="51" t="s">
        <v>288</v>
      </c>
      <c r="F82" s="51" t="s">
        <v>288</v>
      </c>
      <c r="G82" s="51" t="s">
        <v>288</v>
      </c>
      <c r="H82" s="51" t="s">
        <v>288</v>
      </c>
      <c r="I82" s="51" t="s">
        <v>288</v>
      </c>
      <c r="J82" s="51" t="s">
        <v>288</v>
      </c>
      <c r="K82" s="51">
        <v>0</v>
      </c>
      <c r="L82" s="51">
        <v>0</v>
      </c>
      <c r="M82" s="51" t="s">
        <v>288</v>
      </c>
      <c r="N82" s="51" t="s">
        <v>288</v>
      </c>
      <c r="O82" s="51" t="s">
        <v>288</v>
      </c>
    </row>
    <row r="83" spans="1:15" x14ac:dyDescent="0.55000000000000004">
      <c r="A83" s="49" t="s">
        <v>289</v>
      </c>
      <c r="B83" s="49" t="s">
        <v>287</v>
      </c>
      <c r="C83" s="49" t="s">
        <v>283</v>
      </c>
      <c r="D83" s="52">
        <v>0</v>
      </c>
      <c r="E83" s="52">
        <v>0</v>
      </c>
      <c r="F83" s="52">
        <v>0</v>
      </c>
      <c r="G83" s="52">
        <v>233.83188920000001</v>
      </c>
      <c r="H83" s="52">
        <v>0</v>
      </c>
      <c r="I83" s="52">
        <v>0</v>
      </c>
      <c r="J83" s="52">
        <v>0</v>
      </c>
      <c r="K83" s="52">
        <v>0</v>
      </c>
      <c r="L83" s="52">
        <v>0</v>
      </c>
      <c r="M83" s="52">
        <v>5.5290358890000002</v>
      </c>
      <c r="N83" s="52">
        <v>0</v>
      </c>
      <c r="O83" s="52">
        <v>239.3609251</v>
      </c>
    </row>
    <row r="84" spans="1:15" x14ac:dyDescent="0.55000000000000004">
      <c r="A84" s="49" t="s">
        <v>289</v>
      </c>
      <c r="B84" s="49" t="s">
        <v>287</v>
      </c>
      <c r="C84" s="49" t="s">
        <v>58</v>
      </c>
      <c r="D84" s="51">
        <v>103.1152845</v>
      </c>
      <c r="E84" s="51">
        <v>2.01E-2</v>
      </c>
      <c r="F84" s="51">
        <v>13.75393575</v>
      </c>
      <c r="G84" s="51">
        <v>35.185419760000002</v>
      </c>
      <c r="H84" s="51">
        <v>178.9186746</v>
      </c>
      <c r="I84" s="51">
        <v>3.325507897</v>
      </c>
      <c r="J84" s="51">
        <v>1.9099999999999998E-9</v>
      </c>
      <c r="K84" s="51">
        <v>0</v>
      </c>
      <c r="L84" s="51">
        <v>0</v>
      </c>
      <c r="M84" s="51">
        <v>0</v>
      </c>
      <c r="N84" s="51">
        <v>0</v>
      </c>
      <c r="O84" s="51">
        <v>334.31892249999999</v>
      </c>
    </row>
    <row r="85" spans="1:15" x14ac:dyDescent="0.55000000000000004">
      <c r="A85" s="49" t="s">
        <v>289</v>
      </c>
      <c r="B85" s="49" t="s">
        <v>287</v>
      </c>
      <c r="C85" s="49" t="s">
        <v>284</v>
      </c>
      <c r="D85" s="52">
        <v>0</v>
      </c>
      <c r="E85" s="52">
        <v>0</v>
      </c>
      <c r="F85" s="52">
        <v>0</v>
      </c>
      <c r="G85" s="52">
        <v>0</v>
      </c>
      <c r="H85" s="52">
        <v>0</v>
      </c>
      <c r="I85" s="52">
        <v>0</v>
      </c>
      <c r="J85" s="52">
        <v>0</v>
      </c>
      <c r="K85" s="52">
        <v>0</v>
      </c>
      <c r="L85" s="52">
        <v>0</v>
      </c>
      <c r="M85" s="52">
        <v>0</v>
      </c>
      <c r="N85" s="52">
        <v>0</v>
      </c>
      <c r="O85" s="52">
        <v>0</v>
      </c>
    </row>
    <row r="86" spans="1:15" x14ac:dyDescent="0.55000000000000004">
      <c r="A86" s="49" t="s">
        <v>289</v>
      </c>
      <c r="B86" s="49" t="s">
        <v>287</v>
      </c>
      <c r="C86" s="49" t="s">
        <v>212</v>
      </c>
      <c r="D86" s="51">
        <v>498.38252720000003</v>
      </c>
      <c r="E86" s="51">
        <v>0.35489160199999997</v>
      </c>
      <c r="F86" s="51">
        <v>677.57543550000003</v>
      </c>
      <c r="G86" s="51">
        <v>49.434290689999997</v>
      </c>
      <c r="H86" s="51">
        <v>310.56498299999998</v>
      </c>
      <c r="I86" s="51">
        <v>5.9500000000000002E-7</v>
      </c>
      <c r="J86" s="51">
        <v>0</v>
      </c>
      <c r="K86" s="51">
        <v>0</v>
      </c>
      <c r="L86" s="51">
        <v>0</v>
      </c>
      <c r="M86" s="51">
        <v>0</v>
      </c>
      <c r="N86" s="51">
        <v>0</v>
      </c>
      <c r="O86" s="51">
        <v>1536.3121289999999</v>
      </c>
    </row>
    <row r="87" spans="1:15" x14ac:dyDescent="0.55000000000000004">
      <c r="A87" s="49" t="s">
        <v>289</v>
      </c>
      <c r="B87" s="49" t="s">
        <v>287</v>
      </c>
      <c r="C87" s="49" t="s">
        <v>60</v>
      </c>
      <c r="D87" s="52">
        <v>0</v>
      </c>
      <c r="E87" s="52" t="s">
        <v>288</v>
      </c>
      <c r="F87" s="52" t="s">
        <v>288</v>
      </c>
      <c r="G87" s="52">
        <v>0</v>
      </c>
      <c r="H87" s="52">
        <v>0</v>
      </c>
      <c r="I87" s="52">
        <v>0</v>
      </c>
      <c r="J87" s="52">
        <v>0</v>
      </c>
      <c r="K87" s="52">
        <v>0</v>
      </c>
      <c r="L87" s="52">
        <v>0</v>
      </c>
      <c r="M87" s="52">
        <v>0</v>
      </c>
      <c r="N87" s="52">
        <v>0</v>
      </c>
      <c r="O87" s="52" t="s">
        <v>288</v>
      </c>
    </row>
    <row r="88" spans="1:15" x14ac:dyDescent="0.55000000000000004">
      <c r="A88" s="48" t="s">
        <v>289</v>
      </c>
      <c r="B88" s="48" t="s">
        <v>287</v>
      </c>
      <c r="C88" s="48" t="s">
        <v>213</v>
      </c>
      <c r="D88" s="51">
        <v>0</v>
      </c>
      <c r="E88" s="51">
        <v>0</v>
      </c>
      <c r="F88" s="51">
        <v>0</v>
      </c>
      <c r="G88" s="51">
        <v>0</v>
      </c>
      <c r="H88" s="51">
        <v>0</v>
      </c>
      <c r="I88" s="51">
        <v>0</v>
      </c>
      <c r="J88" s="51">
        <v>0</v>
      </c>
      <c r="K88" s="51">
        <v>0</v>
      </c>
      <c r="L88" s="51">
        <v>0</v>
      </c>
      <c r="M88" s="51">
        <v>0.13251574699999999</v>
      </c>
      <c r="N88" s="51">
        <v>2023.1331740000001</v>
      </c>
      <c r="O88" s="51">
        <v>2023.2656899999999</v>
      </c>
    </row>
    <row r="89" spans="1:15" x14ac:dyDescent="0.55000000000000004">
      <c r="A89" s="49" t="s">
        <v>289</v>
      </c>
      <c r="B89" s="49" t="s">
        <v>287</v>
      </c>
      <c r="C89" s="49" t="s">
        <v>211</v>
      </c>
      <c r="D89" s="52" t="s">
        <v>288</v>
      </c>
      <c r="E89" s="52">
        <v>0</v>
      </c>
      <c r="F89" s="52">
        <v>0</v>
      </c>
      <c r="G89" s="52">
        <v>0</v>
      </c>
      <c r="H89" s="52">
        <v>0</v>
      </c>
      <c r="I89" s="52" t="s">
        <v>288</v>
      </c>
      <c r="J89" s="52">
        <v>0</v>
      </c>
      <c r="K89" s="52" t="s">
        <v>288</v>
      </c>
      <c r="L89" s="52">
        <v>0</v>
      </c>
      <c r="M89" s="52">
        <v>0</v>
      </c>
      <c r="N89" s="52" t="s">
        <v>288</v>
      </c>
      <c r="O89" s="52" t="s">
        <v>288</v>
      </c>
    </row>
    <row r="90" spans="1:15" x14ac:dyDescent="0.55000000000000004">
      <c r="A90" s="49" t="s">
        <v>289</v>
      </c>
      <c r="B90" s="49" t="s">
        <v>287</v>
      </c>
      <c r="C90" s="49" t="s">
        <v>285</v>
      </c>
      <c r="D90" s="51" t="s">
        <v>288</v>
      </c>
      <c r="E90" s="51">
        <v>0</v>
      </c>
      <c r="F90" s="51">
        <v>0</v>
      </c>
      <c r="G90" s="51">
        <v>0</v>
      </c>
      <c r="H90" s="51">
        <v>0</v>
      </c>
      <c r="I90" s="51" t="s">
        <v>288</v>
      </c>
      <c r="J90" s="51">
        <v>0</v>
      </c>
      <c r="K90" s="51">
        <v>0</v>
      </c>
      <c r="L90" s="51">
        <v>0</v>
      </c>
      <c r="M90" s="51">
        <v>0</v>
      </c>
      <c r="N90" s="51">
        <v>0</v>
      </c>
      <c r="O90" s="51" t="s">
        <v>288</v>
      </c>
    </row>
    <row r="91" spans="1:15" x14ac:dyDescent="0.55000000000000004">
      <c r="A91" s="49" t="s">
        <v>289</v>
      </c>
      <c r="B91" s="49" t="s">
        <v>287</v>
      </c>
      <c r="C91" s="49" t="s">
        <v>222</v>
      </c>
      <c r="D91" s="52" t="s">
        <v>288</v>
      </c>
      <c r="E91" s="52" t="s">
        <v>288</v>
      </c>
      <c r="F91" s="52" t="s">
        <v>288</v>
      </c>
      <c r="G91" s="52">
        <v>0</v>
      </c>
      <c r="H91" s="52" t="s">
        <v>288</v>
      </c>
      <c r="I91" s="52" t="s">
        <v>288</v>
      </c>
      <c r="J91" s="52">
        <v>0</v>
      </c>
      <c r="K91" s="52" t="s">
        <v>288</v>
      </c>
      <c r="L91" s="52" t="s">
        <v>288</v>
      </c>
      <c r="M91" s="52" t="s">
        <v>288</v>
      </c>
      <c r="N91" s="52" t="s">
        <v>288</v>
      </c>
      <c r="O91" s="52" t="s">
        <v>288</v>
      </c>
    </row>
    <row r="92" spans="1:15" x14ac:dyDescent="0.55000000000000004">
      <c r="A92" s="49" t="s">
        <v>289</v>
      </c>
      <c r="B92" s="49" t="s">
        <v>287</v>
      </c>
      <c r="C92" s="49" t="s">
        <v>214</v>
      </c>
      <c r="D92" s="51">
        <v>36.19321849</v>
      </c>
      <c r="E92" s="51">
        <v>38.269478460000002</v>
      </c>
      <c r="F92" s="51">
        <v>80.447900559999994</v>
      </c>
      <c r="G92" s="51">
        <v>0</v>
      </c>
      <c r="H92" s="51">
        <v>227.25101989999999</v>
      </c>
      <c r="I92" s="51">
        <v>132.79472029999999</v>
      </c>
      <c r="J92" s="51">
        <v>1.3453211839999999</v>
      </c>
      <c r="K92" s="51">
        <v>0</v>
      </c>
      <c r="L92" s="51">
        <v>0</v>
      </c>
      <c r="M92" s="51">
        <v>0</v>
      </c>
      <c r="N92" s="51">
        <v>5.8117746390000002</v>
      </c>
      <c r="O92" s="51">
        <v>522.11343350000004</v>
      </c>
    </row>
    <row r="93" spans="1:15" x14ac:dyDescent="0.55000000000000004">
      <c r="A93" s="49" t="s">
        <v>289</v>
      </c>
      <c r="B93" s="49" t="s">
        <v>287</v>
      </c>
      <c r="C93" s="49" t="s">
        <v>181</v>
      </c>
      <c r="D93" s="52">
        <v>637.6910302</v>
      </c>
      <c r="E93" s="52">
        <v>38.644470060000003</v>
      </c>
      <c r="F93" s="52">
        <v>771.77727189999996</v>
      </c>
      <c r="G93" s="52">
        <v>318.45159960000001</v>
      </c>
      <c r="H93" s="52">
        <v>716.73467749999998</v>
      </c>
      <c r="I93" s="52">
        <v>136.12022880000001</v>
      </c>
      <c r="J93" s="52">
        <v>1.345321185</v>
      </c>
      <c r="K93" s="52">
        <v>0</v>
      </c>
      <c r="L93" s="52">
        <v>0</v>
      </c>
      <c r="M93" s="52">
        <v>5.6615516360000004</v>
      </c>
      <c r="N93" s="52">
        <v>2028.944949</v>
      </c>
      <c r="O93" s="52">
        <v>4655.3711000000003</v>
      </c>
    </row>
    <row r="94" spans="1:15" x14ac:dyDescent="0.55000000000000004">
      <c r="A94" s="49" t="s">
        <v>290</v>
      </c>
      <c r="B94" s="49" t="s">
        <v>281</v>
      </c>
      <c r="C94" s="49" t="s">
        <v>215</v>
      </c>
      <c r="D94" s="51">
        <v>1116.9092800000001</v>
      </c>
      <c r="E94" s="51">
        <v>793.39890839999998</v>
      </c>
      <c r="F94" s="51">
        <v>1646.7132340000001</v>
      </c>
      <c r="G94" s="51">
        <v>296.43113779999999</v>
      </c>
      <c r="H94" s="51">
        <v>1830.421677</v>
      </c>
      <c r="I94" s="51">
        <v>1922.2581869999999</v>
      </c>
      <c r="J94" s="51">
        <v>1476.0812309999999</v>
      </c>
      <c r="K94" s="51">
        <v>147.62471049999999</v>
      </c>
      <c r="L94" s="51">
        <v>176.5799121</v>
      </c>
      <c r="M94" s="51">
        <v>951.17525469999998</v>
      </c>
      <c r="N94" s="51">
        <v>1601.8958070000001</v>
      </c>
      <c r="O94" s="51">
        <v>11959.48934</v>
      </c>
    </row>
    <row r="95" spans="1:15" x14ac:dyDescent="0.55000000000000004">
      <c r="A95" s="49" t="s">
        <v>290</v>
      </c>
      <c r="B95" s="49" t="s">
        <v>281</v>
      </c>
      <c r="C95" s="49" t="s">
        <v>219</v>
      </c>
      <c r="D95" s="52">
        <v>0.66664001500000003</v>
      </c>
      <c r="E95" s="52">
        <v>0</v>
      </c>
      <c r="F95" s="52">
        <v>0</v>
      </c>
      <c r="G95" s="52">
        <v>0</v>
      </c>
      <c r="H95" s="52">
        <v>0</v>
      </c>
      <c r="I95" s="52">
        <v>0</v>
      </c>
      <c r="J95" s="52">
        <v>0</v>
      </c>
      <c r="K95" s="52">
        <v>0</v>
      </c>
      <c r="L95" s="52">
        <v>0</v>
      </c>
      <c r="M95" s="52">
        <v>0</v>
      </c>
      <c r="N95" s="52">
        <v>15.79768041</v>
      </c>
      <c r="O95" s="52">
        <v>16.46432042</v>
      </c>
    </row>
    <row r="96" spans="1:15" x14ac:dyDescent="0.55000000000000004">
      <c r="A96" s="49" t="s">
        <v>290</v>
      </c>
      <c r="B96" s="49" t="s">
        <v>281</v>
      </c>
      <c r="C96" s="49" t="s">
        <v>282</v>
      </c>
      <c r="D96" s="51">
        <v>-8077.0117739999996</v>
      </c>
      <c r="E96" s="51">
        <v>0</v>
      </c>
      <c r="F96" s="51">
        <v>-24085.917369999999</v>
      </c>
      <c r="G96" s="51">
        <v>-15255.04248</v>
      </c>
      <c r="H96" s="51">
        <v>-1620.8806629999999</v>
      </c>
      <c r="I96" s="51">
        <v>-1969.503101</v>
      </c>
      <c r="J96" s="51">
        <v>0</v>
      </c>
      <c r="K96" s="51">
        <v>0</v>
      </c>
      <c r="L96" s="51">
        <v>0</v>
      </c>
      <c r="M96" s="51">
        <v>0</v>
      </c>
      <c r="N96" s="51">
        <v>0</v>
      </c>
      <c r="O96" s="51">
        <v>-51008.355389999997</v>
      </c>
    </row>
    <row r="97" spans="1:15" x14ac:dyDescent="0.55000000000000004">
      <c r="A97" s="49" t="s">
        <v>290</v>
      </c>
      <c r="B97" s="49" t="s">
        <v>281</v>
      </c>
      <c r="C97" s="49" t="s">
        <v>210</v>
      </c>
      <c r="D97" s="52">
        <v>569.3805413</v>
      </c>
      <c r="E97" s="52">
        <v>165.05195599999999</v>
      </c>
      <c r="F97" s="52">
        <v>3162.7117950000002</v>
      </c>
      <c r="G97" s="52">
        <v>104.41444679999999</v>
      </c>
      <c r="H97" s="52">
        <v>5.7220222400000003</v>
      </c>
      <c r="I97" s="52">
        <v>10194.252930000001</v>
      </c>
      <c r="J97" s="52">
        <v>5107.8312050000004</v>
      </c>
      <c r="K97" s="52">
        <v>0</v>
      </c>
      <c r="L97" s="52">
        <v>0</v>
      </c>
      <c r="M97" s="52">
        <v>12905.21247</v>
      </c>
      <c r="N97" s="52">
        <v>5158.0352919999996</v>
      </c>
      <c r="O97" s="52">
        <v>37372.612659999999</v>
      </c>
    </row>
    <row r="98" spans="1:15" x14ac:dyDescent="0.55000000000000004">
      <c r="A98" s="49" t="s">
        <v>290</v>
      </c>
      <c r="B98" s="49" t="s">
        <v>281</v>
      </c>
      <c r="C98" s="49" t="s">
        <v>283</v>
      </c>
      <c r="D98" s="51">
        <v>0</v>
      </c>
      <c r="E98" s="51">
        <v>0</v>
      </c>
      <c r="F98" s="51">
        <v>0</v>
      </c>
      <c r="G98" s="51">
        <v>10553.336740000001</v>
      </c>
      <c r="H98" s="51">
        <v>0</v>
      </c>
      <c r="I98" s="51">
        <v>0</v>
      </c>
      <c r="J98" s="51">
        <v>0</v>
      </c>
      <c r="K98" s="51">
        <v>0</v>
      </c>
      <c r="L98" s="51">
        <v>0</v>
      </c>
      <c r="M98" s="51">
        <v>10512.45211</v>
      </c>
      <c r="N98" s="51">
        <v>0</v>
      </c>
      <c r="O98" s="51">
        <v>21065.788860000001</v>
      </c>
    </row>
    <row r="99" spans="1:15" x14ac:dyDescent="0.55000000000000004">
      <c r="A99" s="49" t="s">
        <v>290</v>
      </c>
      <c r="B99" s="49" t="s">
        <v>281</v>
      </c>
      <c r="C99" s="49" t="s">
        <v>58</v>
      </c>
      <c r="D99" s="52">
        <v>16016.018840000001</v>
      </c>
      <c r="E99" s="52">
        <v>49.52977405</v>
      </c>
      <c r="F99" s="52">
        <v>267.2909386</v>
      </c>
      <c r="G99" s="52">
        <v>7490.249495</v>
      </c>
      <c r="H99" s="52">
        <v>1738.2337869999999</v>
      </c>
      <c r="I99" s="52">
        <v>1383.0292380000001</v>
      </c>
      <c r="J99" s="52">
        <v>238.5748998</v>
      </c>
      <c r="K99" s="52">
        <v>0</v>
      </c>
      <c r="L99" s="52">
        <v>0</v>
      </c>
      <c r="M99" s="52">
        <v>0</v>
      </c>
      <c r="N99" s="52">
        <v>0</v>
      </c>
      <c r="O99" s="52">
        <v>27182.92697</v>
      </c>
    </row>
    <row r="100" spans="1:15" x14ac:dyDescent="0.55000000000000004">
      <c r="A100" s="49" t="s">
        <v>290</v>
      </c>
      <c r="B100" s="49" t="s">
        <v>281</v>
      </c>
      <c r="C100" s="49" t="s">
        <v>284</v>
      </c>
      <c r="D100" s="51">
        <v>0</v>
      </c>
      <c r="E100" s="51">
        <v>3206.8054590000002</v>
      </c>
      <c r="F100" s="51">
        <v>0</v>
      </c>
      <c r="G100" s="51">
        <v>0</v>
      </c>
      <c r="H100" s="51">
        <v>0</v>
      </c>
      <c r="I100" s="51">
        <v>0</v>
      </c>
      <c r="J100" s="51">
        <v>4336.9367609999999</v>
      </c>
      <c r="K100" s="51">
        <v>2637.8753219999999</v>
      </c>
      <c r="L100" s="51">
        <v>6785.2359150000002</v>
      </c>
      <c r="M100" s="51">
        <v>18879.60312</v>
      </c>
      <c r="N100" s="51">
        <v>4302.50713</v>
      </c>
      <c r="O100" s="51">
        <v>40148.963710000004</v>
      </c>
    </row>
    <row r="101" spans="1:15" x14ac:dyDescent="0.55000000000000004">
      <c r="A101" s="49" t="s">
        <v>290</v>
      </c>
      <c r="B101" s="49" t="s">
        <v>281</v>
      </c>
      <c r="C101" s="49" t="s">
        <v>212</v>
      </c>
      <c r="D101" s="52">
        <v>9070.9217000000008</v>
      </c>
      <c r="E101" s="52">
        <v>2730.3662690000001</v>
      </c>
      <c r="F101" s="52">
        <v>10480.10821</v>
      </c>
      <c r="G101" s="52">
        <v>3069.5593389999999</v>
      </c>
      <c r="H101" s="52">
        <v>7326.8502120000003</v>
      </c>
      <c r="I101" s="52">
        <v>1813.6735229999999</v>
      </c>
      <c r="J101" s="52">
        <v>946.05977110000003</v>
      </c>
      <c r="K101" s="52">
        <v>0</v>
      </c>
      <c r="L101" s="52">
        <v>0</v>
      </c>
      <c r="M101" s="52">
        <v>0</v>
      </c>
      <c r="N101" s="52">
        <v>0</v>
      </c>
      <c r="O101" s="52">
        <v>35437.53903</v>
      </c>
    </row>
    <row r="102" spans="1:15" x14ac:dyDescent="0.55000000000000004">
      <c r="A102" s="49" t="s">
        <v>290</v>
      </c>
      <c r="B102" s="49" t="s">
        <v>281</v>
      </c>
      <c r="C102" s="49" t="s">
        <v>60</v>
      </c>
      <c r="D102" s="51">
        <v>0</v>
      </c>
      <c r="E102" s="51">
        <v>4598.3628689999996</v>
      </c>
      <c r="F102" s="51">
        <v>23394.29261</v>
      </c>
      <c r="G102" s="51">
        <v>0</v>
      </c>
      <c r="H102" s="51">
        <v>0</v>
      </c>
      <c r="I102" s="51">
        <v>0</v>
      </c>
      <c r="J102" s="51">
        <v>0</v>
      </c>
      <c r="K102" s="51">
        <v>0</v>
      </c>
      <c r="L102" s="51">
        <v>0</v>
      </c>
      <c r="M102" s="51">
        <v>0</v>
      </c>
      <c r="N102" s="51">
        <v>0</v>
      </c>
      <c r="O102" s="51">
        <v>27992.655480000001</v>
      </c>
    </row>
    <row r="103" spans="1:15" x14ac:dyDescent="0.55000000000000004">
      <c r="A103" s="49" t="s">
        <v>290</v>
      </c>
      <c r="B103" s="49" t="s">
        <v>281</v>
      </c>
      <c r="C103" s="49" t="s">
        <v>213</v>
      </c>
      <c r="D103" s="52">
        <v>0</v>
      </c>
      <c r="E103" s="52">
        <v>0</v>
      </c>
      <c r="F103" s="52">
        <v>0</v>
      </c>
      <c r="G103" s="52">
        <v>0</v>
      </c>
      <c r="H103" s="52">
        <v>0</v>
      </c>
      <c r="I103" s="52">
        <v>0</v>
      </c>
      <c r="J103" s="52">
        <v>0</v>
      </c>
      <c r="K103" s="52">
        <v>0</v>
      </c>
      <c r="L103" s="52">
        <v>0</v>
      </c>
      <c r="M103" s="52">
        <v>17698.823609999999</v>
      </c>
      <c r="N103" s="52">
        <v>15489.88538</v>
      </c>
      <c r="O103" s="52">
        <v>33188.708989999999</v>
      </c>
    </row>
    <row r="104" spans="1:15" x14ac:dyDescent="0.55000000000000004">
      <c r="A104" s="49" t="s">
        <v>290</v>
      </c>
      <c r="B104" s="49" t="s">
        <v>281</v>
      </c>
      <c r="C104" s="49" t="s">
        <v>211</v>
      </c>
      <c r="D104" s="51">
        <v>238.58354589999999</v>
      </c>
      <c r="E104" s="51">
        <v>0</v>
      </c>
      <c r="F104" s="51">
        <v>0</v>
      </c>
      <c r="G104" s="51">
        <v>0</v>
      </c>
      <c r="H104" s="51">
        <v>0</v>
      </c>
      <c r="I104" s="51">
        <v>74.262998580000001</v>
      </c>
      <c r="J104" s="51">
        <v>0</v>
      </c>
      <c r="K104" s="51">
        <v>358.2468935</v>
      </c>
      <c r="L104" s="51">
        <v>0</v>
      </c>
      <c r="M104" s="51">
        <v>0</v>
      </c>
      <c r="N104" s="51">
        <v>818.21386359999997</v>
      </c>
      <c r="O104" s="51">
        <v>1489.3073010000001</v>
      </c>
    </row>
    <row r="105" spans="1:15" x14ac:dyDescent="0.55000000000000004">
      <c r="A105" s="49" t="s">
        <v>290</v>
      </c>
      <c r="B105" s="49" t="s">
        <v>281</v>
      </c>
      <c r="C105" s="49" t="s">
        <v>285</v>
      </c>
      <c r="D105" s="52">
        <v>-331.4619434</v>
      </c>
      <c r="E105" s="52">
        <v>0</v>
      </c>
      <c r="F105" s="52">
        <v>0</v>
      </c>
      <c r="G105" s="52">
        <v>0</v>
      </c>
      <c r="H105" s="52">
        <v>0</v>
      </c>
      <c r="I105" s="52">
        <v>-597.99895560000004</v>
      </c>
      <c r="J105" s="52">
        <v>0</v>
      </c>
      <c r="K105" s="52">
        <v>0</v>
      </c>
      <c r="L105" s="52">
        <v>0</v>
      </c>
      <c r="M105" s="52">
        <v>0</v>
      </c>
      <c r="N105" s="52">
        <v>0</v>
      </c>
      <c r="O105" s="52">
        <v>-929.46089889999996</v>
      </c>
    </row>
    <row r="106" spans="1:15" x14ac:dyDescent="0.55000000000000004">
      <c r="A106" s="49" t="s">
        <v>290</v>
      </c>
      <c r="B106" s="49" t="s">
        <v>281</v>
      </c>
      <c r="C106" s="49" t="s">
        <v>222</v>
      </c>
      <c r="D106" s="51">
        <v>-2.481534409</v>
      </c>
      <c r="E106" s="51">
        <v>-6.2321743469999999</v>
      </c>
      <c r="F106" s="51">
        <v>-24.37087378</v>
      </c>
      <c r="G106" s="51">
        <v>0</v>
      </c>
      <c r="H106" s="51">
        <v>-16.6093501</v>
      </c>
      <c r="I106" s="51">
        <v>-6.6998023990000002</v>
      </c>
      <c r="J106" s="51">
        <v>0</v>
      </c>
      <c r="K106" s="51">
        <v>-17.895082030000001</v>
      </c>
      <c r="L106" s="51">
        <v>-2.4724405819999999</v>
      </c>
      <c r="M106" s="51">
        <v>-66.642410400000003</v>
      </c>
      <c r="N106" s="51">
        <v>-20.5700422</v>
      </c>
      <c r="O106" s="51">
        <v>-163.9737102</v>
      </c>
    </row>
    <row r="107" spans="1:15" x14ac:dyDescent="0.55000000000000004">
      <c r="A107" s="49" t="s">
        <v>290</v>
      </c>
      <c r="B107" s="49" t="s">
        <v>281</v>
      </c>
      <c r="C107" s="49" t="s">
        <v>214</v>
      </c>
      <c r="D107" s="52">
        <v>434.1431637</v>
      </c>
      <c r="E107" s="52">
        <v>2609.893153</v>
      </c>
      <c r="F107" s="52">
        <v>1507.992117</v>
      </c>
      <c r="G107" s="52">
        <v>355.5814499</v>
      </c>
      <c r="H107" s="52">
        <v>1140.463796</v>
      </c>
      <c r="I107" s="52">
        <v>1571.922217</v>
      </c>
      <c r="J107" s="52">
        <v>271.88855769999998</v>
      </c>
      <c r="K107" s="52">
        <v>0</v>
      </c>
      <c r="L107" s="52">
        <v>0</v>
      </c>
      <c r="M107" s="52">
        <v>0</v>
      </c>
      <c r="N107" s="52">
        <v>136.1113695</v>
      </c>
      <c r="O107" s="52">
        <v>8027.9958230000002</v>
      </c>
    </row>
    <row r="108" spans="1:15" x14ac:dyDescent="0.55000000000000004">
      <c r="A108" s="49" t="s">
        <v>290</v>
      </c>
      <c r="B108" s="49" t="s">
        <v>281</v>
      </c>
      <c r="C108" s="49" t="s">
        <v>181</v>
      </c>
      <c r="D108" s="51">
        <v>19035.668460000001</v>
      </c>
      <c r="E108" s="51">
        <v>14147.17621</v>
      </c>
      <c r="F108" s="51">
        <v>16348.820659999999</v>
      </c>
      <c r="G108" s="51">
        <v>6614.5301289999998</v>
      </c>
      <c r="H108" s="51">
        <v>10404.20148</v>
      </c>
      <c r="I108" s="51">
        <v>14385.19723</v>
      </c>
      <c r="J108" s="51">
        <v>12377.372429999999</v>
      </c>
      <c r="K108" s="51">
        <v>3125.8518439999998</v>
      </c>
      <c r="L108" s="51">
        <v>6959.3433869999999</v>
      </c>
      <c r="M108" s="51">
        <v>60880.624159999999</v>
      </c>
      <c r="N108" s="51">
        <v>27501.876479999999</v>
      </c>
      <c r="O108" s="51">
        <v>191780.66250000001</v>
      </c>
    </row>
    <row r="109" spans="1:15" x14ac:dyDescent="0.55000000000000004">
      <c r="A109" s="49" t="s">
        <v>290</v>
      </c>
      <c r="B109" s="49" t="s">
        <v>286</v>
      </c>
      <c r="C109" s="49" t="s">
        <v>215</v>
      </c>
      <c r="D109" s="52">
        <v>1055</v>
      </c>
      <c r="E109" s="52">
        <v>747</v>
      </c>
      <c r="F109" s="52">
        <v>1578</v>
      </c>
      <c r="G109" s="52">
        <v>264</v>
      </c>
      <c r="H109" s="52">
        <v>1490</v>
      </c>
      <c r="I109" s="52">
        <v>1757</v>
      </c>
      <c r="J109" s="52">
        <v>1280</v>
      </c>
      <c r="K109" s="52">
        <v>120</v>
      </c>
      <c r="L109" s="52">
        <v>149</v>
      </c>
      <c r="M109" s="52">
        <v>880</v>
      </c>
      <c r="N109" s="52">
        <v>1508</v>
      </c>
      <c r="O109" s="52">
        <v>10828</v>
      </c>
    </row>
    <row r="110" spans="1:15" x14ac:dyDescent="0.55000000000000004">
      <c r="A110" s="49" t="s">
        <v>290</v>
      </c>
      <c r="B110" s="49" t="s">
        <v>286</v>
      </c>
      <c r="C110" s="49" t="s">
        <v>219</v>
      </c>
      <c r="D110" s="51">
        <v>2000</v>
      </c>
      <c r="E110" s="51">
        <v>0</v>
      </c>
      <c r="F110" s="51">
        <v>0</v>
      </c>
      <c r="G110" s="51">
        <v>0</v>
      </c>
      <c r="H110" s="51">
        <v>0</v>
      </c>
      <c r="I110" s="51">
        <v>1050</v>
      </c>
      <c r="J110" s="51">
        <v>0</v>
      </c>
      <c r="K110" s="51">
        <v>0</v>
      </c>
      <c r="L110" s="51">
        <v>0</v>
      </c>
      <c r="M110" s="51">
        <v>2375</v>
      </c>
      <c r="N110" s="51">
        <v>1670</v>
      </c>
      <c r="O110" s="51">
        <v>7095</v>
      </c>
    </row>
    <row r="111" spans="1:15" x14ac:dyDescent="0.55000000000000004">
      <c r="A111" s="49" t="s">
        <v>290</v>
      </c>
      <c r="B111" s="49" t="s">
        <v>286</v>
      </c>
      <c r="C111" s="49" t="s">
        <v>282</v>
      </c>
      <c r="D111" s="52">
        <v>0</v>
      </c>
      <c r="E111" s="52">
        <v>0</v>
      </c>
      <c r="F111" s="52">
        <v>0</v>
      </c>
      <c r="G111" s="52">
        <v>0</v>
      </c>
      <c r="H111" s="52">
        <v>0</v>
      </c>
      <c r="I111" s="52">
        <v>0</v>
      </c>
      <c r="J111" s="52">
        <v>0</v>
      </c>
      <c r="K111" s="52">
        <v>0</v>
      </c>
      <c r="L111" s="52">
        <v>0</v>
      </c>
      <c r="M111" s="52">
        <v>0</v>
      </c>
      <c r="N111" s="52">
        <v>0</v>
      </c>
      <c r="O111" s="52">
        <v>0</v>
      </c>
    </row>
    <row r="112" spans="1:15" x14ac:dyDescent="0.55000000000000004">
      <c r="A112" s="49" t="s">
        <v>290</v>
      </c>
      <c r="B112" s="49" t="s">
        <v>286</v>
      </c>
      <c r="C112" s="49" t="s">
        <v>210</v>
      </c>
      <c r="D112" s="51">
        <v>340.2999992</v>
      </c>
      <c r="E112" s="51">
        <v>61.599998470000003</v>
      </c>
      <c r="F112" s="51">
        <v>2086.469975</v>
      </c>
      <c r="G112" s="51">
        <v>242</v>
      </c>
      <c r="H112" s="51">
        <v>57</v>
      </c>
      <c r="I112" s="51">
        <v>2399.1899720000001</v>
      </c>
      <c r="J112" s="51">
        <v>3077.3000029999998</v>
      </c>
      <c r="K112" s="51">
        <v>0</v>
      </c>
      <c r="L112" s="51">
        <v>0</v>
      </c>
      <c r="M112" s="51">
        <v>7994.4300030000004</v>
      </c>
      <c r="N112" s="51">
        <v>4642.2999820000005</v>
      </c>
      <c r="O112" s="51">
        <v>20900.589929999998</v>
      </c>
    </row>
    <row r="113" spans="1:15" x14ac:dyDescent="0.55000000000000004">
      <c r="A113" s="48" t="s">
        <v>290</v>
      </c>
      <c r="B113" s="48" t="s">
        <v>286</v>
      </c>
      <c r="C113" s="48" t="s">
        <v>283</v>
      </c>
      <c r="D113" s="52">
        <v>0</v>
      </c>
      <c r="E113" s="52">
        <v>0</v>
      </c>
      <c r="F113" s="52">
        <v>0</v>
      </c>
      <c r="G113" s="52">
        <v>1785</v>
      </c>
      <c r="H113" s="52">
        <v>0</v>
      </c>
      <c r="I113" s="52">
        <v>0</v>
      </c>
      <c r="J113" s="52">
        <v>0</v>
      </c>
      <c r="K113" s="52">
        <v>0</v>
      </c>
      <c r="L113" s="52">
        <v>0</v>
      </c>
      <c r="M113" s="52">
        <v>1250</v>
      </c>
      <c r="N113" s="52">
        <v>0</v>
      </c>
      <c r="O113" s="52">
        <v>3035</v>
      </c>
    </row>
    <row r="114" spans="1:15" x14ac:dyDescent="0.55000000000000004">
      <c r="A114" s="49" t="s">
        <v>290</v>
      </c>
      <c r="B114" s="49" t="s">
        <v>286</v>
      </c>
      <c r="C114" s="49" t="s">
        <v>58</v>
      </c>
      <c r="D114" s="51">
        <v>2400.3101069999998</v>
      </c>
      <c r="E114" s="51">
        <v>63.799998279999997</v>
      </c>
      <c r="F114" s="51">
        <v>70.400001529999997</v>
      </c>
      <c r="G114" s="51">
        <v>1069.969983</v>
      </c>
      <c r="H114" s="51">
        <v>392.21999829999999</v>
      </c>
      <c r="I114" s="51">
        <v>269.49999550000001</v>
      </c>
      <c r="J114" s="51">
        <v>88.220000450000001</v>
      </c>
      <c r="K114" s="51">
        <v>0</v>
      </c>
      <c r="L114" s="51">
        <v>0</v>
      </c>
      <c r="M114" s="51">
        <v>0</v>
      </c>
      <c r="N114" s="51">
        <v>0</v>
      </c>
      <c r="O114" s="51">
        <v>4354.4200840000003</v>
      </c>
    </row>
    <row r="115" spans="1:15" x14ac:dyDescent="0.55000000000000004">
      <c r="A115" s="49" t="s">
        <v>290</v>
      </c>
      <c r="B115" s="49" t="s">
        <v>286</v>
      </c>
      <c r="C115" s="49" t="s">
        <v>284</v>
      </c>
      <c r="D115" s="52">
        <v>0</v>
      </c>
      <c r="E115" s="52">
        <v>0</v>
      </c>
      <c r="F115" s="52">
        <v>0</v>
      </c>
      <c r="G115" s="52">
        <v>0</v>
      </c>
      <c r="H115" s="52">
        <v>0</v>
      </c>
      <c r="I115" s="52">
        <v>0</v>
      </c>
      <c r="J115" s="52">
        <v>0</v>
      </c>
      <c r="K115" s="52">
        <v>0</v>
      </c>
      <c r="L115" s="52">
        <v>0</v>
      </c>
      <c r="M115" s="52">
        <v>0</v>
      </c>
      <c r="N115" s="52">
        <v>0</v>
      </c>
      <c r="O115" s="52">
        <v>0</v>
      </c>
    </row>
    <row r="116" spans="1:15" x14ac:dyDescent="0.55000000000000004">
      <c r="A116" s="49" t="s">
        <v>290</v>
      </c>
      <c r="B116" s="49" t="s">
        <v>286</v>
      </c>
      <c r="C116" s="49" t="s">
        <v>212</v>
      </c>
      <c r="D116" s="51">
        <v>3218.500008</v>
      </c>
      <c r="E116" s="51">
        <v>890</v>
      </c>
      <c r="F116" s="51">
        <v>4234.5499989999998</v>
      </c>
      <c r="G116" s="51">
        <v>1274.3999940000001</v>
      </c>
      <c r="H116" s="51">
        <v>2622.0000100000002</v>
      </c>
      <c r="I116" s="51">
        <v>605</v>
      </c>
      <c r="J116" s="51">
        <v>293</v>
      </c>
      <c r="K116" s="51">
        <v>0</v>
      </c>
      <c r="L116" s="51">
        <v>0</v>
      </c>
      <c r="M116" s="51">
        <v>0</v>
      </c>
      <c r="N116" s="51">
        <v>0</v>
      </c>
      <c r="O116" s="51">
        <v>13137.45001</v>
      </c>
    </row>
    <row r="117" spans="1:15" x14ac:dyDescent="0.55000000000000004">
      <c r="A117" s="49" t="s">
        <v>290</v>
      </c>
      <c r="B117" s="49" t="s">
        <v>286</v>
      </c>
      <c r="C117" s="49" t="s">
        <v>60</v>
      </c>
      <c r="D117" s="52">
        <v>0</v>
      </c>
      <c r="E117" s="52">
        <v>579.59997559999999</v>
      </c>
      <c r="F117" s="52">
        <v>2762.400024</v>
      </c>
      <c r="G117" s="52">
        <v>0</v>
      </c>
      <c r="H117" s="52">
        <v>0</v>
      </c>
      <c r="I117" s="52">
        <v>0</v>
      </c>
      <c r="J117" s="52">
        <v>0</v>
      </c>
      <c r="K117" s="52">
        <v>0</v>
      </c>
      <c r="L117" s="52">
        <v>0</v>
      </c>
      <c r="M117" s="52">
        <v>0</v>
      </c>
      <c r="N117" s="52">
        <v>0</v>
      </c>
      <c r="O117" s="52">
        <v>3342</v>
      </c>
    </row>
    <row r="118" spans="1:15" x14ac:dyDescent="0.55000000000000004">
      <c r="A118" s="49" t="s">
        <v>290</v>
      </c>
      <c r="B118" s="49" t="s">
        <v>286</v>
      </c>
      <c r="C118" s="49" t="s">
        <v>213</v>
      </c>
      <c r="D118" s="51">
        <v>0</v>
      </c>
      <c r="E118" s="51">
        <v>0</v>
      </c>
      <c r="F118" s="51">
        <v>0</v>
      </c>
      <c r="G118" s="51">
        <v>0</v>
      </c>
      <c r="H118" s="51">
        <v>0</v>
      </c>
      <c r="I118" s="51">
        <v>0</v>
      </c>
      <c r="J118" s="51">
        <v>0</v>
      </c>
      <c r="K118" s="51">
        <v>0</v>
      </c>
      <c r="L118" s="51">
        <v>0</v>
      </c>
      <c r="M118" s="51">
        <v>4571</v>
      </c>
      <c r="N118" s="51">
        <v>4430</v>
      </c>
      <c r="O118" s="51">
        <v>9001</v>
      </c>
    </row>
    <row r="119" spans="1:15" x14ac:dyDescent="0.55000000000000004">
      <c r="A119" s="49" t="s">
        <v>290</v>
      </c>
      <c r="B119" s="49" t="s">
        <v>286</v>
      </c>
      <c r="C119" s="49" t="s">
        <v>211</v>
      </c>
      <c r="D119" s="52">
        <v>33.300001139999999</v>
      </c>
      <c r="E119" s="52">
        <v>0</v>
      </c>
      <c r="F119" s="52">
        <v>0</v>
      </c>
      <c r="G119" s="52">
        <v>0</v>
      </c>
      <c r="H119" s="52">
        <v>0</v>
      </c>
      <c r="I119" s="52">
        <v>10.399999619999999</v>
      </c>
      <c r="J119" s="52">
        <v>0</v>
      </c>
      <c r="K119" s="52">
        <v>51.599998470000003</v>
      </c>
      <c r="L119" s="52">
        <v>0</v>
      </c>
      <c r="M119" s="52">
        <v>0</v>
      </c>
      <c r="N119" s="52">
        <v>113.6000013</v>
      </c>
      <c r="O119" s="52">
        <v>208.9000006</v>
      </c>
    </row>
    <row r="120" spans="1:15" x14ac:dyDescent="0.55000000000000004">
      <c r="A120" s="49" t="s">
        <v>290</v>
      </c>
      <c r="B120" s="49" t="s">
        <v>286</v>
      </c>
      <c r="C120" s="49" t="s">
        <v>285</v>
      </c>
      <c r="D120" s="51">
        <v>240</v>
      </c>
      <c r="E120" s="51">
        <v>0</v>
      </c>
      <c r="F120" s="51">
        <v>0</v>
      </c>
      <c r="G120" s="51">
        <v>0</v>
      </c>
      <c r="H120" s="51">
        <v>0</v>
      </c>
      <c r="I120" s="51">
        <v>1165.099976</v>
      </c>
      <c r="J120" s="51">
        <v>0</v>
      </c>
      <c r="K120" s="51">
        <v>0</v>
      </c>
      <c r="L120" s="51">
        <v>0</v>
      </c>
      <c r="M120" s="51">
        <v>0</v>
      </c>
      <c r="N120" s="51">
        <v>0</v>
      </c>
      <c r="O120" s="51">
        <v>1405.099976</v>
      </c>
    </row>
    <row r="121" spans="1:15" x14ac:dyDescent="0.55000000000000004">
      <c r="A121" s="49" t="s">
        <v>290</v>
      </c>
      <c r="B121" s="49" t="s">
        <v>286</v>
      </c>
      <c r="C121" s="49" t="s">
        <v>222</v>
      </c>
      <c r="D121" s="52">
        <v>34</v>
      </c>
      <c r="E121" s="52">
        <v>153</v>
      </c>
      <c r="F121" s="52">
        <v>1094</v>
      </c>
      <c r="G121" s="52">
        <v>0</v>
      </c>
      <c r="H121" s="52">
        <v>544</v>
      </c>
      <c r="I121" s="52">
        <v>105</v>
      </c>
      <c r="J121" s="52">
        <v>0</v>
      </c>
      <c r="K121" s="52">
        <v>306</v>
      </c>
      <c r="L121" s="52">
        <v>44</v>
      </c>
      <c r="M121" s="52">
        <v>1556</v>
      </c>
      <c r="N121" s="52">
        <v>557</v>
      </c>
      <c r="O121" s="52">
        <v>4393</v>
      </c>
    </row>
    <row r="122" spans="1:15" x14ac:dyDescent="0.55000000000000004">
      <c r="A122" s="49" t="s">
        <v>290</v>
      </c>
      <c r="B122" s="49" t="s">
        <v>286</v>
      </c>
      <c r="C122" s="49" t="s">
        <v>214</v>
      </c>
      <c r="D122" s="51">
        <v>329.98999980000002</v>
      </c>
      <c r="E122" s="51">
        <v>1349.98</v>
      </c>
      <c r="F122" s="51">
        <v>930.24000169999999</v>
      </c>
      <c r="G122" s="51">
        <v>180</v>
      </c>
      <c r="H122" s="51">
        <v>814.17999650000002</v>
      </c>
      <c r="I122" s="51">
        <v>930.35999870000001</v>
      </c>
      <c r="J122" s="51">
        <v>170</v>
      </c>
      <c r="K122" s="51">
        <v>0</v>
      </c>
      <c r="L122" s="51">
        <v>0</v>
      </c>
      <c r="M122" s="51">
        <v>0</v>
      </c>
      <c r="N122" s="51">
        <v>99.399999620000003</v>
      </c>
      <c r="O122" s="51">
        <v>4804.1499960000001</v>
      </c>
    </row>
    <row r="123" spans="1:15" x14ac:dyDescent="0.55000000000000004">
      <c r="A123" s="49" t="s">
        <v>290</v>
      </c>
      <c r="B123" s="49" t="s">
        <v>286</v>
      </c>
      <c r="C123" s="49" t="s">
        <v>181</v>
      </c>
      <c r="D123" s="52">
        <v>9812.4001150000004</v>
      </c>
      <c r="E123" s="52">
        <v>4071.9799720000001</v>
      </c>
      <c r="F123" s="52">
        <v>12859.06</v>
      </c>
      <c r="G123" s="52">
        <v>5389.3699770000003</v>
      </c>
      <c r="H123" s="52">
        <v>5919.4000040000001</v>
      </c>
      <c r="I123" s="52">
        <v>8291.5499409999993</v>
      </c>
      <c r="J123" s="52">
        <v>4908.5200029999996</v>
      </c>
      <c r="K123" s="52">
        <v>477.59999850000003</v>
      </c>
      <c r="L123" s="52">
        <v>193</v>
      </c>
      <c r="M123" s="52">
        <v>18626.43</v>
      </c>
      <c r="N123" s="52">
        <v>13020.29998</v>
      </c>
      <c r="O123" s="52">
        <v>83569.61</v>
      </c>
    </row>
    <row r="124" spans="1:15" x14ac:dyDescent="0.55000000000000004">
      <c r="A124" s="49" t="s">
        <v>290</v>
      </c>
      <c r="B124" s="49" t="s">
        <v>287</v>
      </c>
      <c r="C124" s="49" t="s">
        <v>215</v>
      </c>
      <c r="D124" s="51">
        <v>0</v>
      </c>
      <c r="E124" s="51">
        <v>0</v>
      </c>
      <c r="F124" s="51">
        <v>0</v>
      </c>
      <c r="G124" s="51">
        <v>0</v>
      </c>
      <c r="H124" s="51">
        <v>0</v>
      </c>
      <c r="I124" s="51">
        <v>0</v>
      </c>
      <c r="J124" s="51">
        <v>0</v>
      </c>
      <c r="K124" s="51">
        <v>0</v>
      </c>
      <c r="L124" s="51">
        <v>0</v>
      </c>
      <c r="M124" s="51">
        <v>0</v>
      </c>
      <c r="N124" s="51">
        <v>0</v>
      </c>
      <c r="O124" s="51">
        <v>0</v>
      </c>
    </row>
    <row r="125" spans="1:15" x14ac:dyDescent="0.55000000000000004">
      <c r="A125" s="49" t="s">
        <v>290</v>
      </c>
      <c r="B125" s="49" t="s">
        <v>287</v>
      </c>
      <c r="C125" s="49" t="s">
        <v>219</v>
      </c>
      <c r="D125" s="52" t="s">
        <v>288</v>
      </c>
      <c r="E125" s="52">
        <v>0</v>
      </c>
      <c r="F125" s="52">
        <v>0</v>
      </c>
      <c r="G125" s="52">
        <v>0</v>
      </c>
      <c r="H125" s="52">
        <v>0</v>
      </c>
      <c r="I125" s="52" t="s">
        <v>288</v>
      </c>
      <c r="J125" s="52">
        <v>0</v>
      </c>
      <c r="K125" s="52">
        <v>0</v>
      </c>
      <c r="L125" s="52">
        <v>0</v>
      </c>
      <c r="M125" s="52" t="s">
        <v>288</v>
      </c>
      <c r="N125" s="52" t="s">
        <v>288</v>
      </c>
      <c r="O125" s="52" t="s">
        <v>288</v>
      </c>
    </row>
    <row r="126" spans="1:15" x14ac:dyDescent="0.55000000000000004">
      <c r="A126" s="49" t="s">
        <v>290</v>
      </c>
      <c r="B126" s="49" t="s">
        <v>287</v>
      </c>
      <c r="C126" s="49" t="s">
        <v>282</v>
      </c>
      <c r="D126" s="51">
        <v>0</v>
      </c>
      <c r="E126" s="51">
        <v>0</v>
      </c>
      <c r="F126" s="51">
        <v>0</v>
      </c>
      <c r="G126" s="51">
        <v>0</v>
      </c>
      <c r="H126" s="51">
        <v>0</v>
      </c>
      <c r="I126" s="51">
        <v>0</v>
      </c>
      <c r="J126" s="51">
        <v>0</v>
      </c>
      <c r="K126" s="51">
        <v>0</v>
      </c>
      <c r="L126" s="51">
        <v>0</v>
      </c>
      <c r="M126" s="51">
        <v>0</v>
      </c>
      <c r="N126" s="51">
        <v>0</v>
      </c>
      <c r="O126" s="51">
        <v>0</v>
      </c>
    </row>
    <row r="127" spans="1:15" x14ac:dyDescent="0.55000000000000004">
      <c r="A127" s="49" t="s">
        <v>290</v>
      </c>
      <c r="B127" s="49" t="s">
        <v>287</v>
      </c>
      <c r="C127" s="49" t="s">
        <v>210</v>
      </c>
      <c r="D127" s="52" t="s">
        <v>288</v>
      </c>
      <c r="E127" s="52" t="s">
        <v>288</v>
      </c>
      <c r="F127" s="52" t="s">
        <v>288</v>
      </c>
      <c r="G127" s="52" t="s">
        <v>288</v>
      </c>
      <c r="H127" s="52" t="s">
        <v>288</v>
      </c>
      <c r="I127" s="52" t="s">
        <v>288</v>
      </c>
      <c r="J127" s="52" t="s">
        <v>288</v>
      </c>
      <c r="K127" s="52">
        <v>0</v>
      </c>
      <c r="L127" s="52">
        <v>0</v>
      </c>
      <c r="M127" s="52" t="s">
        <v>288</v>
      </c>
      <c r="N127" s="52" t="s">
        <v>288</v>
      </c>
      <c r="O127" s="52" t="s">
        <v>288</v>
      </c>
    </row>
    <row r="128" spans="1:15" x14ac:dyDescent="0.55000000000000004">
      <c r="A128" s="49" t="s">
        <v>290</v>
      </c>
      <c r="B128" s="49" t="s">
        <v>287</v>
      </c>
      <c r="C128" s="49" t="s">
        <v>283</v>
      </c>
      <c r="D128" s="51">
        <v>0</v>
      </c>
      <c r="E128" s="51">
        <v>0</v>
      </c>
      <c r="F128" s="51">
        <v>0</v>
      </c>
      <c r="G128" s="51">
        <v>963.74792119999995</v>
      </c>
      <c r="H128" s="51">
        <v>0</v>
      </c>
      <c r="I128" s="51">
        <v>0</v>
      </c>
      <c r="J128" s="51">
        <v>0</v>
      </c>
      <c r="K128" s="51">
        <v>0</v>
      </c>
      <c r="L128" s="51">
        <v>0</v>
      </c>
      <c r="M128" s="51">
        <v>437.54788789999998</v>
      </c>
      <c r="N128" s="51">
        <v>0</v>
      </c>
      <c r="O128" s="51">
        <v>1401.295809</v>
      </c>
    </row>
    <row r="129" spans="1:15" x14ac:dyDescent="0.55000000000000004">
      <c r="A129" s="49" t="s">
        <v>290</v>
      </c>
      <c r="B129" s="49" t="s">
        <v>287</v>
      </c>
      <c r="C129" s="49" t="s">
        <v>58</v>
      </c>
      <c r="D129" s="52">
        <v>600.9036175</v>
      </c>
      <c r="E129" s="52">
        <v>0.232736321</v>
      </c>
      <c r="F129" s="52">
        <v>37.853065630000003</v>
      </c>
      <c r="G129" s="52">
        <v>444.83717189999999</v>
      </c>
      <c r="H129" s="52">
        <v>421.7757431</v>
      </c>
      <c r="I129" s="52">
        <v>71.947688639999996</v>
      </c>
      <c r="J129" s="52">
        <v>2.9259411239999999</v>
      </c>
      <c r="K129" s="52">
        <v>0</v>
      </c>
      <c r="L129" s="52">
        <v>0</v>
      </c>
      <c r="M129" s="52">
        <v>0</v>
      </c>
      <c r="N129" s="52">
        <v>0</v>
      </c>
      <c r="O129" s="52">
        <v>1580.475964</v>
      </c>
    </row>
    <row r="130" spans="1:15" x14ac:dyDescent="0.55000000000000004">
      <c r="A130" s="49" t="s">
        <v>290</v>
      </c>
      <c r="B130" s="49" t="s">
        <v>287</v>
      </c>
      <c r="C130" s="49" t="s">
        <v>284</v>
      </c>
      <c r="D130" s="51">
        <v>0</v>
      </c>
      <c r="E130" s="51">
        <v>0</v>
      </c>
      <c r="F130" s="51">
        <v>0</v>
      </c>
      <c r="G130" s="51">
        <v>0</v>
      </c>
      <c r="H130" s="51">
        <v>0</v>
      </c>
      <c r="I130" s="51">
        <v>0</v>
      </c>
      <c r="J130" s="51">
        <v>0</v>
      </c>
      <c r="K130" s="51">
        <v>0</v>
      </c>
      <c r="L130" s="51">
        <v>0</v>
      </c>
      <c r="M130" s="51">
        <v>0</v>
      </c>
      <c r="N130" s="51">
        <v>0</v>
      </c>
      <c r="O130" s="51">
        <v>0</v>
      </c>
    </row>
    <row r="131" spans="1:15" x14ac:dyDescent="0.55000000000000004">
      <c r="A131" s="49" t="s">
        <v>290</v>
      </c>
      <c r="B131" s="49" t="s">
        <v>287</v>
      </c>
      <c r="C131" s="49" t="s">
        <v>212</v>
      </c>
      <c r="D131" s="52">
        <v>904.63498040000002</v>
      </c>
      <c r="E131" s="52">
        <v>14.358478829999999</v>
      </c>
      <c r="F131" s="52">
        <v>2005.333521</v>
      </c>
      <c r="G131" s="52">
        <v>228.4128193</v>
      </c>
      <c r="H131" s="52">
        <v>592.96505860000002</v>
      </c>
      <c r="I131" s="52">
        <v>43.502257950000001</v>
      </c>
      <c r="J131" s="52">
        <v>98.782566560000006</v>
      </c>
      <c r="K131" s="52">
        <v>0</v>
      </c>
      <c r="L131" s="52">
        <v>0</v>
      </c>
      <c r="M131" s="52">
        <v>0</v>
      </c>
      <c r="N131" s="52">
        <v>0</v>
      </c>
      <c r="O131" s="52">
        <v>3887.9896819999999</v>
      </c>
    </row>
    <row r="132" spans="1:15" x14ac:dyDescent="0.55000000000000004">
      <c r="A132" s="49" t="s">
        <v>290</v>
      </c>
      <c r="B132" s="49" t="s">
        <v>287</v>
      </c>
      <c r="C132" s="49" t="s">
        <v>60</v>
      </c>
      <c r="D132" s="51">
        <v>0</v>
      </c>
      <c r="E132" s="51" t="s">
        <v>288</v>
      </c>
      <c r="F132" s="51" t="s">
        <v>288</v>
      </c>
      <c r="G132" s="51">
        <v>0</v>
      </c>
      <c r="H132" s="51">
        <v>0</v>
      </c>
      <c r="I132" s="51">
        <v>0</v>
      </c>
      <c r="J132" s="51">
        <v>0</v>
      </c>
      <c r="K132" s="51">
        <v>0</v>
      </c>
      <c r="L132" s="51">
        <v>0</v>
      </c>
      <c r="M132" s="51">
        <v>0</v>
      </c>
      <c r="N132" s="51">
        <v>0</v>
      </c>
      <c r="O132" s="51" t="s">
        <v>288</v>
      </c>
    </row>
    <row r="133" spans="1:15" x14ac:dyDescent="0.55000000000000004">
      <c r="A133" s="49" t="s">
        <v>290</v>
      </c>
      <c r="B133" s="49" t="s">
        <v>287</v>
      </c>
      <c r="C133" s="49" t="s">
        <v>213</v>
      </c>
      <c r="D133" s="52">
        <v>0</v>
      </c>
      <c r="E133" s="52">
        <v>0</v>
      </c>
      <c r="F133" s="52">
        <v>0</v>
      </c>
      <c r="G133" s="52">
        <v>0</v>
      </c>
      <c r="H133" s="52">
        <v>0</v>
      </c>
      <c r="I133" s="52">
        <v>0</v>
      </c>
      <c r="J133" s="52">
        <v>0</v>
      </c>
      <c r="K133" s="52">
        <v>0</v>
      </c>
      <c r="L133" s="52">
        <v>0</v>
      </c>
      <c r="M133" s="52">
        <v>12.94911506</v>
      </c>
      <c r="N133" s="52">
        <v>2162.4055560000002</v>
      </c>
      <c r="O133" s="52">
        <v>2175.3546710000001</v>
      </c>
    </row>
    <row r="134" spans="1:15" x14ac:dyDescent="0.55000000000000004">
      <c r="A134" s="49" t="s">
        <v>290</v>
      </c>
      <c r="B134" s="49" t="s">
        <v>287</v>
      </c>
      <c r="C134" s="49" t="s">
        <v>211</v>
      </c>
      <c r="D134" s="51" t="s">
        <v>288</v>
      </c>
      <c r="E134" s="51">
        <v>0</v>
      </c>
      <c r="F134" s="51">
        <v>0</v>
      </c>
      <c r="G134" s="51">
        <v>0</v>
      </c>
      <c r="H134" s="51">
        <v>0</v>
      </c>
      <c r="I134" s="51" t="s">
        <v>288</v>
      </c>
      <c r="J134" s="51">
        <v>0</v>
      </c>
      <c r="K134" s="51" t="s">
        <v>288</v>
      </c>
      <c r="L134" s="51">
        <v>0</v>
      </c>
      <c r="M134" s="51">
        <v>0</v>
      </c>
      <c r="N134" s="51" t="s">
        <v>288</v>
      </c>
      <c r="O134" s="51" t="s">
        <v>288</v>
      </c>
    </row>
    <row r="135" spans="1:15" x14ac:dyDescent="0.55000000000000004">
      <c r="A135" s="49" t="s">
        <v>290</v>
      </c>
      <c r="B135" s="49" t="s">
        <v>287</v>
      </c>
      <c r="C135" s="49" t="s">
        <v>285</v>
      </c>
      <c r="D135" s="52" t="s">
        <v>288</v>
      </c>
      <c r="E135" s="52">
        <v>0</v>
      </c>
      <c r="F135" s="52">
        <v>0</v>
      </c>
      <c r="G135" s="52">
        <v>0</v>
      </c>
      <c r="H135" s="52">
        <v>0</v>
      </c>
      <c r="I135" s="52" t="s">
        <v>288</v>
      </c>
      <c r="J135" s="52">
        <v>0</v>
      </c>
      <c r="K135" s="52">
        <v>0</v>
      </c>
      <c r="L135" s="52">
        <v>0</v>
      </c>
      <c r="M135" s="52">
        <v>0</v>
      </c>
      <c r="N135" s="52">
        <v>0</v>
      </c>
      <c r="O135" s="52" t="s">
        <v>288</v>
      </c>
    </row>
    <row r="136" spans="1:15" x14ac:dyDescent="0.55000000000000004">
      <c r="A136" s="49" t="s">
        <v>290</v>
      </c>
      <c r="B136" s="49" t="s">
        <v>287</v>
      </c>
      <c r="C136" s="49" t="s">
        <v>222</v>
      </c>
      <c r="D136" s="51" t="s">
        <v>288</v>
      </c>
      <c r="E136" s="51" t="s">
        <v>288</v>
      </c>
      <c r="F136" s="51" t="s">
        <v>288</v>
      </c>
      <c r="G136" s="51">
        <v>0</v>
      </c>
      <c r="H136" s="51" t="s">
        <v>288</v>
      </c>
      <c r="I136" s="51" t="s">
        <v>288</v>
      </c>
      <c r="J136" s="51">
        <v>0</v>
      </c>
      <c r="K136" s="51" t="s">
        <v>288</v>
      </c>
      <c r="L136" s="51" t="s">
        <v>288</v>
      </c>
      <c r="M136" s="51" t="s">
        <v>288</v>
      </c>
      <c r="N136" s="51" t="s">
        <v>288</v>
      </c>
      <c r="O136" s="51" t="s">
        <v>288</v>
      </c>
    </row>
    <row r="137" spans="1:15" x14ac:dyDescent="0.55000000000000004">
      <c r="A137" s="49" t="s">
        <v>290</v>
      </c>
      <c r="B137" s="49" t="s">
        <v>287</v>
      </c>
      <c r="C137" s="49" t="s">
        <v>214</v>
      </c>
      <c r="D137" s="52">
        <v>71.125936749999994</v>
      </c>
      <c r="E137" s="52">
        <v>118.1620388</v>
      </c>
      <c r="F137" s="52">
        <v>196.53254720000001</v>
      </c>
      <c r="G137" s="52">
        <v>11.556550120000001</v>
      </c>
      <c r="H137" s="52">
        <v>359.11172579999999</v>
      </c>
      <c r="I137" s="52">
        <v>183.66332700000001</v>
      </c>
      <c r="J137" s="52">
        <v>17.42860636</v>
      </c>
      <c r="K137" s="52">
        <v>0</v>
      </c>
      <c r="L137" s="52">
        <v>0</v>
      </c>
      <c r="M137" s="52">
        <v>0</v>
      </c>
      <c r="N137" s="52">
        <v>23.716612179999998</v>
      </c>
      <c r="O137" s="52">
        <v>981.29734410000003</v>
      </c>
    </row>
    <row r="138" spans="1:15" x14ac:dyDescent="0.55000000000000004">
      <c r="A138" s="48" t="s">
        <v>290</v>
      </c>
      <c r="B138" s="48" t="s">
        <v>287</v>
      </c>
      <c r="C138" s="48" t="s">
        <v>181</v>
      </c>
      <c r="D138" s="51">
        <v>1576.6645349999999</v>
      </c>
      <c r="E138" s="51">
        <v>132.7532539</v>
      </c>
      <c r="F138" s="51">
        <v>2239.7191339999999</v>
      </c>
      <c r="G138" s="51">
        <v>1648.5544629999999</v>
      </c>
      <c r="H138" s="51">
        <v>1373.852527</v>
      </c>
      <c r="I138" s="51">
        <v>299.11327360000001</v>
      </c>
      <c r="J138" s="51">
        <v>119.137114</v>
      </c>
      <c r="K138" s="51">
        <v>0</v>
      </c>
      <c r="L138" s="51">
        <v>0</v>
      </c>
      <c r="M138" s="51">
        <v>450.49700289999998</v>
      </c>
      <c r="N138" s="51">
        <v>2186.1221679999999</v>
      </c>
      <c r="O138" s="51">
        <v>10026.41347</v>
      </c>
    </row>
    <row r="139" spans="1:15" x14ac:dyDescent="0.55000000000000004">
      <c r="A139" s="49" t="s">
        <v>291</v>
      </c>
      <c r="B139" s="49" t="s">
        <v>281</v>
      </c>
      <c r="C139" s="49" t="s">
        <v>215</v>
      </c>
      <c r="D139" s="52">
        <v>1161.091375</v>
      </c>
      <c r="E139" s="52">
        <v>825.23499519999996</v>
      </c>
      <c r="F139" s="52">
        <v>1714.4442389999999</v>
      </c>
      <c r="G139" s="52">
        <v>311.73556430000002</v>
      </c>
      <c r="H139" s="52">
        <v>1909.3305009999999</v>
      </c>
      <c r="I139" s="52">
        <v>1998.2844480000001</v>
      </c>
      <c r="J139" s="52">
        <v>1534.6275149999999</v>
      </c>
      <c r="K139" s="52">
        <v>154.7730325</v>
      </c>
      <c r="L139" s="52">
        <v>184.76075420000001</v>
      </c>
      <c r="M139" s="52">
        <v>989.17610390000004</v>
      </c>
      <c r="N139" s="52">
        <v>1659.583977</v>
      </c>
      <c r="O139" s="52">
        <v>12443.042509999999</v>
      </c>
    </row>
    <row r="140" spans="1:15" x14ac:dyDescent="0.55000000000000004">
      <c r="A140" s="49" t="s">
        <v>291</v>
      </c>
      <c r="B140" s="49" t="s">
        <v>281</v>
      </c>
      <c r="C140" s="49" t="s">
        <v>219</v>
      </c>
      <c r="D140" s="51">
        <v>560.82369770000003</v>
      </c>
      <c r="E140" s="51">
        <v>36.219398120000001</v>
      </c>
      <c r="F140" s="51">
        <v>476.9255915</v>
      </c>
      <c r="G140" s="51">
        <v>0</v>
      </c>
      <c r="H140" s="51">
        <v>0</v>
      </c>
      <c r="I140" s="51">
        <v>1848.0837449999999</v>
      </c>
      <c r="J140" s="51">
        <v>0</v>
      </c>
      <c r="K140" s="51">
        <v>1039.8666020000001</v>
      </c>
      <c r="L140" s="51">
        <v>0</v>
      </c>
      <c r="M140" s="51">
        <v>15971.86153</v>
      </c>
      <c r="N140" s="51">
        <v>15205.770549999999</v>
      </c>
      <c r="O140" s="51">
        <v>35139.55111</v>
      </c>
    </row>
    <row r="141" spans="1:15" x14ac:dyDescent="0.55000000000000004">
      <c r="A141" s="49" t="s">
        <v>291</v>
      </c>
      <c r="B141" s="49" t="s">
        <v>281</v>
      </c>
      <c r="C141" s="49" t="s">
        <v>282</v>
      </c>
      <c r="D141" s="52">
        <v>-11152.80805</v>
      </c>
      <c r="E141" s="52">
        <v>0</v>
      </c>
      <c r="F141" s="52">
        <v>-23658.929220000002</v>
      </c>
      <c r="G141" s="52">
        <v>-12875.746090000001</v>
      </c>
      <c r="H141" s="52">
        <v>-4744.3290889999998</v>
      </c>
      <c r="I141" s="52">
        <v>0</v>
      </c>
      <c r="J141" s="52">
        <v>0</v>
      </c>
      <c r="K141" s="52">
        <v>0</v>
      </c>
      <c r="L141" s="52">
        <v>0</v>
      </c>
      <c r="M141" s="52">
        <v>0</v>
      </c>
      <c r="N141" s="52">
        <v>0</v>
      </c>
      <c r="O141" s="52">
        <v>-52431.812440000002</v>
      </c>
    </row>
    <row r="142" spans="1:15" x14ac:dyDescent="0.55000000000000004">
      <c r="A142" s="49" t="s">
        <v>291</v>
      </c>
      <c r="B142" s="49" t="s">
        <v>281</v>
      </c>
      <c r="C142" s="49" t="s">
        <v>210</v>
      </c>
      <c r="D142" s="51">
        <v>0</v>
      </c>
      <c r="E142" s="51">
        <v>0</v>
      </c>
      <c r="F142" s="51">
        <v>0</v>
      </c>
      <c r="G142" s="51">
        <v>0</v>
      </c>
      <c r="H142" s="51">
        <v>0</v>
      </c>
      <c r="I142" s="51">
        <v>0</v>
      </c>
      <c r="J142" s="51">
        <v>0</v>
      </c>
      <c r="K142" s="51">
        <v>0</v>
      </c>
      <c r="L142" s="51">
        <v>0</v>
      </c>
      <c r="M142" s="51">
        <v>0</v>
      </c>
      <c r="N142" s="51">
        <v>0</v>
      </c>
      <c r="O142" s="51">
        <v>0</v>
      </c>
    </row>
    <row r="143" spans="1:15" x14ac:dyDescent="0.55000000000000004">
      <c r="A143" s="49" t="s">
        <v>291</v>
      </c>
      <c r="B143" s="49" t="s">
        <v>281</v>
      </c>
      <c r="C143" s="49" t="s">
        <v>283</v>
      </c>
      <c r="D143" s="52">
        <v>0</v>
      </c>
      <c r="E143" s="52">
        <v>0</v>
      </c>
      <c r="F143" s="52">
        <v>0</v>
      </c>
      <c r="G143" s="52">
        <v>8621.7025269999995</v>
      </c>
      <c r="H143" s="52">
        <v>0</v>
      </c>
      <c r="I143" s="52">
        <v>0</v>
      </c>
      <c r="J143" s="52">
        <v>0</v>
      </c>
      <c r="K143" s="52">
        <v>0</v>
      </c>
      <c r="L143" s="52">
        <v>0</v>
      </c>
      <c r="M143" s="52">
        <v>10457.83071</v>
      </c>
      <c r="N143" s="52">
        <v>0</v>
      </c>
      <c r="O143" s="52">
        <v>19079.533240000001</v>
      </c>
    </row>
    <row r="144" spans="1:15" x14ac:dyDescent="0.55000000000000004">
      <c r="A144" s="49" t="s">
        <v>291</v>
      </c>
      <c r="B144" s="49" t="s">
        <v>281</v>
      </c>
      <c r="C144" s="49" t="s">
        <v>58</v>
      </c>
      <c r="D144" s="51">
        <v>15721.79067</v>
      </c>
      <c r="E144" s="51">
        <v>49.637649430000003</v>
      </c>
      <c r="F144" s="51">
        <v>291.0156733</v>
      </c>
      <c r="G144" s="51">
        <v>7165.1910019999996</v>
      </c>
      <c r="H144" s="51">
        <v>1987.378105</v>
      </c>
      <c r="I144" s="51">
        <v>1418.526564</v>
      </c>
      <c r="J144" s="51">
        <v>241.1879078</v>
      </c>
      <c r="K144" s="51">
        <v>0</v>
      </c>
      <c r="L144" s="51">
        <v>0</v>
      </c>
      <c r="M144" s="51">
        <v>0</v>
      </c>
      <c r="N144" s="51">
        <v>0</v>
      </c>
      <c r="O144" s="51">
        <v>26874.727569999999</v>
      </c>
    </row>
    <row r="145" spans="1:15" x14ac:dyDescent="0.55000000000000004">
      <c r="A145" s="49" t="s">
        <v>291</v>
      </c>
      <c r="B145" s="49" t="s">
        <v>281</v>
      </c>
      <c r="C145" s="49" t="s">
        <v>284</v>
      </c>
      <c r="D145" s="52">
        <v>0</v>
      </c>
      <c r="E145" s="52">
        <v>5311.1110269999999</v>
      </c>
      <c r="F145" s="52">
        <v>0</v>
      </c>
      <c r="G145" s="52">
        <v>0</v>
      </c>
      <c r="H145" s="52">
        <v>0</v>
      </c>
      <c r="I145" s="52">
        <v>7204.6336060000003</v>
      </c>
      <c r="J145" s="52">
        <v>11158.212960000001</v>
      </c>
      <c r="K145" s="52">
        <v>2530.6274739999999</v>
      </c>
      <c r="L145" s="52">
        <v>8140.0739549999998</v>
      </c>
      <c r="M145" s="52">
        <v>27684.463599999999</v>
      </c>
      <c r="N145" s="52">
        <v>653.13639599999999</v>
      </c>
      <c r="O145" s="52">
        <v>62682.259019999998</v>
      </c>
    </row>
    <row r="146" spans="1:15" x14ac:dyDescent="0.55000000000000004">
      <c r="A146" s="49" t="s">
        <v>291</v>
      </c>
      <c r="B146" s="49" t="s">
        <v>281</v>
      </c>
      <c r="C146" s="49" t="s">
        <v>212</v>
      </c>
      <c r="D146" s="51">
        <v>15578.90265</v>
      </c>
      <c r="E146" s="51">
        <v>3142.7833209999999</v>
      </c>
      <c r="F146" s="51">
        <v>17374.764169999999</v>
      </c>
      <c r="G146" s="51">
        <v>3916.9875430000002</v>
      </c>
      <c r="H146" s="51">
        <v>11449.41273</v>
      </c>
      <c r="I146" s="51">
        <v>2899.3640399999999</v>
      </c>
      <c r="J146" s="51">
        <v>1665.872081</v>
      </c>
      <c r="K146" s="51">
        <v>0</v>
      </c>
      <c r="L146" s="51">
        <v>0</v>
      </c>
      <c r="M146" s="51">
        <v>0</v>
      </c>
      <c r="N146" s="51">
        <v>0</v>
      </c>
      <c r="O146" s="51">
        <v>56028.086539999997</v>
      </c>
    </row>
    <row r="147" spans="1:15" x14ac:dyDescent="0.55000000000000004">
      <c r="A147" s="49" t="s">
        <v>291</v>
      </c>
      <c r="B147" s="49" t="s">
        <v>281</v>
      </c>
      <c r="C147" s="49" t="s">
        <v>60</v>
      </c>
      <c r="D147" s="52">
        <v>0</v>
      </c>
      <c r="E147" s="52">
        <v>4591.7323139999999</v>
      </c>
      <c r="F147" s="52">
        <v>21991.233680000001</v>
      </c>
      <c r="G147" s="52">
        <v>0</v>
      </c>
      <c r="H147" s="52">
        <v>0</v>
      </c>
      <c r="I147" s="52">
        <v>0</v>
      </c>
      <c r="J147" s="52">
        <v>0</v>
      </c>
      <c r="K147" s="52">
        <v>0</v>
      </c>
      <c r="L147" s="52">
        <v>0</v>
      </c>
      <c r="M147" s="52">
        <v>0</v>
      </c>
      <c r="N147" s="52">
        <v>0</v>
      </c>
      <c r="O147" s="52">
        <v>26582.965990000001</v>
      </c>
    </row>
    <row r="148" spans="1:15" x14ac:dyDescent="0.55000000000000004">
      <c r="A148" s="49" t="s">
        <v>291</v>
      </c>
      <c r="B148" s="49" t="s">
        <v>281</v>
      </c>
      <c r="C148" s="49" t="s">
        <v>213</v>
      </c>
      <c r="D148" s="51">
        <v>0</v>
      </c>
      <c r="E148" s="51">
        <v>0</v>
      </c>
      <c r="F148" s="51">
        <v>0</v>
      </c>
      <c r="G148" s="51">
        <v>0</v>
      </c>
      <c r="H148" s="51">
        <v>0</v>
      </c>
      <c r="I148" s="51">
        <v>0</v>
      </c>
      <c r="J148" s="51">
        <v>0</v>
      </c>
      <c r="K148" s="51">
        <v>0</v>
      </c>
      <c r="L148" s="51">
        <v>0</v>
      </c>
      <c r="M148" s="51">
        <v>17755.992880000002</v>
      </c>
      <c r="N148" s="51">
        <v>17489.2366</v>
      </c>
      <c r="O148" s="51">
        <v>35245.229480000002</v>
      </c>
    </row>
    <row r="149" spans="1:15" x14ac:dyDescent="0.55000000000000004">
      <c r="A149" s="49" t="s">
        <v>291</v>
      </c>
      <c r="B149" s="49" t="s">
        <v>281</v>
      </c>
      <c r="C149" s="49" t="s">
        <v>211</v>
      </c>
      <c r="D149" s="52">
        <v>0</v>
      </c>
      <c r="E149" s="52">
        <v>0</v>
      </c>
      <c r="F149" s="52">
        <v>0</v>
      </c>
      <c r="G149" s="52">
        <v>0</v>
      </c>
      <c r="H149" s="52">
        <v>0</v>
      </c>
      <c r="I149" s="52">
        <v>0</v>
      </c>
      <c r="J149" s="52">
        <v>0</v>
      </c>
      <c r="K149" s="52">
        <v>0</v>
      </c>
      <c r="L149" s="52">
        <v>0</v>
      </c>
      <c r="M149" s="52">
        <v>0</v>
      </c>
      <c r="N149" s="52">
        <v>0</v>
      </c>
      <c r="O149" s="52">
        <v>0</v>
      </c>
    </row>
    <row r="150" spans="1:15" x14ac:dyDescent="0.55000000000000004">
      <c r="A150" s="49" t="s">
        <v>291</v>
      </c>
      <c r="B150" s="49" t="s">
        <v>281</v>
      </c>
      <c r="C150" s="49" t="s">
        <v>285</v>
      </c>
      <c r="D150" s="51">
        <v>-334.319301</v>
      </c>
      <c r="E150" s="51">
        <v>0</v>
      </c>
      <c r="F150" s="51">
        <v>0</v>
      </c>
      <c r="G150" s="51">
        <v>0</v>
      </c>
      <c r="H150" s="51">
        <v>0</v>
      </c>
      <c r="I150" s="51">
        <v>-578.49767250000002</v>
      </c>
      <c r="J150" s="51">
        <v>0</v>
      </c>
      <c r="K150" s="51">
        <v>0</v>
      </c>
      <c r="L150" s="51">
        <v>0</v>
      </c>
      <c r="M150" s="51">
        <v>0</v>
      </c>
      <c r="N150" s="51">
        <v>0</v>
      </c>
      <c r="O150" s="51">
        <v>-912.81697350000002</v>
      </c>
    </row>
    <row r="151" spans="1:15" x14ac:dyDescent="0.55000000000000004">
      <c r="A151" s="49" t="s">
        <v>291</v>
      </c>
      <c r="B151" s="49" t="s">
        <v>281</v>
      </c>
      <c r="C151" s="49" t="s">
        <v>222</v>
      </c>
      <c r="D151" s="52">
        <v>-4.1583356780000003</v>
      </c>
      <c r="E151" s="52">
        <v>-19.812474000000002</v>
      </c>
      <c r="F151" s="52">
        <v>-43.987006839999999</v>
      </c>
      <c r="G151" s="52">
        <v>0</v>
      </c>
      <c r="H151" s="52">
        <v>-16.99530554</v>
      </c>
      <c r="I151" s="52">
        <v>-17.142744870000001</v>
      </c>
      <c r="J151" s="52">
        <v>0</v>
      </c>
      <c r="K151" s="52">
        <v>-14.925547610000001</v>
      </c>
      <c r="L151" s="52">
        <v>-2.1196805269999999</v>
      </c>
      <c r="M151" s="52">
        <v>-77.918061769999994</v>
      </c>
      <c r="N151" s="52">
        <v>-36.121043950000001</v>
      </c>
      <c r="O151" s="52">
        <v>-233.18020079999999</v>
      </c>
    </row>
    <row r="152" spans="1:15" x14ac:dyDescent="0.55000000000000004">
      <c r="A152" s="49" t="s">
        <v>291</v>
      </c>
      <c r="B152" s="49" t="s">
        <v>281</v>
      </c>
      <c r="C152" s="49" t="s">
        <v>214</v>
      </c>
      <c r="D152" s="51">
        <v>446.10038900000001</v>
      </c>
      <c r="E152" s="51">
        <v>2490.8060569999998</v>
      </c>
      <c r="F152" s="51">
        <v>1480.8647040000001</v>
      </c>
      <c r="G152" s="51">
        <v>330.98898250000002</v>
      </c>
      <c r="H152" s="51">
        <v>1388.0495189999999</v>
      </c>
      <c r="I152" s="51">
        <v>1651.8979440000001</v>
      </c>
      <c r="J152" s="51">
        <v>276.70898740000001</v>
      </c>
      <c r="K152" s="51">
        <v>0</v>
      </c>
      <c r="L152" s="51">
        <v>0</v>
      </c>
      <c r="M152" s="51">
        <v>0</v>
      </c>
      <c r="N152" s="51">
        <v>148.16372899999999</v>
      </c>
      <c r="O152" s="51">
        <v>8213.580312</v>
      </c>
    </row>
    <row r="153" spans="1:15" x14ac:dyDescent="0.55000000000000004">
      <c r="A153" s="49" t="s">
        <v>291</v>
      </c>
      <c r="B153" s="49" t="s">
        <v>281</v>
      </c>
      <c r="C153" s="49" t="s">
        <v>181</v>
      </c>
      <c r="D153" s="52">
        <v>21977.42309</v>
      </c>
      <c r="E153" s="52">
        <v>16427.712289999999</v>
      </c>
      <c r="F153" s="52">
        <v>19626.331829999999</v>
      </c>
      <c r="G153" s="52">
        <v>7470.8595310000001</v>
      </c>
      <c r="H153" s="52">
        <v>11972.846460000001</v>
      </c>
      <c r="I153" s="52">
        <v>16425.14993</v>
      </c>
      <c r="J153" s="52">
        <v>14876.60945</v>
      </c>
      <c r="K153" s="52">
        <v>3710.3415610000002</v>
      </c>
      <c r="L153" s="52">
        <v>8322.7150290000009</v>
      </c>
      <c r="M153" s="52">
        <v>72781.406759999998</v>
      </c>
      <c r="N153" s="52">
        <v>35119.770210000002</v>
      </c>
      <c r="O153" s="52">
        <v>228711.1661</v>
      </c>
    </row>
    <row r="154" spans="1:15" x14ac:dyDescent="0.55000000000000004">
      <c r="A154" s="49" t="s">
        <v>291</v>
      </c>
      <c r="B154" s="49" t="s">
        <v>286</v>
      </c>
      <c r="C154" s="49" t="s">
        <v>215</v>
      </c>
      <c r="D154" s="51">
        <v>1091</v>
      </c>
      <c r="E154" s="51">
        <v>773</v>
      </c>
      <c r="F154" s="51">
        <v>1633</v>
      </c>
      <c r="G154" s="51">
        <v>276</v>
      </c>
      <c r="H154" s="51">
        <v>1545</v>
      </c>
      <c r="I154" s="51">
        <v>1816</v>
      </c>
      <c r="J154" s="51">
        <v>1322</v>
      </c>
      <c r="K154" s="51">
        <v>125</v>
      </c>
      <c r="L154" s="51">
        <v>155</v>
      </c>
      <c r="M154" s="51">
        <v>910</v>
      </c>
      <c r="N154" s="51">
        <v>1552</v>
      </c>
      <c r="O154" s="51">
        <v>11198</v>
      </c>
    </row>
    <row r="155" spans="1:15" x14ac:dyDescent="0.55000000000000004">
      <c r="A155" s="49" t="s">
        <v>291</v>
      </c>
      <c r="B155" s="49" t="s">
        <v>286</v>
      </c>
      <c r="C155" s="49" t="s">
        <v>219</v>
      </c>
      <c r="D155" s="52">
        <v>2000</v>
      </c>
      <c r="E155" s="52">
        <v>1112</v>
      </c>
      <c r="F155" s="52">
        <v>712</v>
      </c>
      <c r="G155" s="52">
        <v>0</v>
      </c>
      <c r="H155" s="52">
        <v>0</v>
      </c>
      <c r="I155" s="52">
        <v>3864</v>
      </c>
      <c r="J155" s="52">
        <v>0</v>
      </c>
      <c r="K155" s="52">
        <v>4200</v>
      </c>
      <c r="L155" s="52">
        <v>0</v>
      </c>
      <c r="M155" s="52">
        <v>13218</v>
      </c>
      <c r="N155" s="52">
        <v>19734</v>
      </c>
      <c r="O155" s="52">
        <v>44840</v>
      </c>
    </row>
    <row r="156" spans="1:15" x14ac:dyDescent="0.55000000000000004">
      <c r="A156" s="49" t="s">
        <v>291</v>
      </c>
      <c r="B156" s="49" t="s">
        <v>286</v>
      </c>
      <c r="C156" s="49" t="s">
        <v>282</v>
      </c>
      <c r="D156" s="51">
        <v>0</v>
      </c>
      <c r="E156" s="51">
        <v>0</v>
      </c>
      <c r="F156" s="51">
        <v>0</v>
      </c>
      <c r="G156" s="51">
        <v>0</v>
      </c>
      <c r="H156" s="51">
        <v>0</v>
      </c>
      <c r="I156" s="51">
        <v>0</v>
      </c>
      <c r="J156" s="51">
        <v>0</v>
      </c>
      <c r="K156" s="51">
        <v>0</v>
      </c>
      <c r="L156" s="51">
        <v>0</v>
      </c>
      <c r="M156" s="51">
        <v>0</v>
      </c>
      <c r="N156" s="51">
        <v>0</v>
      </c>
      <c r="O156" s="51">
        <v>0</v>
      </c>
    </row>
    <row r="157" spans="1:15" x14ac:dyDescent="0.55000000000000004">
      <c r="A157" s="49" t="s">
        <v>291</v>
      </c>
      <c r="B157" s="49" t="s">
        <v>286</v>
      </c>
      <c r="C157" s="49" t="s">
        <v>210</v>
      </c>
      <c r="D157" s="52">
        <v>0</v>
      </c>
      <c r="E157" s="52">
        <v>0</v>
      </c>
      <c r="F157" s="52">
        <v>0</v>
      </c>
      <c r="G157" s="52">
        <v>0</v>
      </c>
      <c r="H157" s="52">
        <v>0</v>
      </c>
      <c r="I157" s="52">
        <v>0</v>
      </c>
      <c r="J157" s="52">
        <v>0</v>
      </c>
      <c r="K157" s="52">
        <v>0</v>
      </c>
      <c r="L157" s="52">
        <v>0</v>
      </c>
      <c r="M157" s="52">
        <v>0</v>
      </c>
      <c r="N157" s="52">
        <v>0</v>
      </c>
      <c r="O157" s="52">
        <v>0</v>
      </c>
    </row>
    <row r="158" spans="1:15" x14ac:dyDescent="0.55000000000000004">
      <c r="A158" s="49" t="s">
        <v>291</v>
      </c>
      <c r="B158" s="49" t="s">
        <v>286</v>
      </c>
      <c r="C158" s="49" t="s">
        <v>283</v>
      </c>
      <c r="D158" s="51">
        <v>0</v>
      </c>
      <c r="E158" s="51">
        <v>0</v>
      </c>
      <c r="F158" s="51">
        <v>0</v>
      </c>
      <c r="G158" s="51">
        <v>1785</v>
      </c>
      <c r="H158" s="51">
        <v>0</v>
      </c>
      <c r="I158" s="51">
        <v>0</v>
      </c>
      <c r="J158" s="51">
        <v>0</v>
      </c>
      <c r="K158" s="51">
        <v>0</v>
      </c>
      <c r="L158" s="51">
        <v>0</v>
      </c>
      <c r="M158" s="51">
        <v>1250</v>
      </c>
      <c r="N158" s="51">
        <v>0</v>
      </c>
      <c r="O158" s="51">
        <v>3035</v>
      </c>
    </row>
    <row r="159" spans="1:15" x14ac:dyDescent="0.55000000000000004">
      <c r="A159" s="49" t="s">
        <v>291</v>
      </c>
      <c r="B159" s="49" t="s">
        <v>286</v>
      </c>
      <c r="C159" s="49" t="s">
        <v>58</v>
      </c>
      <c r="D159" s="52">
        <v>2400.3101069999998</v>
      </c>
      <c r="E159" s="52">
        <v>63.799998279999997</v>
      </c>
      <c r="F159" s="52">
        <v>70.400001529999997</v>
      </c>
      <c r="G159" s="52">
        <v>1069.969983</v>
      </c>
      <c r="H159" s="52">
        <v>392.21999829999999</v>
      </c>
      <c r="I159" s="52">
        <v>269.49999539999999</v>
      </c>
      <c r="J159" s="52">
        <v>88.220000440000007</v>
      </c>
      <c r="K159" s="52">
        <v>0</v>
      </c>
      <c r="L159" s="52">
        <v>0</v>
      </c>
      <c r="M159" s="52">
        <v>0</v>
      </c>
      <c r="N159" s="52">
        <v>0</v>
      </c>
      <c r="O159" s="52">
        <v>4354.4200840000003</v>
      </c>
    </row>
    <row r="160" spans="1:15" x14ac:dyDescent="0.55000000000000004">
      <c r="A160" s="48" t="s">
        <v>291</v>
      </c>
      <c r="B160" s="48" t="s">
        <v>286</v>
      </c>
      <c r="C160" s="48" t="s">
        <v>284</v>
      </c>
      <c r="D160" s="51">
        <v>0</v>
      </c>
      <c r="E160" s="51">
        <v>0</v>
      </c>
      <c r="F160" s="51">
        <v>0</v>
      </c>
      <c r="G160" s="51">
        <v>0</v>
      </c>
      <c r="H160" s="51">
        <v>0</v>
      </c>
      <c r="I160" s="51">
        <v>0</v>
      </c>
      <c r="J160" s="51">
        <v>0</v>
      </c>
      <c r="K160" s="51">
        <v>0</v>
      </c>
      <c r="L160" s="51">
        <v>0</v>
      </c>
      <c r="M160" s="51">
        <v>0</v>
      </c>
      <c r="N160" s="51">
        <v>0</v>
      </c>
      <c r="O160" s="51">
        <v>0</v>
      </c>
    </row>
    <row r="161" spans="1:15" x14ac:dyDescent="0.55000000000000004">
      <c r="A161" s="49" t="s">
        <v>291</v>
      </c>
      <c r="B161" s="49" t="s">
        <v>286</v>
      </c>
      <c r="C161" s="49" t="s">
        <v>212</v>
      </c>
      <c r="D161" s="52">
        <v>5072.500008</v>
      </c>
      <c r="E161" s="52">
        <v>1039</v>
      </c>
      <c r="F161" s="52">
        <v>6433.5499989999998</v>
      </c>
      <c r="G161" s="52">
        <v>1671.3999940000001</v>
      </c>
      <c r="H161" s="52">
        <v>3903.0000100000002</v>
      </c>
      <c r="I161" s="52">
        <v>1009</v>
      </c>
      <c r="J161" s="52">
        <v>489</v>
      </c>
      <c r="K161" s="52">
        <v>0</v>
      </c>
      <c r="L161" s="52">
        <v>0</v>
      </c>
      <c r="M161" s="52">
        <v>0</v>
      </c>
      <c r="N161" s="52">
        <v>0</v>
      </c>
      <c r="O161" s="52">
        <v>19617.45001</v>
      </c>
    </row>
    <row r="162" spans="1:15" x14ac:dyDescent="0.55000000000000004">
      <c r="A162" s="49" t="s">
        <v>291</v>
      </c>
      <c r="B162" s="49" t="s">
        <v>286</v>
      </c>
      <c r="C162" s="49" t="s">
        <v>60</v>
      </c>
      <c r="D162" s="51">
        <v>0</v>
      </c>
      <c r="E162" s="51">
        <v>579.59997559999999</v>
      </c>
      <c r="F162" s="51">
        <v>2762.400024</v>
      </c>
      <c r="G162" s="51">
        <v>0</v>
      </c>
      <c r="H162" s="51">
        <v>0</v>
      </c>
      <c r="I162" s="51">
        <v>0</v>
      </c>
      <c r="J162" s="51">
        <v>0</v>
      </c>
      <c r="K162" s="51">
        <v>0</v>
      </c>
      <c r="L162" s="51">
        <v>0</v>
      </c>
      <c r="M162" s="51">
        <v>0</v>
      </c>
      <c r="N162" s="51">
        <v>0</v>
      </c>
      <c r="O162" s="51">
        <v>3342</v>
      </c>
    </row>
    <row r="163" spans="1:15" x14ac:dyDescent="0.55000000000000004">
      <c r="A163" s="49" t="s">
        <v>291</v>
      </c>
      <c r="B163" s="49" t="s">
        <v>286</v>
      </c>
      <c r="C163" s="49" t="s">
        <v>213</v>
      </c>
      <c r="D163" s="52">
        <v>0</v>
      </c>
      <c r="E163" s="52">
        <v>0</v>
      </c>
      <c r="F163" s="52">
        <v>0</v>
      </c>
      <c r="G163" s="52">
        <v>0</v>
      </c>
      <c r="H163" s="52">
        <v>0</v>
      </c>
      <c r="I163" s="52">
        <v>0</v>
      </c>
      <c r="J163" s="52">
        <v>0</v>
      </c>
      <c r="K163" s="52">
        <v>0</v>
      </c>
      <c r="L163" s="52">
        <v>0</v>
      </c>
      <c r="M163" s="52">
        <v>4571</v>
      </c>
      <c r="N163" s="52">
        <v>4430</v>
      </c>
      <c r="O163" s="52">
        <v>9001</v>
      </c>
    </row>
    <row r="164" spans="1:15" x14ac:dyDescent="0.55000000000000004">
      <c r="A164" s="49" t="s">
        <v>291</v>
      </c>
      <c r="B164" s="49" t="s">
        <v>286</v>
      </c>
      <c r="C164" s="49" t="s">
        <v>211</v>
      </c>
      <c r="D164" s="51">
        <v>0</v>
      </c>
      <c r="E164" s="51">
        <v>0</v>
      </c>
      <c r="F164" s="51">
        <v>0</v>
      </c>
      <c r="G164" s="51">
        <v>0</v>
      </c>
      <c r="H164" s="51">
        <v>0</v>
      </c>
      <c r="I164" s="51">
        <v>0</v>
      </c>
      <c r="J164" s="51">
        <v>0</v>
      </c>
      <c r="K164" s="51">
        <v>0</v>
      </c>
      <c r="L164" s="51">
        <v>0</v>
      </c>
      <c r="M164" s="51">
        <v>0</v>
      </c>
      <c r="N164" s="51">
        <v>0</v>
      </c>
      <c r="O164" s="51">
        <v>0</v>
      </c>
    </row>
    <row r="165" spans="1:15" x14ac:dyDescent="0.55000000000000004">
      <c r="A165" s="49" t="s">
        <v>291</v>
      </c>
      <c r="B165" s="49" t="s">
        <v>286</v>
      </c>
      <c r="C165" s="49" t="s">
        <v>285</v>
      </c>
      <c r="D165" s="52">
        <v>240</v>
      </c>
      <c r="E165" s="52">
        <v>0</v>
      </c>
      <c r="F165" s="52">
        <v>0</v>
      </c>
      <c r="G165" s="52">
        <v>0</v>
      </c>
      <c r="H165" s="52">
        <v>0</v>
      </c>
      <c r="I165" s="52">
        <v>1165.099976</v>
      </c>
      <c r="J165" s="52">
        <v>0</v>
      </c>
      <c r="K165" s="52">
        <v>0</v>
      </c>
      <c r="L165" s="52">
        <v>0</v>
      </c>
      <c r="M165" s="52">
        <v>0</v>
      </c>
      <c r="N165" s="52">
        <v>0</v>
      </c>
      <c r="O165" s="52">
        <v>1405.099976</v>
      </c>
    </row>
    <row r="166" spans="1:15" x14ac:dyDescent="0.55000000000000004">
      <c r="A166" s="49" t="s">
        <v>291</v>
      </c>
      <c r="B166" s="49" t="s">
        <v>286</v>
      </c>
      <c r="C166" s="49" t="s">
        <v>222</v>
      </c>
      <c r="D166" s="51">
        <v>66</v>
      </c>
      <c r="E166" s="51">
        <v>718</v>
      </c>
      <c r="F166" s="51">
        <v>4093</v>
      </c>
      <c r="G166" s="51">
        <v>0</v>
      </c>
      <c r="H166" s="51">
        <v>814</v>
      </c>
      <c r="I166" s="51">
        <v>325</v>
      </c>
      <c r="J166" s="51">
        <v>0</v>
      </c>
      <c r="K166" s="51">
        <v>306</v>
      </c>
      <c r="L166" s="51">
        <v>44</v>
      </c>
      <c r="M166" s="51">
        <v>1976</v>
      </c>
      <c r="N166" s="51">
        <v>1709</v>
      </c>
      <c r="O166" s="51">
        <v>10051</v>
      </c>
    </row>
    <row r="167" spans="1:15" x14ac:dyDescent="0.55000000000000004">
      <c r="A167" s="49" t="s">
        <v>291</v>
      </c>
      <c r="B167" s="49" t="s">
        <v>286</v>
      </c>
      <c r="C167" s="49" t="s">
        <v>214</v>
      </c>
      <c r="D167" s="52">
        <v>329.98999980000002</v>
      </c>
      <c r="E167" s="52">
        <v>1349.98</v>
      </c>
      <c r="F167" s="52">
        <v>930.24000169999999</v>
      </c>
      <c r="G167" s="52">
        <v>180</v>
      </c>
      <c r="H167" s="52">
        <v>814.17999640000005</v>
      </c>
      <c r="I167" s="52">
        <v>930.35999870000001</v>
      </c>
      <c r="J167" s="52">
        <v>170</v>
      </c>
      <c r="K167" s="52">
        <v>0</v>
      </c>
      <c r="L167" s="52">
        <v>0</v>
      </c>
      <c r="M167" s="52">
        <v>0</v>
      </c>
      <c r="N167" s="52">
        <v>99.399999620000003</v>
      </c>
      <c r="O167" s="52">
        <v>4804.1499960000001</v>
      </c>
    </row>
    <row r="168" spans="1:15" x14ac:dyDescent="0.55000000000000004">
      <c r="A168" s="49" t="s">
        <v>291</v>
      </c>
      <c r="B168" s="49" t="s">
        <v>286</v>
      </c>
      <c r="C168" s="49" t="s">
        <v>181</v>
      </c>
      <c r="D168" s="51">
        <v>11360.80011</v>
      </c>
      <c r="E168" s="51">
        <v>5862.3799730000001</v>
      </c>
      <c r="F168" s="51">
        <v>16737.590029999999</v>
      </c>
      <c r="G168" s="51">
        <v>5556.3699770000003</v>
      </c>
      <c r="H168" s="51">
        <v>7468.4000040000001</v>
      </c>
      <c r="I168" s="51">
        <v>9378.9599699999999</v>
      </c>
      <c r="J168" s="51">
        <v>2069.2199999999998</v>
      </c>
      <c r="K168" s="51">
        <v>4631</v>
      </c>
      <c r="L168" s="51">
        <v>199</v>
      </c>
      <c r="M168" s="51">
        <v>21925</v>
      </c>
      <c r="N168" s="51">
        <v>27524.400000000001</v>
      </c>
      <c r="O168" s="51">
        <v>112713.1201</v>
      </c>
    </row>
    <row r="169" spans="1:15" x14ac:dyDescent="0.55000000000000004">
      <c r="A169" s="49" t="s">
        <v>291</v>
      </c>
      <c r="B169" s="49" t="s">
        <v>287</v>
      </c>
      <c r="C169" s="49" t="s">
        <v>215</v>
      </c>
      <c r="D169" s="52">
        <v>0</v>
      </c>
      <c r="E169" s="52">
        <v>0</v>
      </c>
      <c r="F169" s="52">
        <v>0</v>
      </c>
      <c r="G169" s="52">
        <v>0</v>
      </c>
      <c r="H169" s="52">
        <v>0</v>
      </c>
      <c r="I169" s="52">
        <v>0</v>
      </c>
      <c r="J169" s="52">
        <v>0</v>
      </c>
      <c r="K169" s="52">
        <v>0</v>
      </c>
      <c r="L169" s="52">
        <v>0</v>
      </c>
      <c r="M169" s="52">
        <v>0</v>
      </c>
      <c r="N169" s="52">
        <v>0</v>
      </c>
      <c r="O169" s="52">
        <v>0</v>
      </c>
    </row>
    <row r="170" spans="1:15" x14ac:dyDescent="0.55000000000000004">
      <c r="A170" s="49" t="s">
        <v>291</v>
      </c>
      <c r="B170" s="49" t="s">
        <v>287</v>
      </c>
      <c r="C170" s="49" t="s">
        <v>219</v>
      </c>
      <c r="D170" s="51" t="s">
        <v>288</v>
      </c>
      <c r="E170" s="51" t="s">
        <v>288</v>
      </c>
      <c r="F170" s="51" t="s">
        <v>288</v>
      </c>
      <c r="G170" s="51">
        <v>0</v>
      </c>
      <c r="H170" s="51">
        <v>0</v>
      </c>
      <c r="I170" s="51" t="s">
        <v>288</v>
      </c>
      <c r="J170" s="51">
        <v>0</v>
      </c>
      <c r="K170" s="51" t="s">
        <v>288</v>
      </c>
      <c r="L170" s="51">
        <v>0</v>
      </c>
      <c r="M170" s="51" t="s">
        <v>288</v>
      </c>
      <c r="N170" s="51" t="s">
        <v>288</v>
      </c>
      <c r="O170" s="51" t="s">
        <v>288</v>
      </c>
    </row>
    <row r="171" spans="1:15" x14ac:dyDescent="0.55000000000000004">
      <c r="A171" s="49" t="s">
        <v>291</v>
      </c>
      <c r="B171" s="49" t="s">
        <v>287</v>
      </c>
      <c r="C171" s="49" t="s">
        <v>282</v>
      </c>
      <c r="D171" s="52">
        <v>0</v>
      </c>
      <c r="E171" s="52">
        <v>0</v>
      </c>
      <c r="F171" s="52">
        <v>0</v>
      </c>
      <c r="G171" s="52">
        <v>0</v>
      </c>
      <c r="H171" s="52">
        <v>0</v>
      </c>
      <c r="I171" s="52">
        <v>0</v>
      </c>
      <c r="J171" s="52">
        <v>0</v>
      </c>
      <c r="K171" s="52">
        <v>0</v>
      </c>
      <c r="L171" s="52">
        <v>0</v>
      </c>
      <c r="M171" s="52">
        <v>0</v>
      </c>
      <c r="N171" s="52">
        <v>0</v>
      </c>
      <c r="O171" s="52">
        <v>0</v>
      </c>
    </row>
    <row r="172" spans="1:15" x14ac:dyDescent="0.55000000000000004">
      <c r="A172" s="49" t="s">
        <v>291</v>
      </c>
      <c r="B172" s="49" t="s">
        <v>287</v>
      </c>
      <c r="C172" s="49" t="s">
        <v>210</v>
      </c>
      <c r="D172" s="51">
        <v>0</v>
      </c>
      <c r="E172" s="51">
        <v>0</v>
      </c>
      <c r="F172" s="51">
        <v>0</v>
      </c>
      <c r="G172" s="51">
        <v>0</v>
      </c>
      <c r="H172" s="51">
        <v>0</v>
      </c>
      <c r="I172" s="51">
        <v>0</v>
      </c>
      <c r="J172" s="51">
        <v>0</v>
      </c>
      <c r="K172" s="51">
        <v>0</v>
      </c>
      <c r="L172" s="51">
        <v>0</v>
      </c>
      <c r="M172" s="51">
        <v>0</v>
      </c>
      <c r="N172" s="51">
        <v>0</v>
      </c>
      <c r="O172" s="51">
        <v>0</v>
      </c>
    </row>
    <row r="173" spans="1:15" x14ac:dyDescent="0.55000000000000004">
      <c r="A173" s="49" t="s">
        <v>291</v>
      </c>
      <c r="B173" s="49" t="s">
        <v>287</v>
      </c>
      <c r="C173" s="49" t="s">
        <v>283</v>
      </c>
      <c r="D173" s="52">
        <v>0</v>
      </c>
      <c r="E173" s="52">
        <v>0</v>
      </c>
      <c r="F173" s="52">
        <v>0</v>
      </c>
      <c r="G173" s="52">
        <v>2935.8949929999999</v>
      </c>
      <c r="H173" s="52">
        <v>0</v>
      </c>
      <c r="I173" s="52">
        <v>0</v>
      </c>
      <c r="J173" s="52">
        <v>0</v>
      </c>
      <c r="K173" s="52">
        <v>0</v>
      </c>
      <c r="L173" s="52">
        <v>0</v>
      </c>
      <c r="M173" s="52">
        <v>522.16928959999996</v>
      </c>
      <c r="N173" s="52">
        <v>0</v>
      </c>
      <c r="O173" s="52">
        <v>3458.0642819999998</v>
      </c>
    </row>
    <row r="174" spans="1:15" x14ac:dyDescent="0.55000000000000004">
      <c r="A174" s="49" t="s">
        <v>291</v>
      </c>
      <c r="B174" s="49" t="s">
        <v>287</v>
      </c>
      <c r="C174" s="49" t="s">
        <v>58</v>
      </c>
      <c r="D174" s="51">
        <v>895.12284139999997</v>
      </c>
      <c r="E174" s="51">
        <v>0.124562887</v>
      </c>
      <c r="F174" s="51">
        <v>14.12829676</v>
      </c>
      <c r="G174" s="51">
        <v>769.89318969999999</v>
      </c>
      <c r="H174" s="51">
        <v>172.63239680000001</v>
      </c>
      <c r="I174" s="51">
        <v>36.450450580000002</v>
      </c>
      <c r="J174" s="51">
        <v>0.313300038</v>
      </c>
      <c r="K174" s="51">
        <v>0</v>
      </c>
      <c r="L174" s="51">
        <v>0</v>
      </c>
      <c r="M174" s="51">
        <v>0</v>
      </c>
      <c r="N174" s="51">
        <v>0</v>
      </c>
      <c r="O174" s="51">
        <v>1888.6650380000001</v>
      </c>
    </row>
    <row r="175" spans="1:15" x14ac:dyDescent="0.55000000000000004">
      <c r="A175" s="49" t="s">
        <v>291</v>
      </c>
      <c r="B175" s="49" t="s">
        <v>287</v>
      </c>
      <c r="C175" s="49" t="s">
        <v>284</v>
      </c>
      <c r="D175" s="52">
        <v>0</v>
      </c>
      <c r="E175" s="52">
        <v>0</v>
      </c>
      <c r="F175" s="52">
        <v>0</v>
      </c>
      <c r="G175" s="52">
        <v>0</v>
      </c>
      <c r="H175" s="52">
        <v>0</v>
      </c>
      <c r="I175" s="52">
        <v>0</v>
      </c>
      <c r="J175" s="52">
        <v>0</v>
      </c>
      <c r="K175" s="52">
        <v>0</v>
      </c>
      <c r="L175" s="52">
        <v>0</v>
      </c>
      <c r="M175" s="52">
        <v>0</v>
      </c>
      <c r="N175" s="52">
        <v>0</v>
      </c>
      <c r="O175" s="52">
        <v>0</v>
      </c>
    </row>
    <row r="176" spans="1:15" x14ac:dyDescent="0.55000000000000004">
      <c r="A176" s="49" t="s">
        <v>291</v>
      </c>
      <c r="B176" s="49" t="s">
        <v>287</v>
      </c>
      <c r="C176" s="49" t="s">
        <v>212</v>
      </c>
      <c r="D176" s="51">
        <v>579.74952640000004</v>
      </c>
      <c r="E176" s="51">
        <v>114.8883653</v>
      </c>
      <c r="F176" s="51">
        <v>2157.2313549999999</v>
      </c>
      <c r="G176" s="51">
        <v>655.99341189999996</v>
      </c>
      <c r="H176" s="51">
        <v>768.45800750000001</v>
      </c>
      <c r="I176" s="51">
        <v>203.98086749999999</v>
      </c>
      <c r="J176" s="51">
        <v>70.697920640000007</v>
      </c>
      <c r="K176" s="51">
        <v>0</v>
      </c>
      <c r="L176" s="51">
        <v>0</v>
      </c>
      <c r="M176" s="51">
        <v>0</v>
      </c>
      <c r="N176" s="51">
        <v>0</v>
      </c>
      <c r="O176" s="51">
        <v>4550.9994539999998</v>
      </c>
    </row>
    <row r="177" spans="1:15" x14ac:dyDescent="0.55000000000000004">
      <c r="A177" s="49" t="s">
        <v>291</v>
      </c>
      <c r="B177" s="49" t="s">
        <v>287</v>
      </c>
      <c r="C177" s="49" t="s">
        <v>60</v>
      </c>
      <c r="D177" s="52">
        <v>0</v>
      </c>
      <c r="E177" s="52" t="s">
        <v>288</v>
      </c>
      <c r="F177" s="52" t="s">
        <v>288</v>
      </c>
      <c r="G177" s="52">
        <v>0</v>
      </c>
      <c r="H177" s="52">
        <v>0</v>
      </c>
      <c r="I177" s="52">
        <v>0</v>
      </c>
      <c r="J177" s="52">
        <v>0</v>
      </c>
      <c r="K177" s="52">
        <v>0</v>
      </c>
      <c r="L177" s="52">
        <v>0</v>
      </c>
      <c r="M177" s="52">
        <v>0</v>
      </c>
      <c r="N177" s="52">
        <v>0</v>
      </c>
      <c r="O177" s="52" t="s">
        <v>288</v>
      </c>
    </row>
    <row r="178" spans="1:15" x14ac:dyDescent="0.55000000000000004">
      <c r="A178" s="49" t="s">
        <v>291</v>
      </c>
      <c r="B178" s="49" t="s">
        <v>287</v>
      </c>
      <c r="C178" s="49" t="s">
        <v>213</v>
      </c>
      <c r="D178" s="51">
        <v>0</v>
      </c>
      <c r="E178" s="51">
        <v>0</v>
      </c>
      <c r="F178" s="51">
        <v>0</v>
      </c>
      <c r="G178" s="51">
        <v>0</v>
      </c>
      <c r="H178" s="51">
        <v>0</v>
      </c>
      <c r="I178" s="51">
        <v>0</v>
      </c>
      <c r="J178" s="51">
        <v>0</v>
      </c>
      <c r="K178" s="51">
        <v>0</v>
      </c>
      <c r="L178" s="51">
        <v>0</v>
      </c>
      <c r="M178" s="51">
        <v>20.512540980000001</v>
      </c>
      <c r="N178" s="51">
        <v>212.0673444</v>
      </c>
      <c r="O178" s="51">
        <v>232.57988539999999</v>
      </c>
    </row>
    <row r="179" spans="1:15" x14ac:dyDescent="0.55000000000000004">
      <c r="A179" s="49" t="s">
        <v>291</v>
      </c>
      <c r="B179" s="49" t="s">
        <v>287</v>
      </c>
      <c r="C179" s="49" t="s">
        <v>211</v>
      </c>
      <c r="D179" s="52">
        <v>0</v>
      </c>
      <c r="E179" s="52">
        <v>0</v>
      </c>
      <c r="F179" s="52">
        <v>0</v>
      </c>
      <c r="G179" s="52">
        <v>0</v>
      </c>
      <c r="H179" s="52">
        <v>0</v>
      </c>
      <c r="I179" s="52">
        <v>0</v>
      </c>
      <c r="J179" s="52">
        <v>0</v>
      </c>
      <c r="K179" s="52">
        <v>0</v>
      </c>
      <c r="L179" s="52">
        <v>0</v>
      </c>
      <c r="M179" s="52">
        <v>0</v>
      </c>
      <c r="N179" s="52">
        <v>0</v>
      </c>
      <c r="O179" s="52">
        <v>0</v>
      </c>
    </row>
    <row r="180" spans="1:15" x14ac:dyDescent="0.55000000000000004">
      <c r="A180" s="49" t="s">
        <v>291</v>
      </c>
      <c r="B180" s="49" t="s">
        <v>287</v>
      </c>
      <c r="C180" s="49" t="s">
        <v>285</v>
      </c>
      <c r="D180" s="51" t="s">
        <v>288</v>
      </c>
      <c r="E180" s="51">
        <v>0</v>
      </c>
      <c r="F180" s="51">
        <v>0</v>
      </c>
      <c r="G180" s="51">
        <v>0</v>
      </c>
      <c r="H180" s="51">
        <v>0</v>
      </c>
      <c r="I180" s="51" t="s">
        <v>288</v>
      </c>
      <c r="J180" s="51">
        <v>0</v>
      </c>
      <c r="K180" s="51">
        <v>0</v>
      </c>
      <c r="L180" s="51">
        <v>0</v>
      </c>
      <c r="M180" s="51">
        <v>0</v>
      </c>
      <c r="N180" s="51">
        <v>0</v>
      </c>
      <c r="O180" s="51" t="s">
        <v>288</v>
      </c>
    </row>
    <row r="181" spans="1:15" x14ac:dyDescent="0.55000000000000004">
      <c r="A181" s="49" t="s">
        <v>291</v>
      </c>
      <c r="B181" s="49" t="s">
        <v>287</v>
      </c>
      <c r="C181" s="49" t="s">
        <v>222</v>
      </c>
      <c r="D181" s="52" t="s">
        <v>288</v>
      </c>
      <c r="E181" s="52" t="s">
        <v>288</v>
      </c>
      <c r="F181" s="52" t="s">
        <v>288</v>
      </c>
      <c r="G181" s="52">
        <v>0</v>
      </c>
      <c r="H181" s="52" t="s">
        <v>288</v>
      </c>
      <c r="I181" s="52" t="s">
        <v>288</v>
      </c>
      <c r="J181" s="52">
        <v>0</v>
      </c>
      <c r="K181" s="52" t="s">
        <v>288</v>
      </c>
      <c r="L181" s="52" t="s">
        <v>288</v>
      </c>
      <c r="M181" s="52" t="s">
        <v>288</v>
      </c>
      <c r="N181" s="52" t="s">
        <v>288</v>
      </c>
      <c r="O181" s="52" t="s">
        <v>288</v>
      </c>
    </row>
    <row r="182" spans="1:15" x14ac:dyDescent="0.55000000000000004">
      <c r="A182" s="49" t="s">
        <v>291</v>
      </c>
      <c r="B182" s="49" t="s">
        <v>287</v>
      </c>
      <c r="C182" s="49" t="s">
        <v>214</v>
      </c>
      <c r="D182" s="51">
        <v>59.379256529999999</v>
      </c>
      <c r="E182" s="51">
        <v>238.5059722</v>
      </c>
      <c r="F182" s="51">
        <v>224.4579559</v>
      </c>
      <c r="G182" s="51">
        <v>36.407017510000003</v>
      </c>
      <c r="H182" s="51">
        <v>112.59059480000001</v>
      </c>
      <c r="I182" s="51">
        <v>104.91696949999999</v>
      </c>
      <c r="J182" s="51">
        <v>12.946305669999999</v>
      </c>
      <c r="K182" s="51">
        <v>0</v>
      </c>
      <c r="L182" s="51">
        <v>0</v>
      </c>
      <c r="M182" s="51">
        <v>0</v>
      </c>
      <c r="N182" s="51">
        <v>12.42475226</v>
      </c>
      <c r="O182" s="51">
        <v>801.62882439999998</v>
      </c>
    </row>
    <row r="183" spans="1:15" x14ac:dyDescent="0.55000000000000004">
      <c r="A183" s="49" t="s">
        <v>291</v>
      </c>
      <c r="B183" s="49" t="s">
        <v>287</v>
      </c>
      <c r="C183" s="49" t="s">
        <v>181</v>
      </c>
      <c r="D183" s="52">
        <v>1534.251624</v>
      </c>
      <c r="E183" s="52">
        <v>353.51890040000001</v>
      </c>
      <c r="F183" s="52">
        <v>2395.8176079999998</v>
      </c>
      <c r="G183" s="52">
        <v>4398.1886119999999</v>
      </c>
      <c r="H183" s="52">
        <v>1053.6809989999999</v>
      </c>
      <c r="I183" s="52">
        <v>345.34828759999999</v>
      </c>
      <c r="J183" s="52">
        <v>83.957526349999995</v>
      </c>
      <c r="K183" s="52">
        <v>0</v>
      </c>
      <c r="L183" s="52">
        <v>0</v>
      </c>
      <c r="M183" s="52">
        <v>542.68183060000001</v>
      </c>
      <c r="N183" s="52">
        <v>224.49209669999999</v>
      </c>
      <c r="O183" s="52">
        <v>10931.937480000001</v>
      </c>
    </row>
    <row r="184" spans="1:15" x14ac:dyDescent="0.55000000000000004">
      <c r="A184" s="49" t="s">
        <v>292</v>
      </c>
      <c r="B184" s="49" t="s">
        <v>281</v>
      </c>
      <c r="C184" s="49" t="s">
        <v>215</v>
      </c>
      <c r="D184" s="51">
        <v>702.14645270000005</v>
      </c>
      <c r="E184" s="51">
        <v>496.62627659999998</v>
      </c>
      <c r="F184" s="51">
        <v>1025.781117</v>
      </c>
      <c r="G184" s="51">
        <v>183.064031</v>
      </c>
      <c r="H184" s="51">
        <v>1135.680145</v>
      </c>
      <c r="I184" s="51">
        <v>1207.758587</v>
      </c>
      <c r="J184" s="51">
        <v>928.55324010000004</v>
      </c>
      <c r="K184" s="51">
        <v>101.6831239</v>
      </c>
      <c r="L184" s="51">
        <v>117.8911032</v>
      </c>
      <c r="M184" s="51">
        <v>635.72337110000001</v>
      </c>
      <c r="N184" s="51">
        <v>1080.981507</v>
      </c>
      <c r="O184" s="51">
        <v>7615.8889550000004</v>
      </c>
    </row>
    <row r="185" spans="1:15" x14ac:dyDescent="0.55000000000000004">
      <c r="A185" s="48" t="s">
        <v>292</v>
      </c>
      <c r="B185" s="48" t="s">
        <v>281</v>
      </c>
      <c r="C185" s="48" t="s">
        <v>219</v>
      </c>
      <c r="D185" s="52">
        <v>0</v>
      </c>
      <c r="E185" s="52">
        <v>0</v>
      </c>
      <c r="F185" s="52">
        <v>0</v>
      </c>
      <c r="G185" s="52">
        <v>0</v>
      </c>
      <c r="H185" s="52">
        <v>0</v>
      </c>
      <c r="I185" s="52">
        <v>0</v>
      </c>
      <c r="J185" s="52">
        <v>0</v>
      </c>
      <c r="K185" s="52">
        <v>0</v>
      </c>
      <c r="L185" s="52">
        <v>0</v>
      </c>
      <c r="M185" s="52">
        <v>0</v>
      </c>
      <c r="N185" s="52">
        <v>0</v>
      </c>
      <c r="O185" s="52">
        <v>0</v>
      </c>
    </row>
    <row r="186" spans="1:15" x14ac:dyDescent="0.55000000000000004">
      <c r="A186" s="49" t="s">
        <v>292</v>
      </c>
      <c r="B186" s="49" t="s">
        <v>281</v>
      </c>
      <c r="C186" s="49" t="s">
        <v>282</v>
      </c>
      <c r="D186" s="51">
        <v>-4095.5363609999999</v>
      </c>
      <c r="E186" s="51">
        <v>0</v>
      </c>
      <c r="F186" s="51">
        <v>-19880.256310000001</v>
      </c>
      <c r="G186" s="51">
        <v>-15296.637650000001</v>
      </c>
      <c r="H186" s="51">
        <v>0</v>
      </c>
      <c r="I186" s="51">
        <v>-5312.5457479999995</v>
      </c>
      <c r="J186" s="51">
        <v>-383.47663590000002</v>
      </c>
      <c r="K186" s="51">
        <v>0</v>
      </c>
      <c r="L186" s="51">
        <v>0</v>
      </c>
      <c r="M186" s="51">
        <v>0</v>
      </c>
      <c r="N186" s="51">
        <v>0</v>
      </c>
      <c r="O186" s="51">
        <v>-44968.452709999998</v>
      </c>
    </row>
    <row r="187" spans="1:15" x14ac:dyDescent="0.55000000000000004">
      <c r="A187" s="49" t="s">
        <v>292</v>
      </c>
      <c r="B187" s="49" t="s">
        <v>281</v>
      </c>
      <c r="C187" s="49" t="s">
        <v>210</v>
      </c>
      <c r="D187" s="52">
        <v>1020.871138</v>
      </c>
      <c r="E187" s="52">
        <v>135.01164180000001</v>
      </c>
      <c r="F187" s="52">
        <v>6496.5294679999997</v>
      </c>
      <c r="G187" s="52">
        <v>158.53530689999999</v>
      </c>
      <c r="H187" s="52">
        <v>16.407910050000002</v>
      </c>
      <c r="I187" s="52">
        <v>12474.72983</v>
      </c>
      <c r="J187" s="52">
        <v>7450.551477</v>
      </c>
      <c r="K187" s="52">
        <v>0</v>
      </c>
      <c r="L187" s="52">
        <v>0</v>
      </c>
      <c r="M187" s="52">
        <v>18475.6165</v>
      </c>
      <c r="N187" s="52">
        <v>5093.9061849999998</v>
      </c>
      <c r="O187" s="52">
        <v>51322.159460000003</v>
      </c>
    </row>
    <row r="188" spans="1:15" x14ac:dyDescent="0.55000000000000004">
      <c r="A188" s="49" t="s">
        <v>292</v>
      </c>
      <c r="B188" s="49" t="s">
        <v>281</v>
      </c>
      <c r="C188" s="49" t="s">
        <v>283</v>
      </c>
      <c r="D188" s="51">
        <v>0</v>
      </c>
      <c r="E188" s="51">
        <v>0</v>
      </c>
      <c r="F188" s="51">
        <v>0</v>
      </c>
      <c r="G188" s="51">
        <v>11458.54068</v>
      </c>
      <c r="H188" s="51">
        <v>0</v>
      </c>
      <c r="I188" s="51">
        <v>0</v>
      </c>
      <c r="J188" s="51">
        <v>0</v>
      </c>
      <c r="K188" s="51">
        <v>0</v>
      </c>
      <c r="L188" s="51">
        <v>0</v>
      </c>
      <c r="M188" s="51">
        <v>0</v>
      </c>
      <c r="N188" s="51">
        <v>0</v>
      </c>
      <c r="O188" s="51">
        <v>11458.54068</v>
      </c>
    </row>
    <row r="189" spans="1:15" x14ac:dyDescent="0.55000000000000004">
      <c r="A189" s="49" t="s">
        <v>292</v>
      </c>
      <c r="B189" s="49" t="s">
        <v>281</v>
      </c>
      <c r="C189" s="49" t="s">
        <v>58</v>
      </c>
      <c r="D189" s="52">
        <v>16616.926469999999</v>
      </c>
      <c r="E189" s="52">
        <v>49.762694070000002</v>
      </c>
      <c r="F189" s="52">
        <v>511.45768579999998</v>
      </c>
      <c r="G189" s="52">
        <v>7935.0879359999999</v>
      </c>
      <c r="H189" s="52">
        <v>2123.8891720000001</v>
      </c>
      <c r="I189" s="52">
        <v>1454.31889</v>
      </c>
      <c r="J189" s="52">
        <v>241.50118470000001</v>
      </c>
      <c r="K189" s="52">
        <v>0</v>
      </c>
      <c r="L189" s="52">
        <v>0</v>
      </c>
      <c r="M189" s="52">
        <v>0</v>
      </c>
      <c r="N189" s="52">
        <v>0</v>
      </c>
      <c r="O189" s="52">
        <v>28932.944029999999</v>
      </c>
    </row>
    <row r="190" spans="1:15" x14ac:dyDescent="0.55000000000000004">
      <c r="A190" s="49" t="s">
        <v>292</v>
      </c>
      <c r="B190" s="49" t="s">
        <v>281</v>
      </c>
      <c r="C190" s="49" t="s">
        <v>284</v>
      </c>
      <c r="D190" s="51">
        <v>0</v>
      </c>
      <c r="E190" s="51">
        <v>2619.71605</v>
      </c>
      <c r="F190" s="51">
        <v>0</v>
      </c>
      <c r="G190" s="51">
        <v>0</v>
      </c>
      <c r="H190" s="51">
        <v>1178.533664</v>
      </c>
      <c r="I190" s="51">
        <v>0</v>
      </c>
      <c r="J190" s="51">
        <v>0</v>
      </c>
      <c r="K190" s="51">
        <v>1967.4325140000001</v>
      </c>
      <c r="L190" s="51">
        <v>5097.8914670000004</v>
      </c>
      <c r="M190" s="51">
        <v>28645.189579999998</v>
      </c>
      <c r="N190" s="51">
        <v>7818.5867209999997</v>
      </c>
      <c r="O190" s="51">
        <v>47327.349990000002</v>
      </c>
    </row>
    <row r="191" spans="1:15" x14ac:dyDescent="0.55000000000000004">
      <c r="A191" s="49" t="s">
        <v>292</v>
      </c>
      <c r="B191" s="49" t="s">
        <v>281</v>
      </c>
      <c r="C191" s="49" t="s">
        <v>212</v>
      </c>
      <c r="D191" s="52">
        <v>1930.746472</v>
      </c>
      <c r="E191" s="52">
        <v>393.30540580000002</v>
      </c>
      <c r="F191" s="52">
        <v>2507.2301819999998</v>
      </c>
      <c r="G191" s="52">
        <v>1434.595</v>
      </c>
      <c r="H191" s="52">
        <v>2249.727175</v>
      </c>
      <c r="I191" s="52">
        <v>0</v>
      </c>
      <c r="J191" s="52">
        <v>0</v>
      </c>
      <c r="K191" s="52">
        <v>0</v>
      </c>
      <c r="L191" s="52">
        <v>0</v>
      </c>
      <c r="M191" s="52">
        <v>0</v>
      </c>
      <c r="N191" s="52">
        <v>0</v>
      </c>
      <c r="O191" s="52">
        <v>8515.6042340000004</v>
      </c>
    </row>
    <row r="192" spans="1:15" x14ac:dyDescent="0.55000000000000004">
      <c r="A192" s="49" t="s">
        <v>292</v>
      </c>
      <c r="B192" s="49" t="s">
        <v>281</v>
      </c>
      <c r="C192" s="49" t="s">
        <v>60</v>
      </c>
      <c r="D192" s="51">
        <v>0</v>
      </c>
      <c r="E192" s="51">
        <v>4653.6768110000003</v>
      </c>
      <c r="F192" s="51">
        <v>23667.032210000001</v>
      </c>
      <c r="G192" s="51">
        <v>0</v>
      </c>
      <c r="H192" s="51">
        <v>0</v>
      </c>
      <c r="I192" s="51">
        <v>0</v>
      </c>
      <c r="J192" s="51">
        <v>0</v>
      </c>
      <c r="K192" s="51">
        <v>0</v>
      </c>
      <c r="L192" s="51">
        <v>0</v>
      </c>
      <c r="M192" s="51">
        <v>0</v>
      </c>
      <c r="N192" s="51">
        <v>0</v>
      </c>
      <c r="O192" s="51">
        <v>28320.709019999998</v>
      </c>
    </row>
    <row r="193" spans="1:15" x14ac:dyDescent="0.55000000000000004">
      <c r="A193" s="49" t="s">
        <v>292</v>
      </c>
      <c r="B193" s="49" t="s">
        <v>281</v>
      </c>
      <c r="C193" s="49" t="s">
        <v>213</v>
      </c>
      <c r="D193" s="52">
        <v>0</v>
      </c>
      <c r="E193" s="52">
        <v>0</v>
      </c>
      <c r="F193" s="52">
        <v>0</v>
      </c>
      <c r="G193" s="52">
        <v>0</v>
      </c>
      <c r="H193" s="52">
        <v>0</v>
      </c>
      <c r="I193" s="52">
        <v>0</v>
      </c>
      <c r="J193" s="52">
        <v>0</v>
      </c>
      <c r="K193" s="52">
        <v>0</v>
      </c>
      <c r="L193" s="52">
        <v>0</v>
      </c>
      <c r="M193" s="52">
        <v>3127.7130000000002</v>
      </c>
      <c r="N193" s="52">
        <v>4183.2918490000002</v>
      </c>
      <c r="O193" s="52">
        <v>7311.0048489999999</v>
      </c>
    </row>
    <row r="194" spans="1:15" x14ac:dyDescent="0.55000000000000004">
      <c r="A194" s="49" t="s">
        <v>292</v>
      </c>
      <c r="B194" s="49" t="s">
        <v>281</v>
      </c>
      <c r="C194" s="49" t="s">
        <v>211</v>
      </c>
      <c r="D194" s="51">
        <v>253.8590284</v>
      </c>
      <c r="E194" s="51">
        <v>0</v>
      </c>
      <c r="F194" s="51">
        <v>0</v>
      </c>
      <c r="G194" s="51">
        <v>0</v>
      </c>
      <c r="H194" s="51">
        <v>0</v>
      </c>
      <c r="I194" s="51">
        <v>77.424598470000007</v>
      </c>
      <c r="J194" s="51">
        <v>0</v>
      </c>
      <c r="K194" s="51">
        <v>387.55779919999998</v>
      </c>
      <c r="L194" s="51">
        <v>0</v>
      </c>
      <c r="M194" s="51">
        <v>0</v>
      </c>
      <c r="N194" s="51">
        <v>854.98415910000006</v>
      </c>
      <c r="O194" s="51">
        <v>1573.825585</v>
      </c>
    </row>
    <row r="195" spans="1:15" x14ac:dyDescent="0.55000000000000004">
      <c r="A195" s="49" t="s">
        <v>292</v>
      </c>
      <c r="B195" s="49" t="s">
        <v>281</v>
      </c>
      <c r="C195" s="49" t="s">
        <v>285</v>
      </c>
      <c r="D195" s="52">
        <v>-239.4752795</v>
      </c>
      <c r="E195" s="52">
        <v>0</v>
      </c>
      <c r="F195" s="52">
        <v>0</v>
      </c>
      <c r="G195" s="52">
        <v>0</v>
      </c>
      <c r="H195" s="52">
        <v>0</v>
      </c>
      <c r="I195" s="52">
        <v>-324.65407470000002</v>
      </c>
      <c r="J195" s="52">
        <v>0</v>
      </c>
      <c r="K195" s="52">
        <v>0</v>
      </c>
      <c r="L195" s="52">
        <v>0</v>
      </c>
      <c r="M195" s="52">
        <v>0</v>
      </c>
      <c r="N195" s="52">
        <v>0</v>
      </c>
      <c r="O195" s="52">
        <v>-564.12935419999997</v>
      </c>
    </row>
    <row r="196" spans="1:15" x14ac:dyDescent="0.55000000000000004">
      <c r="A196" s="49" t="s">
        <v>292</v>
      </c>
      <c r="B196" s="49" t="s">
        <v>281</v>
      </c>
      <c r="C196" s="49" t="s">
        <v>222</v>
      </c>
      <c r="D196" s="51">
        <v>-2.4729727019999999</v>
      </c>
      <c r="E196" s="51">
        <v>0</v>
      </c>
      <c r="F196" s="51">
        <v>-5.5015043329999997</v>
      </c>
      <c r="G196" s="51">
        <v>-1.0111932299999999</v>
      </c>
      <c r="H196" s="51">
        <v>-6.5415927119999999</v>
      </c>
      <c r="I196" s="51">
        <v>-0.85223583999999997</v>
      </c>
      <c r="J196" s="51">
        <v>0</v>
      </c>
      <c r="K196" s="51">
        <v>0</v>
      </c>
      <c r="L196" s="51">
        <v>-2.4997080079999998</v>
      </c>
      <c r="M196" s="51">
        <v>-6.1775522460000003</v>
      </c>
      <c r="N196" s="51">
        <v>-2.537116245</v>
      </c>
      <c r="O196" s="51">
        <v>-27.593875319999999</v>
      </c>
    </row>
    <row r="197" spans="1:15" x14ac:dyDescent="0.55000000000000004">
      <c r="A197" s="49" t="s">
        <v>292</v>
      </c>
      <c r="B197" s="49" t="s">
        <v>281</v>
      </c>
      <c r="C197" s="49" t="s">
        <v>214</v>
      </c>
      <c r="D197" s="52">
        <v>504.30146180000003</v>
      </c>
      <c r="E197" s="52">
        <v>2697.0291130000001</v>
      </c>
      <c r="F197" s="52">
        <v>1701.6412989999999</v>
      </c>
      <c r="G197" s="52">
        <v>367.29700000000003</v>
      </c>
      <c r="H197" s="52">
        <v>1404.110508</v>
      </c>
      <c r="I197" s="52">
        <v>1678.0060410000001</v>
      </c>
      <c r="J197" s="52">
        <v>289.31850930000002</v>
      </c>
      <c r="K197" s="52">
        <v>0</v>
      </c>
      <c r="L197" s="52">
        <v>0</v>
      </c>
      <c r="M197" s="52">
        <v>0</v>
      </c>
      <c r="N197" s="52">
        <v>151.4397415</v>
      </c>
      <c r="O197" s="52">
        <v>8793.1436740000008</v>
      </c>
    </row>
    <row r="198" spans="1:15" x14ac:dyDescent="0.55000000000000004">
      <c r="A198" s="49" t="s">
        <v>292</v>
      </c>
      <c r="B198" s="49" t="s">
        <v>281</v>
      </c>
      <c r="C198" s="49" t="s">
        <v>181</v>
      </c>
      <c r="D198" s="51">
        <v>16691.366409999999</v>
      </c>
      <c r="E198" s="51">
        <v>11045.127990000001</v>
      </c>
      <c r="F198" s="51">
        <v>16023.914150000001</v>
      </c>
      <c r="G198" s="51">
        <v>6239.4711020000004</v>
      </c>
      <c r="H198" s="51">
        <v>8101.8069809999997</v>
      </c>
      <c r="I198" s="51">
        <v>11254.185890000001</v>
      </c>
      <c r="J198" s="51">
        <v>8526.4477750000005</v>
      </c>
      <c r="K198" s="51">
        <v>2456.6734369999999</v>
      </c>
      <c r="L198" s="51">
        <v>5213.282862</v>
      </c>
      <c r="M198" s="51">
        <v>50878.064899999998</v>
      </c>
      <c r="N198" s="51">
        <v>19180.653050000001</v>
      </c>
      <c r="O198" s="51">
        <v>155610.9945</v>
      </c>
    </row>
    <row r="199" spans="1:15" x14ac:dyDescent="0.55000000000000004">
      <c r="A199" s="49" t="s">
        <v>292</v>
      </c>
      <c r="B199" s="49" t="s">
        <v>286</v>
      </c>
      <c r="C199" s="49" t="s">
        <v>215</v>
      </c>
      <c r="D199" s="52">
        <v>569</v>
      </c>
      <c r="E199" s="52">
        <v>399</v>
      </c>
      <c r="F199" s="52">
        <v>841</v>
      </c>
      <c r="G199" s="52">
        <v>140</v>
      </c>
      <c r="H199" s="52">
        <v>789</v>
      </c>
      <c r="I199" s="52">
        <v>951</v>
      </c>
      <c r="J199" s="52">
        <v>699</v>
      </c>
      <c r="K199" s="52">
        <v>72</v>
      </c>
      <c r="L199" s="52">
        <v>90</v>
      </c>
      <c r="M199" s="52">
        <v>528</v>
      </c>
      <c r="N199" s="52">
        <v>922</v>
      </c>
      <c r="O199" s="52">
        <v>6000</v>
      </c>
    </row>
    <row r="200" spans="1:15" x14ac:dyDescent="0.55000000000000004">
      <c r="A200" s="49" t="s">
        <v>292</v>
      </c>
      <c r="B200" s="49" t="s">
        <v>286</v>
      </c>
      <c r="C200" s="49" t="s">
        <v>219</v>
      </c>
      <c r="D200" s="51">
        <v>0</v>
      </c>
      <c r="E200" s="51">
        <v>0</v>
      </c>
      <c r="F200" s="51">
        <v>0</v>
      </c>
      <c r="G200" s="51">
        <v>0</v>
      </c>
      <c r="H200" s="51">
        <v>0</v>
      </c>
      <c r="I200" s="51">
        <v>0</v>
      </c>
      <c r="J200" s="51">
        <v>0</v>
      </c>
      <c r="K200" s="51">
        <v>0</v>
      </c>
      <c r="L200" s="51">
        <v>0</v>
      </c>
      <c r="M200" s="51">
        <v>0</v>
      </c>
      <c r="N200" s="51">
        <v>0</v>
      </c>
      <c r="O200" s="51">
        <v>0</v>
      </c>
    </row>
    <row r="201" spans="1:15" x14ac:dyDescent="0.55000000000000004">
      <c r="A201" s="49" t="s">
        <v>292</v>
      </c>
      <c r="B201" s="49" t="s">
        <v>286</v>
      </c>
      <c r="C201" s="49" t="s">
        <v>282</v>
      </c>
      <c r="D201" s="52">
        <v>0</v>
      </c>
      <c r="E201" s="52">
        <v>0</v>
      </c>
      <c r="F201" s="52">
        <v>0</v>
      </c>
      <c r="G201" s="52">
        <v>0</v>
      </c>
      <c r="H201" s="52">
        <v>0</v>
      </c>
      <c r="I201" s="52">
        <v>0</v>
      </c>
      <c r="J201" s="52">
        <v>0</v>
      </c>
      <c r="K201" s="52">
        <v>0</v>
      </c>
      <c r="L201" s="52">
        <v>0</v>
      </c>
      <c r="M201" s="52">
        <v>0</v>
      </c>
      <c r="N201" s="52">
        <v>0</v>
      </c>
      <c r="O201" s="52">
        <v>0</v>
      </c>
    </row>
    <row r="202" spans="1:15" x14ac:dyDescent="0.55000000000000004">
      <c r="A202" s="49" t="s">
        <v>292</v>
      </c>
      <c r="B202" s="49" t="s">
        <v>286</v>
      </c>
      <c r="C202" s="49" t="s">
        <v>210</v>
      </c>
      <c r="D202" s="51">
        <v>387.7000008</v>
      </c>
      <c r="E202" s="51">
        <v>110.0999985</v>
      </c>
      <c r="F202" s="51">
        <v>2285.0499690000001</v>
      </c>
      <c r="G202" s="51">
        <v>242</v>
      </c>
      <c r="H202" s="51">
        <v>106.2000008</v>
      </c>
      <c r="I202" s="51">
        <v>2544.6899720000001</v>
      </c>
      <c r="J202" s="51">
        <v>4204.6999969999997</v>
      </c>
      <c r="K202" s="51">
        <v>0</v>
      </c>
      <c r="L202" s="51">
        <v>0</v>
      </c>
      <c r="M202" s="51">
        <v>6432.6999750000004</v>
      </c>
      <c r="N202" s="51">
        <v>3508.4999870000001</v>
      </c>
      <c r="O202" s="51">
        <v>19821.639899999998</v>
      </c>
    </row>
    <row r="203" spans="1:15" x14ac:dyDescent="0.55000000000000004">
      <c r="A203" s="49" t="s">
        <v>292</v>
      </c>
      <c r="B203" s="49" t="s">
        <v>286</v>
      </c>
      <c r="C203" s="49" t="s">
        <v>283</v>
      </c>
      <c r="D203" s="52">
        <v>0</v>
      </c>
      <c r="E203" s="52">
        <v>0</v>
      </c>
      <c r="F203" s="52">
        <v>0</v>
      </c>
      <c r="G203" s="52">
        <v>1785</v>
      </c>
      <c r="H203" s="52">
        <v>0</v>
      </c>
      <c r="I203" s="52">
        <v>0</v>
      </c>
      <c r="J203" s="52">
        <v>0</v>
      </c>
      <c r="K203" s="52">
        <v>0</v>
      </c>
      <c r="L203" s="52">
        <v>0</v>
      </c>
      <c r="M203" s="52">
        <v>0</v>
      </c>
      <c r="N203" s="52">
        <v>0</v>
      </c>
      <c r="O203" s="52">
        <v>1785</v>
      </c>
    </row>
    <row r="204" spans="1:15" x14ac:dyDescent="0.55000000000000004">
      <c r="A204" s="49" t="s">
        <v>292</v>
      </c>
      <c r="B204" s="49" t="s">
        <v>286</v>
      </c>
      <c r="C204" s="49" t="s">
        <v>58</v>
      </c>
      <c r="D204" s="51">
        <v>2467.5798829999999</v>
      </c>
      <c r="E204" s="51">
        <v>63.799998279999997</v>
      </c>
      <c r="F204" s="51">
        <v>108.5000015</v>
      </c>
      <c r="G204" s="51">
        <v>1050.9299799999999</v>
      </c>
      <c r="H204" s="51">
        <v>392.2999982</v>
      </c>
      <c r="I204" s="51">
        <v>269.49999550000001</v>
      </c>
      <c r="J204" s="51">
        <v>89.900000570000003</v>
      </c>
      <c r="K204" s="51">
        <v>0</v>
      </c>
      <c r="L204" s="51">
        <v>0</v>
      </c>
      <c r="M204" s="51">
        <v>0</v>
      </c>
      <c r="N204" s="51">
        <v>0</v>
      </c>
      <c r="O204" s="51">
        <v>4442.509857</v>
      </c>
    </row>
    <row r="205" spans="1:15" x14ac:dyDescent="0.55000000000000004">
      <c r="A205" s="49" t="s">
        <v>292</v>
      </c>
      <c r="B205" s="49" t="s">
        <v>286</v>
      </c>
      <c r="C205" s="49" t="s">
        <v>284</v>
      </c>
      <c r="D205" s="52">
        <v>0</v>
      </c>
      <c r="E205" s="52">
        <v>0</v>
      </c>
      <c r="F205" s="52">
        <v>0</v>
      </c>
      <c r="G205" s="52">
        <v>0</v>
      </c>
      <c r="H205" s="52">
        <v>0</v>
      </c>
      <c r="I205" s="52">
        <v>0</v>
      </c>
      <c r="J205" s="52">
        <v>0</v>
      </c>
      <c r="K205" s="52">
        <v>0</v>
      </c>
      <c r="L205" s="52">
        <v>0</v>
      </c>
      <c r="M205" s="52">
        <v>0</v>
      </c>
      <c r="N205" s="52">
        <v>0</v>
      </c>
      <c r="O205" s="52">
        <v>0</v>
      </c>
    </row>
    <row r="206" spans="1:15" x14ac:dyDescent="0.55000000000000004">
      <c r="A206" s="49" t="s">
        <v>292</v>
      </c>
      <c r="B206" s="49" t="s">
        <v>286</v>
      </c>
      <c r="C206" s="49" t="s">
        <v>212</v>
      </c>
      <c r="D206" s="51">
        <v>779.5000076</v>
      </c>
      <c r="E206" s="51">
        <v>200</v>
      </c>
      <c r="F206" s="51">
        <v>1087.5499990000001</v>
      </c>
      <c r="G206" s="51">
        <v>678.39999390000003</v>
      </c>
      <c r="H206" s="51">
        <v>918.00000950000003</v>
      </c>
      <c r="I206" s="51">
        <v>0</v>
      </c>
      <c r="J206" s="51">
        <v>0</v>
      </c>
      <c r="K206" s="51">
        <v>0</v>
      </c>
      <c r="L206" s="51">
        <v>0</v>
      </c>
      <c r="M206" s="51">
        <v>0</v>
      </c>
      <c r="N206" s="51">
        <v>0</v>
      </c>
      <c r="O206" s="51">
        <v>3663.45001</v>
      </c>
    </row>
    <row r="207" spans="1:15" x14ac:dyDescent="0.55000000000000004">
      <c r="A207" s="49" t="s">
        <v>292</v>
      </c>
      <c r="B207" s="49" t="s">
        <v>286</v>
      </c>
      <c r="C207" s="49" t="s">
        <v>60</v>
      </c>
      <c r="D207" s="52">
        <v>0</v>
      </c>
      <c r="E207" s="52">
        <v>579.59997559999999</v>
      </c>
      <c r="F207" s="52">
        <v>2762.400024</v>
      </c>
      <c r="G207" s="52">
        <v>0</v>
      </c>
      <c r="H207" s="52">
        <v>0</v>
      </c>
      <c r="I207" s="52">
        <v>0</v>
      </c>
      <c r="J207" s="52">
        <v>0</v>
      </c>
      <c r="K207" s="52">
        <v>0</v>
      </c>
      <c r="L207" s="52">
        <v>0</v>
      </c>
      <c r="M207" s="52">
        <v>0</v>
      </c>
      <c r="N207" s="52">
        <v>0</v>
      </c>
      <c r="O207" s="52">
        <v>3342</v>
      </c>
    </row>
    <row r="208" spans="1:15" x14ac:dyDescent="0.55000000000000004">
      <c r="A208" s="49" t="s">
        <v>292</v>
      </c>
      <c r="B208" s="49" t="s">
        <v>286</v>
      </c>
      <c r="C208" s="49" t="s">
        <v>213</v>
      </c>
      <c r="D208" s="51">
        <v>0</v>
      </c>
      <c r="E208" s="51">
        <v>0</v>
      </c>
      <c r="F208" s="51">
        <v>0</v>
      </c>
      <c r="G208" s="51">
        <v>0</v>
      </c>
      <c r="H208" s="51">
        <v>0</v>
      </c>
      <c r="I208" s="51">
        <v>0</v>
      </c>
      <c r="J208" s="51">
        <v>0</v>
      </c>
      <c r="K208" s="51">
        <v>0</v>
      </c>
      <c r="L208" s="51">
        <v>0</v>
      </c>
      <c r="M208" s="51">
        <v>816</v>
      </c>
      <c r="N208" s="51">
        <v>1010</v>
      </c>
      <c r="O208" s="51">
        <v>1826</v>
      </c>
    </row>
    <row r="209" spans="1:15" x14ac:dyDescent="0.55000000000000004">
      <c r="A209" s="49" t="s">
        <v>292</v>
      </c>
      <c r="B209" s="49" t="s">
        <v>286</v>
      </c>
      <c r="C209" s="49" t="s">
        <v>211</v>
      </c>
      <c r="D209" s="52">
        <v>33.300001139999999</v>
      </c>
      <c r="E209" s="52">
        <v>0</v>
      </c>
      <c r="F209" s="52">
        <v>0</v>
      </c>
      <c r="G209" s="52">
        <v>0</v>
      </c>
      <c r="H209" s="52">
        <v>0</v>
      </c>
      <c r="I209" s="52">
        <v>10.399999619999999</v>
      </c>
      <c r="J209" s="52">
        <v>0</v>
      </c>
      <c r="K209" s="52">
        <v>51.599998470000003</v>
      </c>
      <c r="L209" s="52">
        <v>0</v>
      </c>
      <c r="M209" s="52">
        <v>0</v>
      </c>
      <c r="N209" s="52">
        <v>113.6000013</v>
      </c>
      <c r="O209" s="52">
        <v>208.9000006</v>
      </c>
    </row>
    <row r="210" spans="1:15" x14ac:dyDescent="0.55000000000000004">
      <c r="A210" s="48" t="s">
        <v>292</v>
      </c>
      <c r="B210" s="48" t="s">
        <v>286</v>
      </c>
      <c r="C210" s="48" t="s">
        <v>285</v>
      </c>
      <c r="D210" s="51">
        <v>240</v>
      </c>
      <c r="E210" s="51">
        <v>0</v>
      </c>
      <c r="F210" s="51">
        <v>0</v>
      </c>
      <c r="G210" s="51">
        <v>0</v>
      </c>
      <c r="H210" s="51">
        <v>0</v>
      </c>
      <c r="I210" s="51">
        <v>1165.099976</v>
      </c>
      <c r="J210" s="51">
        <v>0</v>
      </c>
      <c r="K210" s="51">
        <v>0</v>
      </c>
      <c r="L210" s="51">
        <v>0</v>
      </c>
      <c r="M210" s="51">
        <v>0</v>
      </c>
      <c r="N210" s="51">
        <v>0</v>
      </c>
      <c r="O210" s="51">
        <v>1405.099976</v>
      </c>
    </row>
    <row r="211" spans="1:15" x14ac:dyDescent="0.55000000000000004">
      <c r="A211" s="49" t="s">
        <v>292</v>
      </c>
      <c r="B211" s="49" t="s">
        <v>286</v>
      </c>
      <c r="C211" s="49" t="s">
        <v>222</v>
      </c>
      <c r="D211" s="52">
        <v>77</v>
      </c>
      <c r="E211" s="52">
        <v>0</v>
      </c>
      <c r="F211" s="52">
        <v>203</v>
      </c>
      <c r="G211" s="52">
        <v>14</v>
      </c>
      <c r="H211" s="52">
        <v>153</v>
      </c>
      <c r="I211" s="52">
        <v>52</v>
      </c>
      <c r="J211" s="52">
        <v>0</v>
      </c>
      <c r="K211" s="52">
        <v>0</v>
      </c>
      <c r="L211" s="52">
        <v>175</v>
      </c>
      <c r="M211" s="52">
        <v>643</v>
      </c>
      <c r="N211" s="52">
        <v>192</v>
      </c>
      <c r="O211" s="52">
        <v>1509</v>
      </c>
    </row>
    <row r="212" spans="1:15" x14ac:dyDescent="0.55000000000000004">
      <c r="A212" s="49" t="s">
        <v>292</v>
      </c>
      <c r="B212" s="49" t="s">
        <v>286</v>
      </c>
      <c r="C212" s="49" t="s">
        <v>214</v>
      </c>
      <c r="D212" s="51">
        <v>329.98999980000002</v>
      </c>
      <c r="E212" s="51">
        <v>1349.98</v>
      </c>
      <c r="F212" s="51">
        <v>930.24000169999999</v>
      </c>
      <c r="G212" s="51">
        <v>180</v>
      </c>
      <c r="H212" s="51">
        <v>814.17999650000002</v>
      </c>
      <c r="I212" s="51">
        <v>930.35999870000001</v>
      </c>
      <c r="J212" s="51">
        <v>170</v>
      </c>
      <c r="K212" s="51">
        <v>0</v>
      </c>
      <c r="L212" s="51">
        <v>0</v>
      </c>
      <c r="M212" s="51">
        <v>0</v>
      </c>
      <c r="N212" s="51">
        <v>99.399999620000003</v>
      </c>
      <c r="O212" s="51">
        <v>4804.1499960000001</v>
      </c>
    </row>
    <row r="213" spans="1:15" x14ac:dyDescent="0.55000000000000004">
      <c r="A213" s="49" t="s">
        <v>292</v>
      </c>
      <c r="B213" s="49" t="s">
        <v>286</v>
      </c>
      <c r="C213" s="49" t="s">
        <v>181</v>
      </c>
      <c r="D213" s="52">
        <v>5045.0698920000004</v>
      </c>
      <c r="E213" s="52">
        <v>2929.4799720000001</v>
      </c>
      <c r="F213" s="52">
        <v>8320.7399960000002</v>
      </c>
      <c r="G213" s="52">
        <v>4664.3299740000002</v>
      </c>
      <c r="H213" s="52">
        <v>3172.6800050000002</v>
      </c>
      <c r="I213" s="52">
        <v>5923.0499410000002</v>
      </c>
      <c r="J213" s="52">
        <v>5163.5999979999997</v>
      </c>
      <c r="K213" s="52">
        <v>123.5999985</v>
      </c>
      <c r="L213" s="52">
        <v>265</v>
      </c>
      <c r="M213" s="52">
        <v>8419.6999749999995</v>
      </c>
      <c r="N213" s="52">
        <v>5845.4999879999996</v>
      </c>
      <c r="O213" s="52">
        <v>49872.749739999999</v>
      </c>
    </row>
    <row r="214" spans="1:15" x14ac:dyDescent="0.55000000000000004">
      <c r="A214" s="49" t="s">
        <v>292</v>
      </c>
      <c r="B214" s="49" t="s">
        <v>287</v>
      </c>
      <c r="C214" s="49" t="s">
        <v>215</v>
      </c>
      <c r="D214" s="51">
        <v>0</v>
      </c>
      <c r="E214" s="51">
        <v>0</v>
      </c>
      <c r="F214" s="51">
        <v>0</v>
      </c>
      <c r="G214" s="51">
        <v>0</v>
      </c>
      <c r="H214" s="51">
        <v>0</v>
      </c>
      <c r="I214" s="51">
        <v>0</v>
      </c>
      <c r="J214" s="51">
        <v>0</v>
      </c>
      <c r="K214" s="51">
        <v>0</v>
      </c>
      <c r="L214" s="51">
        <v>0</v>
      </c>
      <c r="M214" s="51">
        <v>0</v>
      </c>
      <c r="N214" s="51">
        <v>0</v>
      </c>
      <c r="O214" s="51">
        <v>0</v>
      </c>
    </row>
    <row r="215" spans="1:15" x14ac:dyDescent="0.55000000000000004">
      <c r="A215" s="49" t="s">
        <v>292</v>
      </c>
      <c r="B215" s="49" t="s">
        <v>287</v>
      </c>
      <c r="C215" s="49" t="s">
        <v>219</v>
      </c>
      <c r="D215" s="52">
        <v>0</v>
      </c>
      <c r="E215" s="52">
        <v>0</v>
      </c>
      <c r="F215" s="52">
        <v>0</v>
      </c>
      <c r="G215" s="52">
        <v>0</v>
      </c>
      <c r="H215" s="52">
        <v>0</v>
      </c>
      <c r="I215" s="52">
        <v>0</v>
      </c>
      <c r="J215" s="52">
        <v>0</v>
      </c>
      <c r="K215" s="52">
        <v>0</v>
      </c>
      <c r="L215" s="52">
        <v>0</v>
      </c>
      <c r="M215" s="52">
        <v>0</v>
      </c>
      <c r="N215" s="52">
        <v>0</v>
      </c>
      <c r="O215" s="52">
        <v>0</v>
      </c>
    </row>
    <row r="216" spans="1:15" x14ac:dyDescent="0.55000000000000004">
      <c r="A216" s="49" t="s">
        <v>292</v>
      </c>
      <c r="B216" s="49" t="s">
        <v>287</v>
      </c>
      <c r="C216" s="49" t="s">
        <v>282</v>
      </c>
      <c r="D216" s="51">
        <v>0</v>
      </c>
      <c r="E216" s="51">
        <v>0</v>
      </c>
      <c r="F216" s="51">
        <v>0</v>
      </c>
      <c r="G216" s="51">
        <v>0</v>
      </c>
      <c r="H216" s="51">
        <v>0</v>
      </c>
      <c r="I216" s="51">
        <v>0</v>
      </c>
      <c r="J216" s="51">
        <v>0</v>
      </c>
      <c r="K216" s="51">
        <v>0</v>
      </c>
      <c r="L216" s="51">
        <v>0</v>
      </c>
      <c r="M216" s="51">
        <v>0</v>
      </c>
      <c r="N216" s="51">
        <v>0</v>
      </c>
      <c r="O216" s="51">
        <v>0</v>
      </c>
    </row>
    <row r="217" spans="1:15" x14ac:dyDescent="0.55000000000000004">
      <c r="A217" s="49" t="s">
        <v>292</v>
      </c>
      <c r="B217" s="49" t="s">
        <v>287</v>
      </c>
      <c r="C217" s="49" t="s">
        <v>210</v>
      </c>
      <c r="D217" s="52" t="s">
        <v>288</v>
      </c>
      <c r="E217" s="52" t="s">
        <v>288</v>
      </c>
      <c r="F217" s="52" t="s">
        <v>288</v>
      </c>
      <c r="G217" s="52" t="s">
        <v>288</v>
      </c>
      <c r="H217" s="52" t="s">
        <v>288</v>
      </c>
      <c r="I217" s="52" t="s">
        <v>288</v>
      </c>
      <c r="J217" s="52" t="s">
        <v>288</v>
      </c>
      <c r="K217" s="52">
        <v>0</v>
      </c>
      <c r="L217" s="52">
        <v>0</v>
      </c>
      <c r="M217" s="52" t="s">
        <v>288</v>
      </c>
      <c r="N217" s="52" t="s">
        <v>288</v>
      </c>
      <c r="O217" s="52" t="s">
        <v>288</v>
      </c>
    </row>
    <row r="218" spans="1:15" x14ac:dyDescent="0.55000000000000004">
      <c r="A218" s="49" t="s">
        <v>292</v>
      </c>
      <c r="B218" s="49" t="s">
        <v>287</v>
      </c>
      <c r="C218" s="49" t="s">
        <v>283</v>
      </c>
      <c r="D218" s="51">
        <v>0</v>
      </c>
      <c r="E218" s="51">
        <v>0</v>
      </c>
      <c r="F218" s="51">
        <v>0</v>
      </c>
      <c r="G218" s="51">
        <v>28.148390119999998</v>
      </c>
      <c r="H218" s="51">
        <v>0</v>
      </c>
      <c r="I218" s="51">
        <v>0</v>
      </c>
      <c r="J218" s="51">
        <v>0</v>
      </c>
      <c r="K218" s="51">
        <v>0</v>
      </c>
      <c r="L218" s="51">
        <v>0</v>
      </c>
      <c r="M218" s="51">
        <v>0</v>
      </c>
      <c r="N218" s="51">
        <v>0</v>
      </c>
      <c r="O218" s="51">
        <v>28.148390119999998</v>
      </c>
    </row>
    <row r="219" spans="1:15" x14ac:dyDescent="0.55000000000000004">
      <c r="A219" s="49" t="s">
        <v>292</v>
      </c>
      <c r="B219" s="49" t="s">
        <v>287</v>
      </c>
      <c r="C219" s="49" t="s">
        <v>58</v>
      </c>
      <c r="D219" s="52">
        <v>0</v>
      </c>
      <c r="E219" s="52">
        <v>0</v>
      </c>
      <c r="F219" s="52">
        <v>1.6112561320000001</v>
      </c>
      <c r="G219" s="52">
        <v>0</v>
      </c>
      <c r="H219" s="52">
        <v>36.122313460000001</v>
      </c>
      <c r="I219" s="52">
        <v>0.65873526500000001</v>
      </c>
      <c r="J219" s="52">
        <v>-3.8099999999999999E-9</v>
      </c>
      <c r="K219" s="52">
        <v>0</v>
      </c>
      <c r="L219" s="52">
        <v>0</v>
      </c>
      <c r="M219" s="52">
        <v>0</v>
      </c>
      <c r="N219" s="52">
        <v>0</v>
      </c>
      <c r="O219" s="52">
        <v>38.392304860000003</v>
      </c>
    </row>
    <row r="220" spans="1:15" x14ac:dyDescent="0.55000000000000004">
      <c r="A220" s="49" t="s">
        <v>292</v>
      </c>
      <c r="B220" s="49" t="s">
        <v>287</v>
      </c>
      <c r="C220" s="49" t="s">
        <v>284</v>
      </c>
      <c r="D220" s="51">
        <v>0</v>
      </c>
      <c r="E220" s="51">
        <v>0</v>
      </c>
      <c r="F220" s="51">
        <v>0</v>
      </c>
      <c r="G220" s="51">
        <v>0</v>
      </c>
      <c r="H220" s="51">
        <v>0</v>
      </c>
      <c r="I220" s="51">
        <v>0</v>
      </c>
      <c r="J220" s="51">
        <v>0</v>
      </c>
      <c r="K220" s="51">
        <v>0</v>
      </c>
      <c r="L220" s="51">
        <v>0</v>
      </c>
      <c r="M220" s="51">
        <v>0</v>
      </c>
      <c r="N220" s="51">
        <v>0</v>
      </c>
      <c r="O220" s="51">
        <v>0</v>
      </c>
    </row>
    <row r="221" spans="1:15" x14ac:dyDescent="0.55000000000000004">
      <c r="A221" s="49" t="s">
        <v>292</v>
      </c>
      <c r="B221" s="49" t="s">
        <v>287</v>
      </c>
      <c r="C221" s="49" t="s">
        <v>212</v>
      </c>
      <c r="D221" s="52">
        <v>0.92057616399999997</v>
      </c>
      <c r="E221" s="52">
        <v>2.5098991000000001E-2</v>
      </c>
      <c r="F221" s="52">
        <v>1.3748025859999999</v>
      </c>
      <c r="G221" s="52">
        <v>0</v>
      </c>
      <c r="H221" s="52">
        <v>18.30738156</v>
      </c>
      <c r="I221" s="52">
        <v>0</v>
      </c>
      <c r="J221" s="52">
        <v>0</v>
      </c>
      <c r="K221" s="52">
        <v>0</v>
      </c>
      <c r="L221" s="52">
        <v>0</v>
      </c>
      <c r="M221" s="52">
        <v>0</v>
      </c>
      <c r="N221" s="52">
        <v>0</v>
      </c>
      <c r="O221" s="52">
        <v>20.627859300000001</v>
      </c>
    </row>
    <row r="222" spans="1:15" x14ac:dyDescent="0.55000000000000004">
      <c r="A222" s="49" t="s">
        <v>292</v>
      </c>
      <c r="B222" s="49" t="s">
        <v>287</v>
      </c>
      <c r="C222" s="49" t="s">
        <v>60</v>
      </c>
      <c r="D222" s="51">
        <v>0</v>
      </c>
      <c r="E222" s="51" t="s">
        <v>288</v>
      </c>
      <c r="F222" s="51" t="s">
        <v>288</v>
      </c>
      <c r="G222" s="51">
        <v>0</v>
      </c>
      <c r="H222" s="51">
        <v>0</v>
      </c>
      <c r="I222" s="51">
        <v>0</v>
      </c>
      <c r="J222" s="51">
        <v>0</v>
      </c>
      <c r="K222" s="51">
        <v>0</v>
      </c>
      <c r="L222" s="51">
        <v>0</v>
      </c>
      <c r="M222" s="51">
        <v>0</v>
      </c>
      <c r="N222" s="51">
        <v>0</v>
      </c>
      <c r="O222" s="51" t="s">
        <v>288</v>
      </c>
    </row>
    <row r="223" spans="1:15" x14ac:dyDescent="0.55000000000000004">
      <c r="A223" s="49" t="s">
        <v>292</v>
      </c>
      <c r="B223" s="49" t="s">
        <v>287</v>
      </c>
      <c r="C223" s="49" t="s">
        <v>213</v>
      </c>
      <c r="D223" s="52">
        <v>0</v>
      </c>
      <c r="E223" s="52">
        <v>0</v>
      </c>
      <c r="F223" s="52">
        <v>0</v>
      </c>
      <c r="G223" s="52">
        <v>0</v>
      </c>
      <c r="H223" s="52">
        <v>0</v>
      </c>
      <c r="I223" s="52">
        <v>0</v>
      </c>
      <c r="J223" s="52">
        <v>0</v>
      </c>
      <c r="K223" s="52">
        <v>0</v>
      </c>
      <c r="L223" s="52">
        <v>0</v>
      </c>
      <c r="M223" s="52">
        <v>0</v>
      </c>
      <c r="N223" s="52">
        <v>30.224150510000001</v>
      </c>
      <c r="O223" s="52">
        <v>30.224150510000001</v>
      </c>
    </row>
    <row r="224" spans="1:15" x14ac:dyDescent="0.55000000000000004">
      <c r="A224" s="49" t="s">
        <v>292</v>
      </c>
      <c r="B224" s="49" t="s">
        <v>287</v>
      </c>
      <c r="C224" s="49" t="s">
        <v>211</v>
      </c>
      <c r="D224" s="51" t="s">
        <v>288</v>
      </c>
      <c r="E224" s="51">
        <v>0</v>
      </c>
      <c r="F224" s="51">
        <v>0</v>
      </c>
      <c r="G224" s="51">
        <v>0</v>
      </c>
      <c r="H224" s="51">
        <v>0</v>
      </c>
      <c r="I224" s="51" t="s">
        <v>288</v>
      </c>
      <c r="J224" s="51">
        <v>0</v>
      </c>
      <c r="K224" s="51" t="s">
        <v>288</v>
      </c>
      <c r="L224" s="51">
        <v>0</v>
      </c>
      <c r="M224" s="51">
        <v>0</v>
      </c>
      <c r="N224" s="51" t="s">
        <v>288</v>
      </c>
      <c r="O224" s="51" t="s">
        <v>288</v>
      </c>
    </row>
    <row r="225" spans="1:15" x14ac:dyDescent="0.55000000000000004">
      <c r="A225" s="49" t="s">
        <v>292</v>
      </c>
      <c r="B225" s="49" t="s">
        <v>287</v>
      </c>
      <c r="C225" s="49" t="s">
        <v>285</v>
      </c>
      <c r="D225" s="52" t="s">
        <v>288</v>
      </c>
      <c r="E225" s="52">
        <v>0</v>
      </c>
      <c r="F225" s="52">
        <v>0</v>
      </c>
      <c r="G225" s="52">
        <v>0</v>
      </c>
      <c r="H225" s="52">
        <v>0</v>
      </c>
      <c r="I225" s="52" t="s">
        <v>288</v>
      </c>
      <c r="J225" s="52">
        <v>0</v>
      </c>
      <c r="K225" s="52">
        <v>0</v>
      </c>
      <c r="L225" s="52">
        <v>0</v>
      </c>
      <c r="M225" s="52">
        <v>0</v>
      </c>
      <c r="N225" s="52">
        <v>0</v>
      </c>
      <c r="O225" s="52" t="s">
        <v>288</v>
      </c>
    </row>
    <row r="226" spans="1:15" x14ac:dyDescent="0.55000000000000004">
      <c r="A226" s="49" t="s">
        <v>292</v>
      </c>
      <c r="B226" s="49" t="s">
        <v>287</v>
      </c>
      <c r="C226" s="49" t="s">
        <v>222</v>
      </c>
      <c r="D226" s="51" t="s">
        <v>288</v>
      </c>
      <c r="E226" s="51">
        <v>0</v>
      </c>
      <c r="F226" s="51" t="s">
        <v>288</v>
      </c>
      <c r="G226" s="51" t="s">
        <v>288</v>
      </c>
      <c r="H226" s="51" t="s">
        <v>288</v>
      </c>
      <c r="I226" s="51" t="s">
        <v>288</v>
      </c>
      <c r="J226" s="51">
        <v>0</v>
      </c>
      <c r="K226" s="51">
        <v>0</v>
      </c>
      <c r="L226" s="51" t="s">
        <v>288</v>
      </c>
      <c r="M226" s="51" t="s">
        <v>288</v>
      </c>
      <c r="N226" s="51" t="s">
        <v>288</v>
      </c>
      <c r="O226" s="51" t="s">
        <v>288</v>
      </c>
    </row>
    <row r="227" spans="1:15" x14ac:dyDescent="0.55000000000000004">
      <c r="A227" s="49" t="s">
        <v>292</v>
      </c>
      <c r="B227" s="49" t="s">
        <v>287</v>
      </c>
      <c r="C227" s="49" t="s">
        <v>214</v>
      </c>
      <c r="D227" s="52">
        <v>0</v>
      </c>
      <c r="E227" s="52">
        <v>25.352808060000001</v>
      </c>
      <c r="F227" s="52">
        <v>2.3168693760000001</v>
      </c>
      <c r="G227" s="52">
        <v>0</v>
      </c>
      <c r="H227" s="52">
        <v>93.158076989999998</v>
      </c>
      <c r="I227" s="52">
        <v>78.966472499999995</v>
      </c>
      <c r="J227" s="52">
        <v>0.263127685</v>
      </c>
      <c r="K227" s="52">
        <v>0</v>
      </c>
      <c r="L227" s="52">
        <v>0</v>
      </c>
      <c r="M227" s="52">
        <v>0</v>
      </c>
      <c r="N227" s="52">
        <v>8.1073917909999995</v>
      </c>
      <c r="O227" s="52">
        <v>208.16474640000001</v>
      </c>
    </row>
    <row r="228" spans="1:15" x14ac:dyDescent="0.55000000000000004">
      <c r="A228" s="49" t="s">
        <v>292</v>
      </c>
      <c r="B228" s="49" t="s">
        <v>287</v>
      </c>
      <c r="C228" s="49" t="s">
        <v>181</v>
      </c>
      <c r="D228" s="51">
        <v>0.92057616399999997</v>
      </c>
      <c r="E228" s="51">
        <v>25.377907050000001</v>
      </c>
      <c r="F228" s="51">
        <v>5.3029280950000004</v>
      </c>
      <c r="G228" s="51">
        <v>28.148390119999998</v>
      </c>
      <c r="H228" s="51">
        <v>147.587772</v>
      </c>
      <c r="I228" s="51">
        <v>79.625207770000003</v>
      </c>
      <c r="J228" s="51">
        <v>0.263127681</v>
      </c>
      <c r="K228" s="51">
        <v>0</v>
      </c>
      <c r="L228" s="51">
        <v>0</v>
      </c>
      <c r="M228" s="51">
        <v>0</v>
      </c>
      <c r="N228" s="51">
        <v>38.331542300000002</v>
      </c>
      <c r="O228" s="51">
        <v>325.5574512</v>
      </c>
    </row>
    <row r="229" spans="1:15" x14ac:dyDescent="0.55000000000000004">
      <c r="A229" s="49" t="s">
        <v>293</v>
      </c>
      <c r="B229" s="49" t="s">
        <v>281</v>
      </c>
      <c r="C229" s="49" t="s">
        <v>215</v>
      </c>
      <c r="D229" s="52">
        <v>1277.0527930000001</v>
      </c>
      <c r="E229" s="52">
        <v>899.36466989999997</v>
      </c>
      <c r="F229" s="52">
        <v>1866.3929350000001</v>
      </c>
      <c r="G229" s="52">
        <v>332.16824639999999</v>
      </c>
      <c r="H229" s="52">
        <v>2066.9912380000001</v>
      </c>
      <c r="I229" s="52">
        <v>2432.9194699999998</v>
      </c>
      <c r="J229" s="52">
        <v>1870.0487089999999</v>
      </c>
      <c r="K229" s="52">
        <v>191.8157855</v>
      </c>
      <c r="L229" s="52">
        <v>224.72372730000001</v>
      </c>
      <c r="M229" s="52">
        <v>1217.416238</v>
      </c>
      <c r="N229" s="52">
        <v>2059.6884669999999</v>
      </c>
      <c r="O229" s="52">
        <v>14438.582280000001</v>
      </c>
    </row>
    <row r="230" spans="1:15" x14ac:dyDescent="0.55000000000000004">
      <c r="A230" s="49" t="s">
        <v>293</v>
      </c>
      <c r="B230" s="49" t="s">
        <v>281</v>
      </c>
      <c r="C230" s="49" t="s">
        <v>219</v>
      </c>
      <c r="D230" s="51">
        <v>0</v>
      </c>
      <c r="E230" s="51">
        <v>0</v>
      </c>
      <c r="F230" s="51">
        <v>0</v>
      </c>
      <c r="G230" s="51">
        <v>0</v>
      </c>
      <c r="H230" s="51">
        <v>0</v>
      </c>
      <c r="I230" s="51">
        <v>0</v>
      </c>
      <c r="J230" s="51">
        <v>0</v>
      </c>
      <c r="K230" s="51">
        <v>0</v>
      </c>
      <c r="L230" s="51">
        <v>0</v>
      </c>
      <c r="M230" s="51">
        <v>0.05</v>
      </c>
      <c r="N230" s="51">
        <v>0</v>
      </c>
      <c r="O230" s="51">
        <v>0.05</v>
      </c>
    </row>
    <row r="231" spans="1:15" x14ac:dyDescent="0.55000000000000004">
      <c r="A231" s="49" t="s">
        <v>293</v>
      </c>
      <c r="B231" s="49" t="s">
        <v>281</v>
      </c>
      <c r="C231" s="49" t="s">
        <v>282</v>
      </c>
      <c r="D231" s="52">
        <v>-5949.371674</v>
      </c>
      <c r="E231" s="52">
        <v>0</v>
      </c>
      <c r="F231" s="52">
        <v>-18994.928970000001</v>
      </c>
      <c r="G231" s="52">
        <v>-14876.411050000001</v>
      </c>
      <c r="H231" s="52">
        <v>-31.958557330000001</v>
      </c>
      <c r="I231" s="52">
        <v>-1029.9003230000001</v>
      </c>
      <c r="J231" s="52">
        <v>0</v>
      </c>
      <c r="K231" s="52">
        <v>0</v>
      </c>
      <c r="L231" s="52">
        <v>0</v>
      </c>
      <c r="M231" s="52">
        <v>0</v>
      </c>
      <c r="N231" s="52">
        <v>0</v>
      </c>
      <c r="O231" s="52">
        <v>-40882.57058</v>
      </c>
    </row>
    <row r="232" spans="1:15" x14ac:dyDescent="0.55000000000000004">
      <c r="A232" s="48" t="s">
        <v>293</v>
      </c>
      <c r="B232" s="48" t="s">
        <v>281</v>
      </c>
      <c r="C232" s="48" t="s">
        <v>210</v>
      </c>
      <c r="D232" s="51">
        <v>733.02662020000002</v>
      </c>
      <c r="E232" s="51">
        <v>133.7691299</v>
      </c>
      <c r="F232" s="51">
        <v>3999.513101</v>
      </c>
      <c r="G232" s="51">
        <v>63.977045650000001</v>
      </c>
      <c r="H232" s="51">
        <v>6.2486086619999996</v>
      </c>
      <c r="I232" s="51">
        <v>8358.4705450000001</v>
      </c>
      <c r="J232" s="51">
        <v>4706.5453020000004</v>
      </c>
      <c r="K232" s="51">
        <v>0</v>
      </c>
      <c r="L232" s="51">
        <v>0</v>
      </c>
      <c r="M232" s="51">
        <v>12283.49755</v>
      </c>
      <c r="N232" s="51">
        <v>4419.7589440000002</v>
      </c>
      <c r="O232" s="51">
        <v>34704.806850000001</v>
      </c>
    </row>
    <row r="233" spans="1:15" x14ac:dyDescent="0.55000000000000004">
      <c r="A233" s="49" t="s">
        <v>293</v>
      </c>
      <c r="B233" s="49" t="s">
        <v>281</v>
      </c>
      <c r="C233" s="49" t="s">
        <v>283</v>
      </c>
      <c r="D233" s="52">
        <v>0</v>
      </c>
      <c r="E233" s="52">
        <v>0</v>
      </c>
      <c r="F233" s="52">
        <v>0</v>
      </c>
      <c r="G233" s="52">
        <v>11364.42733</v>
      </c>
      <c r="H233" s="52">
        <v>0</v>
      </c>
      <c r="I233" s="52">
        <v>0</v>
      </c>
      <c r="J233" s="52">
        <v>0</v>
      </c>
      <c r="K233" s="52">
        <v>0</v>
      </c>
      <c r="L233" s="52">
        <v>0</v>
      </c>
      <c r="M233" s="52">
        <v>10924.561830000001</v>
      </c>
      <c r="N233" s="52">
        <v>0</v>
      </c>
      <c r="O233" s="52">
        <v>22288.989160000001</v>
      </c>
    </row>
    <row r="234" spans="1:15" x14ac:dyDescent="0.55000000000000004">
      <c r="A234" s="49" t="s">
        <v>293</v>
      </c>
      <c r="B234" s="49" t="s">
        <v>281</v>
      </c>
      <c r="C234" s="49" t="s">
        <v>58</v>
      </c>
      <c r="D234" s="51">
        <v>16616.94168</v>
      </c>
      <c r="E234" s="51">
        <v>49.762479329999998</v>
      </c>
      <c r="F234" s="51">
        <v>510.19838779999998</v>
      </c>
      <c r="G234" s="51">
        <v>7933.7125800000003</v>
      </c>
      <c r="H234" s="51">
        <v>2098.6750569999999</v>
      </c>
      <c r="I234" s="51">
        <v>1453.8981470000001</v>
      </c>
      <c r="J234" s="51">
        <v>241.49094740000001</v>
      </c>
      <c r="K234" s="51">
        <v>0</v>
      </c>
      <c r="L234" s="51">
        <v>0</v>
      </c>
      <c r="M234" s="51">
        <v>0</v>
      </c>
      <c r="N234" s="51">
        <v>0</v>
      </c>
      <c r="O234" s="51">
        <v>28904.67928</v>
      </c>
    </row>
    <row r="235" spans="1:15" x14ac:dyDescent="0.55000000000000004">
      <c r="A235" s="49" t="s">
        <v>293</v>
      </c>
      <c r="B235" s="49" t="s">
        <v>281</v>
      </c>
      <c r="C235" s="49" t="s">
        <v>284</v>
      </c>
      <c r="D235" s="52">
        <v>0</v>
      </c>
      <c r="E235" s="52">
        <v>2101.5879679999998</v>
      </c>
      <c r="F235" s="52">
        <v>0</v>
      </c>
      <c r="G235" s="52">
        <v>0</v>
      </c>
      <c r="H235" s="52">
        <v>0</v>
      </c>
      <c r="I235" s="52">
        <v>0</v>
      </c>
      <c r="J235" s="52">
        <v>2474.9579869999998</v>
      </c>
      <c r="K235" s="52">
        <v>2260.1304730000002</v>
      </c>
      <c r="L235" s="52">
        <v>5810.0128329999998</v>
      </c>
      <c r="M235" s="52">
        <v>10947.10058</v>
      </c>
      <c r="N235" s="52">
        <v>7376.1373229999999</v>
      </c>
      <c r="O235" s="52">
        <v>30969.927159999999</v>
      </c>
    </row>
    <row r="236" spans="1:15" x14ac:dyDescent="0.55000000000000004">
      <c r="A236" s="49" t="s">
        <v>293</v>
      </c>
      <c r="B236" s="49" t="s">
        <v>281</v>
      </c>
      <c r="C236" s="49" t="s">
        <v>212</v>
      </c>
      <c r="D236" s="51">
        <v>4957.0787280000004</v>
      </c>
      <c r="E236" s="51">
        <v>1139.0489620000001</v>
      </c>
      <c r="F236" s="51">
        <v>5255.3921989999999</v>
      </c>
      <c r="G236" s="51">
        <v>1733.3146589999999</v>
      </c>
      <c r="H236" s="51">
        <v>3637.303551</v>
      </c>
      <c r="I236" s="51">
        <v>310.36939289999998</v>
      </c>
      <c r="J236" s="51">
        <v>246.2148254</v>
      </c>
      <c r="K236" s="51">
        <v>0</v>
      </c>
      <c r="L236" s="51">
        <v>0</v>
      </c>
      <c r="M236" s="51">
        <v>0</v>
      </c>
      <c r="N236" s="51">
        <v>0</v>
      </c>
      <c r="O236" s="51">
        <v>17278.722320000001</v>
      </c>
    </row>
    <row r="237" spans="1:15" x14ac:dyDescent="0.55000000000000004">
      <c r="A237" s="49" t="s">
        <v>293</v>
      </c>
      <c r="B237" s="49" t="s">
        <v>281</v>
      </c>
      <c r="C237" s="49" t="s">
        <v>60</v>
      </c>
      <c r="D237" s="52">
        <v>0</v>
      </c>
      <c r="E237" s="52">
        <v>5075.4403069999998</v>
      </c>
      <c r="F237" s="52">
        <v>22312.091960000002</v>
      </c>
      <c r="G237" s="52">
        <v>0</v>
      </c>
      <c r="H237" s="52">
        <v>0</v>
      </c>
      <c r="I237" s="52">
        <v>0</v>
      </c>
      <c r="J237" s="52">
        <v>0</v>
      </c>
      <c r="K237" s="52">
        <v>0</v>
      </c>
      <c r="L237" s="52">
        <v>0</v>
      </c>
      <c r="M237" s="52">
        <v>0</v>
      </c>
      <c r="N237" s="52">
        <v>0</v>
      </c>
      <c r="O237" s="52">
        <v>27387.53226</v>
      </c>
    </row>
    <row r="238" spans="1:15" x14ac:dyDescent="0.55000000000000004">
      <c r="A238" s="49" t="s">
        <v>293</v>
      </c>
      <c r="B238" s="49" t="s">
        <v>281</v>
      </c>
      <c r="C238" s="49" t="s">
        <v>213</v>
      </c>
      <c r="D238" s="51">
        <v>0</v>
      </c>
      <c r="E238" s="51">
        <v>0</v>
      </c>
      <c r="F238" s="51">
        <v>0</v>
      </c>
      <c r="G238" s="51">
        <v>0</v>
      </c>
      <c r="H238" s="51">
        <v>0</v>
      </c>
      <c r="I238" s="51">
        <v>0</v>
      </c>
      <c r="J238" s="51">
        <v>0</v>
      </c>
      <c r="K238" s="51">
        <v>0</v>
      </c>
      <c r="L238" s="51">
        <v>0</v>
      </c>
      <c r="M238" s="51">
        <v>19994.299350000001</v>
      </c>
      <c r="N238" s="51">
        <v>6817.9759770000001</v>
      </c>
      <c r="O238" s="51">
        <v>26812.27533</v>
      </c>
    </row>
    <row r="239" spans="1:15" x14ac:dyDescent="0.55000000000000004">
      <c r="A239" s="49" t="s">
        <v>293</v>
      </c>
      <c r="B239" s="49" t="s">
        <v>281</v>
      </c>
      <c r="C239" s="49" t="s">
        <v>211</v>
      </c>
      <c r="D239" s="52">
        <v>254.23705519999999</v>
      </c>
      <c r="E239" s="52">
        <v>0</v>
      </c>
      <c r="F239" s="52">
        <v>0</v>
      </c>
      <c r="G239" s="52">
        <v>0</v>
      </c>
      <c r="H239" s="52">
        <v>0</v>
      </c>
      <c r="I239" s="52">
        <v>77.424598470000007</v>
      </c>
      <c r="J239" s="52">
        <v>0</v>
      </c>
      <c r="K239" s="52">
        <v>387.22179979999999</v>
      </c>
      <c r="L239" s="52">
        <v>0</v>
      </c>
      <c r="M239" s="52">
        <v>0</v>
      </c>
      <c r="N239" s="52">
        <v>855.06633409999995</v>
      </c>
      <c r="O239" s="52">
        <v>1573.9497879999999</v>
      </c>
    </row>
    <row r="240" spans="1:15" x14ac:dyDescent="0.55000000000000004">
      <c r="A240" s="49" t="s">
        <v>293</v>
      </c>
      <c r="B240" s="49" t="s">
        <v>281</v>
      </c>
      <c r="C240" s="49" t="s">
        <v>285</v>
      </c>
      <c r="D240" s="51">
        <v>-372.3758904</v>
      </c>
      <c r="E240" s="51">
        <v>0</v>
      </c>
      <c r="F240" s="51">
        <v>0</v>
      </c>
      <c r="G240" s="51">
        <v>0</v>
      </c>
      <c r="H240" s="51">
        <v>0</v>
      </c>
      <c r="I240" s="51">
        <v>-680.04033609999999</v>
      </c>
      <c r="J240" s="51">
        <v>0</v>
      </c>
      <c r="K240" s="51">
        <v>0</v>
      </c>
      <c r="L240" s="51">
        <v>0</v>
      </c>
      <c r="M240" s="51">
        <v>0</v>
      </c>
      <c r="N240" s="51">
        <v>0</v>
      </c>
      <c r="O240" s="51">
        <v>-1052.4162269999999</v>
      </c>
    </row>
    <row r="241" spans="1:15" x14ac:dyDescent="0.55000000000000004">
      <c r="A241" s="49" t="s">
        <v>293</v>
      </c>
      <c r="B241" s="49" t="s">
        <v>281</v>
      </c>
      <c r="C241" s="49" t="s">
        <v>222</v>
      </c>
      <c r="D241" s="52">
        <v>-3.7387802730000002</v>
      </c>
      <c r="E241" s="52">
        <v>0</v>
      </c>
      <c r="F241" s="52">
        <v>-9.2417584230000003</v>
      </c>
      <c r="G241" s="52">
        <v>-1.4730222399999999</v>
      </c>
      <c r="H241" s="52">
        <v>-11.9875174</v>
      </c>
      <c r="I241" s="52">
        <v>-3.6978536989999999</v>
      </c>
      <c r="J241" s="52">
        <v>0</v>
      </c>
      <c r="K241" s="52">
        <v>0</v>
      </c>
      <c r="L241" s="52">
        <v>-10.16643579</v>
      </c>
      <c r="M241" s="52">
        <v>-22.303495609999999</v>
      </c>
      <c r="N241" s="52">
        <v>-6.052882436</v>
      </c>
      <c r="O241" s="52">
        <v>-68.661745870000004</v>
      </c>
    </row>
    <row r="242" spans="1:15" x14ac:dyDescent="0.55000000000000004">
      <c r="A242" s="49" t="s">
        <v>293</v>
      </c>
      <c r="B242" s="49" t="s">
        <v>281</v>
      </c>
      <c r="C242" s="49" t="s">
        <v>214</v>
      </c>
      <c r="D242" s="51">
        <v>501.99287049999998</v>
      </c>
      <c r="E242" s="51">
        <v>2692.3019949999998</v>
      </c>
      <c r="F242" s="51">
        <v>1675.1013009999999</v>
      </c>
      <c r="G242" s="51">
        <v>366.86799999999999</v>
      </c>
      <c r="H242" s="51">
        <v>1342.6079540000001</v>
      </c>
      <c r="I242" s="51">
        <v>1630.565654</v>
      </c>
      <c r="J242" s="51">
        <v>287.20138270000001</v>
      </c>
      <c r="K242" s="51">
        <v>0</v>
      </c>
      <c r="L242" s="51">
        <v>0</v>
      </c>
      <c r="M242" s="51">
        <v>0</v>
      </c>
      <c r="N242" s="51">
        <v>147.91070210000001</v>
      </c>
      <c r="O242" s="51">
        <v>8644.5498599999992</v>
      </c>
    </row>
    <row r="243" spans="1:15" x14ac:dyDescent="0.55000000000000004">
      <c r="A243" s="49" t="s">
        <v>293</v>
      </c>
      <c r="B243" s="49" t="s">
        <v>281</v>
      </c>
      <c r="C243" s="49" t="s">
        <v>181</v>
      </c>
      <c r="D243" s="52">
        <v>18014.843400000002</v>
      </c>
      <c r="E243" s="52">
        <v>12091.275509999999</v>
      </c>
      <c r="F243" s="52">
        <v>16614.51915</v>
      </c>
      <c r="G243" s="52">
        <v>6916.5837860000001</v>
      </c>
      <c r="H243" s="52">
        <v>9107.8803349999998</v>
      </c>
      <c r="I243" s="52">
        <v>12550.00929</v>
      </c>
      <c r="J243" s="52">
        <v>9826.4591540000001</v>
      </c>
      <c r="K243" s="52">
        <v>2839.1680580000002</v>
      </c>
      <c r="L243" s="52">
        <v>6024.5701250000002</v>
      </c>
      <c r="M243" s="52">
        <v>55344.622060000002</v>
      </c>
      <c r="N243" s="52">
        <v>21670.48486</v>
      </c>
      <c r="O243" s="52">
        <v>171000.41570000001</v>
      </c>
    </row>
    <row r="244" spans="1:15" x14ac:dyDescent="0.55000000000000004">
      <c r="A244" s="49" t="s">
        <v>293</v>
      </c>
      <c r="B244" s="49" t="s">
        <v>286</v>
      </c>
      <c r="C244" s="49" t="s">
        <v>215</v>
      </c>
      <c r="D244" s="51">
        <v>863</v>
      </c>
      <c r="E244" s="51">
        <v>608</v>
      </c>
      <c r="F244" s="51">
        <v>1278</v>
      </c>
      <c r="G244" s="51">
        <v>212</v>
      </c>
      <c r="H244" s="51">
        <v>1204</v>
      </c>
      <c r="I244" s="51">
        <v>1592</v>
      </c>
      <c r="J244" s="51">
        <v>1160</v>
      </c>
      <c r="K244" s="51">
        <v>119</v>
      </c>
      <c r="L244" s="51">
        <v>144</v>
      </c>
      <c r="M244" s="51">
        <v>861</v>
      </c>
      <c r="N244" s="51">
        <v>1482</v>
      </c>
      <c r="O244" s="51">
        <v>9523</v>
      </c>
    </row>
    <row r="245" spans="1:15" x14ac:dyDescent="0.55000000000000004">
      <c r="A245" s="49" t="s">
        <v>293</v>
      </c>
      <c r="B245" s="49" t="s">
        <v>286</v>
      </c>
      <c r="C245" s="49" t="s">
        <v>219</v>
      </c>
      <c r="D245" s="52">
        <v>0</v>
      </c>
      <c r="E245" s="52">
        <v>0</v>
      </c>
      <c r="F245" s="52">
        <v>0</v>
      </c>
      <c r="G245" s="52">
        <v>0</v>
      </c>
      <c r="H245" s="52">
        <v>0</v>
      </c>
      <c r="I245" s="52">
        <v>0</v>
      </c>
      <c r="J245" s="52">
        <v>0</v>
      </c>
      <c r="K245" s="52">
        <v>0</v>
      </c>
      <c r="L245" s="52">
        <v>0</v>
      </c>
      <c r="M245" s="52">
        <v>417</v>
      </c>
      <c r="N245" s="52">
        <v>402</v>
      </c>
      <c r="O245" s="52">
        <v>819</v>
      </c>
    </row>
    <row r="246" spans="1:15" x14ac:dyDescent="0.55000000000000004">
      <c r="A246" s="49" t="s">
        <v>293</v>
      </c>
      <c r="B246" s="49" t="s">
        <v>286</v>
      </c>
      <c r="C246" s="49" t="s">
        <v>282</v>
      </c>
      <c r="D246" s="51">
        <v>0</v>
      </c>
      <c r="E246" s="51">
        <v>0</v>
      </c>
      <c r="F246" s="51">
        <v>0</v>
      </c>
      <c r="G246" s="51">
        <v>0</v>
      </c>
      <c r="H246" s="51">
        <v>0</v>
      </c>
      <c r="I246" s="51">
        <v>0</v>
      </c>
      <c r="J246" s="51">
        <v>0</v>
      </c>
      <c r="K246" s="51">
        <v>0</v>
      </c>
      <c r="L246" s="51">
        <v>0</v>
      </c>
      <c r="M246" s="51">
        <v>0</v>
      </c>
      <c r="N246" s="51">
        <v>0</v>
      </c>
      <c r="O246" s="51">
        <v>0</v>
      </c>
    </row>
    <row r="247" spans="1:15" x14ac:dyDescent="0.55000000000000004">
      <c r="A247" s="49" t="s">
        <v>293</v>
      </c>
      <c r="B247" s="49" t="s">
        <v>286</v>
      </c>
      <c r="C247" s="49" t="s">
        <v>210</v>
      </c>
      <c r="D247" s="52">
        <v>387.7000008</v>
      </c>
      <c r="E247" s="52">
        <v>110.0999985</v>
      </c>
      <c r="F247" s="52">
        <v>2285.0499690000001</v>
      </c>
      <c r="G247" s="52">
        <v>242</v>
      </c>
      <c r="H247" s="52">
        <v>106.2000008</v>
      </c>
      <c r="I247" s="52">
        <v>2544.6899720000001</v>
      </c>
      <c r="J247" s="52">
        <v>3979.3999939999999</v>
      </c>
      <c r="K247" s="52">
        <v>0</v>
      </c>
      <c r="L247" s="52">
        <v>0</v>
      </c>
      <c r="M247" s="52">
        <v>4674.8</v>
      </c>
      <c r="N247" s="52">
        <v>3110.4999870000001</v>
      </c>
      <c r="O247" s="52">
        <v>17440.439920000001</v>
      </c>
    </row>
    <row r="248" spans="1:15" x14ac:dyDescent="0.55000000000000004">
      <c r="A248" s="49" t="s">
        <v>293</v>
      </c>
      <c r="B248" s="49" t="s">
        <v>286</v>
      </c>
      <c r="C248" s="49" t="s">
        <v>283</v>
      </c>
      <c r="D248" s="51">
        <v>0</v>
      </c>
      <c r="E248" s="51">
        <v>0</v>
      </c>
      <c r="F248" s="51">
        <v>0</v>
      </c>
      <c r="G248" s="51">
        <v>1785</v>
      </c>
      <c r="H248" s="51">
        <v>0</v>
      </c>
      <c r="I248" s="51">
        <v>0</v>
      </c>
      <c r="J248" s="51">
        <v>0</v>
      </c>
      <c r="K248" s="51">
        <v>0</v>
      </c>
      <c r="L248" s="51">
        <v>0</v>
      </c>
      <c r="M248" s="51">
        <v>1250</v>
      </c>
      <c r="N248" s="51">
        <v>0</v>
      </c>
      <c r="O248" s="51">
        <v>3035</v>
      </c>
    </row>
    <row r="249" spans="1:15" x14ac:dyDescent="0.55000000000000004">
      <c r="A249" s="49" t="s">
        <v>293</v>
      </c>
      <c r="B249" s="49" t="s">
        <v>286</v>
      </c>
      <c r="C249" s="49" t="s">
        <v>58</v>
      </c>
      <c r="D249" s="52">
        <v>2467.5798829999999</v>
      </c>
      <c r="E249" s="52">
        <v>63.799998279999997</v>
      </c>
      <c r="F249" s="52">
        <v>108.5000015</v>
      </c>
      <c r="G249" s="52">
        <v>1050.9299799999999</v>
      </c>
      <c r="H249" s="52">
        <v>392.2999982</v>
      </c>
      <c r="I249" s="52">
        <v>269.49999539999999</v>
      </c>
      <c r="J249" s="52">
        <v>89.900000570000003</v>
      </c>
      <c r="K249" s="52">
        <v>0</v>
      </c>
      <c r="L249" s="52">
        <v>0</v>
      </c>
      <c r="M249" s="52">
        <v>0</v>
      </c>
      <c r="N249" s="52">
        <v>0</v>
      </c>
      <c r="O249" s="52">
        <v>4442.509857</v>
      </c>
    </row>
    <row r="250" spans="1:15" x14ac:dyDescent="0.55000000000000004">
      <c r="A250" s="49" t="s">
        <v>293</v>
      </c>
      <c r="B250" s="49" t="s">
        <v>286</v>
      </c>
      <c r="C250" s="49" t="s">
        <v>284</v>
      </c>
      <c r="D250" s="51">
        <v>0</v>
      </c>
      <c r="E250" s="51">
        <v>0</v>
      </c>
      <c r="F250" s="51">
        <v>0</v>
      </c>
      <c r="G250" s="51">
        <v>0</v>
      </c>
      <c r="H250" s="51">
        <v>0</v>
      </c>
      <c r="I250" s="51">
        <v>0</v>
      </c>
      <c r="J250" s="51">
        <v>0</v>
      </c>
      <c r="K250" s="51">
        <v>0</v>
      </c>
      <c r="L250" s="51">
        <v>0</v>
      </c>
      <c r="M250" s="51">
        <v>0</v>
      </c>
      <c r="N250" s="51">
        <v>0</v>
      </c>
      <c r="O250" s="51">
        <v>0</v>
      </c>
    </row>
    <row r="251" spans="1:15" x14ac:dyDescent="0.55000000000000004">
      <c r="A251" s="49" t="s">
        <v>293</v>
      </c>
      <c r="B251" s="49" t="s">
        <v>286</v>
      </c>
      <c r="C251" s="49" t="s">
        <v>212</v>
      </c>
      <c r="D251" s="52">
        <v>1705.500008</v>
      </c>
      <c r="E251" s="52">
        <v>419</v>
      </c>
      <c r="F251" s="52">
        <v>1993.5499990000001</v>
      </c>
      <c r="G251" s="52">
        <v>778.39999390000003</v>
      </c>
      <c r="H251" s="52">
        <v>1349.00001</v>
      </c>
      <c r="I251" s="52">
        <v>101</v>
      </c>
      <c r="J251" s="52">
        <v>69</v>
      </c>
      <c r="K251" s="52">
        <v>0</v>
      </c>
      <c r="L251" s="52">
        <v>0</v>
      </c>
      <c r="M251" s="52">
        <v>0</v>
      </c>
      <c r="N251" s="52">
        <v>0</v>
      </c>
      <c r="O251" s="52">
        <v>6415.4500099999996</v>
      </c>
    </row>
    <row r="252" spans="1:15" x14ac:dyDescent="0.55000000000000004">
      <c r="A252" s="49" t="s">
        <v>293</v>
      </c>
      <c r="B252" s="49" t="s">
        <v>286</v>
      </c>
      <c r="C252" s="49" t="s">
        <v>60</v>
      </c>
      <c r="D252" s="51">
        <v>0</v>
      </c>
      <c r="E252" s="51">
        <v>579.59997559999999</v>
      </c>
      <c r="F252" s="51">
        <v>2762.400024</v>
      </c>
      <c r="G252" s="51">
        <v>0</v>
      </c>
      <c r="H252" s="51">
        <v>0</v>
      </c>
      <c r="I252" s="51">
        <v>0</v>
      </c>
      <c r="J252" s="51">
        <v>0</v>
      </c>
      <c r="K252" s="51">
        <v>0</v>
      </c>
      <c r="L252" s="51">
        <v>0</v>
      </c>
      <c r="M252" s="51">
        <v>0</v>
      </c>
      <c r="N252" s="51">
        <v>0</v>
      </c>
      <c r="O252" s="51">
        <v>3342</v>
      </c>
    </row>
    <row r="253" spans="1:15" x14ac:dyDescent="0.55000000000000004">
      <c r="A253" s="49" t="s">
        <v>293</v>
      </c>
      <c r="B253" s="49" t="s">
        <v>286</v>
      </c>
      <c r="C253" s="49" t="s">
        <v>213</v>
      </c>
      <c r="D253" s="52">
        <v>0</v>
      </c>
      <c r="E253" s="52">
        <v>0</v>
      </c>
      <c r="F253" s="52">
        <v>0</v>
      </c>
      <c r="G253" s="52">
        <v>0</v>
      </c>
      <c r="H253" s="52">
        <v>0</v>
      </c>
      <c r="I253" s="52">
        <v>0</v>
      </c>
      <c r="J253" s="52">
        <v>0</v>
      </c>
      <c r="K253" s="52">
        <v>0</v>
      </c>
      <c r="L253" s="52">
        <v>0</v>
      </c>
      <c r="M253" s="52">
        <v>5166</v>
      </c>
      <c r="N253" s="52">
        <v>2270</v>
      </c>
      <c r="O253" s="52">
        <v>7436</v>
      </c>
    </row>
    <row r="254" spans="1:15" x14ac:dyDescent="0.55000000000000004">
      <c r="A254" s="49" t="s">
        <v>293</v>
      </c>
      <c r="B254" s="49" t="s">
        <v>286</v>
      </c>
      <c r="C254" s="49" t="s">
        <v>211</v>
      </c>
      <c r="D254" s="51">
        <v>33.300001139999999</v>
      </c>
      <c r="E254" s="51">
        <v>0</v>
      </c>
      <c r="F254" s="51">
        <v>0</v>
      </c>
      <c r="G254" s="51">
        <v>0</v>
      </c>
      <c r="H254" s="51">
        <v>0</v>
      </c>
      <c r="I254" s="51">
        <v>10.399999619999999</v>
      </c>
      <c r="J254" s="51">
        <v>0</v>
      </c>
      <c r="K254" s="51">
        <v>51.599998470000003</v>
      </c>
      <c r="L254" s="51">
        <v>0</v>
      </c>
      <c r="M254" s="51">
        <v>0</v>
      </c>
      <c r="N254" s="51">
        <v>113.6000013</v>
      </c>
      <c r="O254" s="51">
        <v>208.9000006</v>
      </c>
    </row>
    <row r="255" spans="1:15" x14ac:dyDescent="0.55000000000000004">
      <c r="A255" s="49" t="s">
        <v>293</v>
      </c>
      <c r="B255" s="49" t="s">
        <v>286</v>
      </c>
      <c r="C255" s="49" t="s">
        <v>285</v>
      </c>
      <c r="D255" s="52">
        <v>240</v>
      </c>
      <c r="E255" s="52">
        <v>0</v>
      </c>
      <c r="F255" s="52">
        <v>0</v>
      </c>
      <c r="G255" s="52">
        <v>0</v>
      </c>
      <c r="H255" s="52">
        <v>0</v>
      </c>
      <c r="I255" s="52">
        <v>1165.099976</v>
      </c>
      <c r="J255" s="52">
        <v>0</v>
      </c>
      <c r="K255" s="52">
        <v>0</v>
      </c>
      <c r="L255" s="52">
        <v>0</v>
      </c>
      <c r="M255" s="52">
        <v>0</v>
      </c>
      <c r="N255" s="52">
        <v>0</v>
      </c>
      <c r="O255" s="52">
        <v>1405.099976</v>
      </c>
    </row>
    <row r="256" spans="1:15" x14ac:dyDescent="0.55000000000000004">
      <c r="A256" s="49" t="s">
        <v>293</v>
      </c>
      <c r="B256" s="49" t="s">
        <v>286</v>
      </c>
      <c r="C256" s="49" t="s">
        <v>222</v>
      </c>
      <c r="D256" s="51">
        <v>105</v>
      </c>
      <c r="E256" s="51">
        <v>0</v>
      </c>
      <c r="F256" s="51">
        <v>379</v>
      </c>
      <c r="G256" s="51">
        <v>15</v>
      </c>
      <c r="H256" s="51">
        <v>396</v>
      </c>
      <c r="I256" s="51">
        <v>105</v>
      </c>
      <c r="J256" s="51">
        <v>0</v>
      </c>
      <c r="K256" s="51">
        <v>0</v>
      </c>
      <c r="L256" s="51">
        <v>349</v>
      </c>
      <c r="M256" s="51">
        <v>1286</v>
      </c>
      <c r="N256" s="51">
        <v>375</v>
      </c>
      <c r="O256" s="51">
        <v>3010</v>
      </c>
    </row>
    <row r="257" spans="1:15" x14ac:dyDescent="0.55000000000000004">
      <c r="A257" s="48" t="s">
        <v>293</v>
      </c>
      <c r="B257" s="48" t="s">
        <v>286</v>
      </c>
      <c r="C257" s="48" t="s">
        <v>214</v>
      </c>
      <c r="D257" s="52">
        <v>329.98999980000002</v>
      </c>
      <c r="E257" s="52">
        <v>1349.98</v>
      </c>
      <c r="F257" s="52">
        <v>930.24000169999999</v>
      </c>
      <c r="G257" s="52">
        <v>180</v>
      </c>
      <c r="H257" s="52">
        <v>814.17999640000005</v>
      </c>
      <c r="I257" s="52">
        <v>930.35999870000001</v>
      </c>
      <c r="J257" s="52">
        <v>170</v>
      </c>
      <c r="K257" s="52">
        <v>0</v>
      </c>
      <c r="L257" s="52">
        <v>0</v>
      </c>
      <c r="M257" s="52">
        <v>0</v>
      </c>
      <c r="N257" s="52">
        <v>99.399999620000003</v>
      </c>
      <c r="O257" s="52">
        <v>4804.1499960000001</v>
      </c>
    </row>
    <row r="258" spans="1:15" x14ac:dyDescent="0.55000000000000004">
      <c r="A258" s="49" t="s">
        <v>293</v>
      </c>
      <c r="B258" s="49" t="s">
        <v>286</v>
      </c>
      <c r="C258" s="49" t="s">
        <v>181</v>
      </c>
      <c r="D258" s="51">
        <v>6293.0698920000004</v>
      </c>
      <c r="E258" s="51">
        <v>3357.4799720000001</v>
      </c>
      <c r="F258" s="51">
        <v>9839.7399949999999</v>
      </c>
      <c r="G258" s="51">
        <v>4837.3299740000002</v>
      </c>
      <c r="H258" s="51">
        <v>4261.6800050000002</v>
      </c>
      <c r="I258" s="51">
        <v>6718.0499419999996</v>
      </c>
      <c r="J258" s="51">
        <v>5468.299994</v>
      </c>
      <c r="K258" s="51">
        <v>170.5999985</v>
      </c>
      <c r="L258" s="51">
        <v>493</v>
      </c>
      <c r="M258" s="51">
        <v>13654.8</v>
      </c>
      <c r="N258" s="51">
        <v>7852.4999879999996</v>
      </c>
      <c r="O258" s="51">
        <v>62946.549760000002</v>
      </c>
    </row>
    <row r="259" spans="1:15" x14ac:dyDescent="0.55000000000000004">
      <c r="A259" s="49" t="s">
        <v>293</v>
      </c>
      <c r="B259" s="49" t="s">
        <v>287</v>
      </c>
      <c r="C259" s="49" t="s">
        <v>215</v>
      </c>
      <c r="D259" s="52">
        <v>0</v>
      </c>
      <c r="E259" s="52">
        <v>0</v>
      </c>
      <c r="F259" s="52">
        <v>0</v>
      </c>
      <c r="G259" s="52">
        <v>0</v>
      </c>
      <c r="H259" s="52">
        <v>0</v>
      </c>
      <c r="I259" s="52">
        <v>0</v>
      </c>
      <c r="J259" s="52">
        <v>0</v>
      </c>
      <c r="K259" s="52">
        <v>0</v>
      </c>
      <c r="L259" s="52">
        <v>0</v>
      </c>
      <c r="M259" s="52">
        <v>0</v>
      </c>
      <c r="N259" s="52">
        <v>0</v>
      </c>
      <c r="O259" s="52">
        <v>0</v>
      </c>
    </row>
    <row r="260" spans="1:15" x14ac:dyDescent="0.55000000000000004">
      <c r="A260" s="49" t="s">
        <v>293</v>
      </c>
      <c r="B260" s="49" t="s">
        <v>287</v>
      </c>
      <c r="C260" s="49" t="s">
        <v>219</v>
      </c>
      <c r="D260" s="51">
        <v>0</v>
      </c>
      <c r="E260" s="51">
        <v>0</v>
      </c>
      <c r="F260" s="51">
        <v>0</v>
      </c>
      <c r="G260" s="51">
        <v>0</v>
      </c>
      <c r="H260" s="51">
        <v>0</v>
      </c>
      <c r="I260" s="51">
        <v>0</v>
      </c>
      <c r="J260" s="51">
        <v>0</v>
      </c>
      <c r="K260" s="51">
        <v>0</v>
      </c>
      <c r="L260" s="51">
        <v>0</v>
      </c>
      <c r="M260" s="51" t="s">
        <v>288</v>
      </c>
      <c r="N260" s="51" t="s">
        <v>288</v>
      </c>
      <c r="O260" s="51" t="s">
        <v>288</v>
      </c>
    </row>
    <row r="261" spans="1:15" x14ac:dyDescent="0.55000000000000004">
      <c r="A261" s="49" t="s">
        <v>293</v>
      </c>
      <c r="B261" s="49" t="s">
        <v>287</v>
      </c>
      <c r="C261" s="49" t="s">
        <v>282</v>
      </c>
      <c r="D261" s="52">
        <v>0</v>
      </c>
      <c r="E261" s="52">
        <v>0</v>
      </c>
      <c r="F261" s="52">
        <v>0</v>
      </c>
      <c r="G261" s="52">
        <v>0</v>
      </c>
      <c r="H261" s="52">
        <v>0</v>
      </c>
      <c r="I261" s="52">
        <v>0</v>
      </c>
      <c r="J261" s="52">
        <v>0</v>
      </c>
      <c r="K261" s="52">
        <v>0</v>
      </c>
      <c r="L261" s="52">
        <v>0</v>
      </c>
      <c r="M261" s="52">
        <v>0</v>
      </c>
      <c r="N261" s="52">
        <v>0</v>
      </c>
      <c r="O261" s="52">
        <v>0</v>
      </c>
    </row>
    <row r="262" spans="1:15" x14ac:dyDescent="0.55000000000000004">
      <c r="A262" s="49" t="s">
        <v>293</v>
      </c>
      <c r="B262" s="49" t="s">
        <v>287</v>
      </c>
      <c r="C262" s="49" t="s">
        <v>210</v>
      </c>
      <c r="D262" s="51" t="s">
        <v>288</v>
      </c>
      <c r="E262" s="51" t="s">
        <v>288</v>
      </c>
      <c r="F262" s="51" t="s">
        <v>288</v>
      </c>
      <c r="G262" s="51" t="s">
        <v>288</v>
      </c>
      <c r="H262" s="51" t="s">
        <v>288</v>
      </c>
      <c r="I262" s="51" t="s">
        <v>288</v>
      </c>
      <c r="J262" s="51" t="s">
        <v>288</v>
      </c>
      <c r="K262" s="51">
        <v>0</v>
      </c>
      <c r="L262" s="51">
        <v>0</v>
      </c>
      <c r="M262" s="51" t="s">
        <v>288</v>
      </c>
      <c r="N262" s="51" t="s">
        <v>288</v>
      </c>
      <c r="O262" s="51" t="s">
        <v>288</v>
      </c>
    </row>
    <row r="263" spans="1:15" x14ac:dyDescent="0.55000000000000004">
      <c r="A263" s="49" t="s">
        <v>293</v>
      </c>
      <c r="B263" s="49" t="s">
        <v>287</v>
      </c>
      <c r="C263" s="49" t="s">
        <v>283</v>
      </c>
      <c r="D263" s="52">
        <v>0</v>
      </c>
      <c r="E263" s="52">
        <v>0</v>
      </c>
      <c r="F263" s="52">
        <v>0</v>
      </c>
      <c r="G263" s="52">
        <v>133.2244508</v>
      </c>
      <c r="H263" s="52">
        <v>0</v>
      </c>
      <c r="I263" s="52">
        <v>0</v>
      </c>
      <c r="J263" s="52">
        <v>0</v>
      </c>
      <c r="K263" s="52">
        <v>0</v>
      </c>
      <c r="L263" s="52">
        <v>0</v>
      </c>
      <c r="M263" s="52">
        <v>25.438167790000001</v>
      </c>
      <c r="N263" s="52">
        <v>0</v>
      </c>
      <c r="O263" s="52">
        <v>158.6626186</v>
      </c>
    </row>
    <row r="264" spans="1:15" x14ac:dyDescent="0.55000000000000004">
      <c r="A264" s="49" t="s">
        <v>293</v>
      </c>
      <c r="B264" s="49" t="s">
        <v>287</v>
      </c>
      <c r="C264" s="49" t="s">
        <v>58</v>
      </c>
      <c r="D264" s="51">
        <v>-3.2000000000000001E-7</v>
      </c>
      <c r="E264" s="51">
        <v>0</v>
      </c>
      <c r="F264" s="51">
        <v>2.8706347569999999</v>
      </c>
      <c r="G264" s="51">
        <v>1.371187256</v>
      </c>
      <c r="H264" s="51">
        <v>61.33458856</v>
      </c>
      <c r="I264" s="51">
        <v>1.0810069790000001</v>
      </c>
      <c r="J264" s="51">
        <v>1.0883242E-2</v>
      </c>
      <c r="K264" s="51">
        <v>0</v>
      </c>
      <c r="L264" s="51">
        <v>0</v>
      </c>
      <c r="M264" s="51">
        <v>0</v>
      </c>
      <c r="N264" s="51">
        <v>0</v>
      </c>
      <c r="O264" s="51">
        <v>66.668300470000005</v>
      </c>
    </row>
    <row r="265" spans="1:15" x14ac:dyDescent="0.55000000000000004">
      <c r="A265" s="49" t="s">
        <v>293</v>
      </c>
      <c r="B265" s="49" t="s">
        <v>287</v>
      </c>
      <c r="C265" s="49" t="s">
        <v>284</v>
      </c>
      <c r="D265" s="52">
        <v>0</v>
      </c>
      <c r="E265" s="52">
        <v>0</v>
      </c>
      <c r="F265" s="52">
        <v>0</v>
      </c>
      <c r="G265" s="52">
        <v>0</v>
      </c>
      <c r="H265" s="52">
        <v>0</v>
      </c>
      <c r="I265" s="52">
        <v>0</v>
      </c>
      <c r="J265" s="52">
        <v>0</v>
      </c>
      <c r="K265" s="52">
        <v>0</v>
      </c>
      <c r="L265" s="52">
        <v>0</v>
      </c>
      <c r="M265" s="52">
        <v>0</v>
      </c>
      <c r="N265" s="52">
        <v>0</v>
      </c>
      <c r="O265" s="52">
        <v>0</v>
      </c>
    </row>
    <row r="266" spans="1:15" x14ac:dyDescent="0.55000000000000004">
      <c r="A266" s="49" t="s">
        <v>293</v>
      </c>
      <c r="B266" s="49" t="s">
        <v>287</v>
      </c>
      <c r="C266" s="49" t="s">
        <v>212</v>
      </c>
      <c r="D266" s="51">
        <v>24.969477560000001</v>
      </c>
      <c r="E266" s="51">
        <v>4.9001273999999997E-2</v>
      </c>
      <c r="F266" s="51">
        <v>133.8831567</v>
      </c>
      <c r="G266" s="51">
        <v>18.637530989999998</v>
      </c>
      <c r="H266" s="51">
        <v>72.108171659999996</v>
      </c>
      <c r="I266" s="51">
        <v>0</v>
      </c>
      <c r="J266" s="51">
        <v>0</v>
      </c>
      <c r="K266" s="51">
        <v>0</v>
      </c>
      <c r="L266" s="51">
        <v>0</v>
      </c>
      <c r="M266" s="51">
        <v>0</v>
      </c>
      <c r="N266" s="51">
        <v>0</v>
      </c>
      <c r="O266" s="51">
        <v>249.64733810000001</v>
      </c>
    </row>
    <row r="267" spans="1:15" x14ac:dyDescent="0.55000000000000004">
      <c r="A267" s="49" t="s">
        <v>293</v>
      </c>
      <c r="B267" s="49" t="s">
        <v>287</v>
      </c>
      <c r="C267" s="49" t="s">
        <v>60</v>
      </c>
      <c r="D267" s="52">
        <v>0</v>
      </c>
      <c r="E267" s="52" t="s">
        <v>288</v>
      </c>
      <c r="F267" s="52" t="s">
        <v>288</v>
      </c>
      <c r="G267" s="52">
        <v>0</v>
      </c>
      <c r="H267" s="52">
        <v>0</v>
      </c>
      <c r="I267" s="52">
        <v>0</v>
      </c>
      <c r="J267" s="52">
        <v>0</v>
      </c>
      <c r="K267" s="52">
        <v>0</v>
      </c>
      <c r="L267" s="52">
        <v>0</v>
      </c>
      <c r="M267" s="52">
        <v>0</v>
      </c>
      <c r="N267" s="52">
        <v>0</v>
      </c>
      <c r="O267" s="52" t="s">
        <v>288</v>
      </c>
    </row>
    <row r="268" spans="1:15" x14ac:dyDescent="0.55000000000000004">
      <c r="A268" s="49" t="s">
        <v>293</v>
      </c>
      <c r="B268" s="49" t="s">
        <v>287</v>
      </c>
      <c r="C268" s="49" t="s">
        <v>213</v>
      </c>
      <c r="D268" s="51">
        <v>0</v>
      </c>
      <c r="E268" s="51">
        <v>0</v>
      </c>
      <c r="F268" s="51">
        <v>0</v>
      </c>
      <c r="G268" s="51">
        <v>0</v>
      </c>
      <c r="H268" s="51">
        <v>0</v>
      </c>
      <c r="I268" s="51">
        <v>0</v>
      </c>
      <c r="J268" s="51">
        <v>0</v>
      </c>
      <c r="K268" s="51">
        <v>0</v>
      </c>
      <c r="L268" s="51">
        <v>0</v>
      </c>
      <c r="M268" s="51">
        <v>2.7881613770000002</v>
      </c>
      <c r="N268" s="51">
        <v>2073.228024</v>
      </c>
      <c r="O268" s="51">
        <v>2076.016185</v>
      </c>
    </row>
    <row r="269" spans="1:15" x14ac:dyDescent="0.55000000000000004">
      <c r="A269" s="49" t="s">
        <v>293</v>
      </c>
      <c r="B269" s="49" t="s">
        <v>287</v>
      </c>
      <c r="C269" s="49" t="s">
        <v>211</v>
      </c>
      <c r="D269" s="52" t="s">
        <v>288</v>
      </c>
      <c r="E269" s="52">
        <v>0</v>
      </c>
      <c r="F269" s="52">
        <v>0</v>
      </c>
      <c r="G269" s="52">
        <v>0</v>
      </c>
      <c r="H269" s="52">
        <v>0</v>
      </c>
      <c r="I269" s="52" t="s">
        <v>288</v>
      </c>
      <c r="J269" s="52">
        <v>0</v>
      </c>
      <c r="K269" s="52" t="s">
        <v>288</v>
      </c>
      <c r="L269" s="52">
        <v>0</v>
      </c>
      <c r="M269" s="52">
        <v>0</v>
      </c>
      <c r="N269" s="52" t="s">
        <v>288</v>
      </c>
      <c r="O269" s="52" t="s">
        <v>288</v>
      </c>
    </row>
    <row r="270" spans="1:15" x14ac:dyDescent="0.55000000000000004">
      <c r="A270" s="49" t="s">
        <v>293</v>
      </c>
      <c r="B270" s="49" t="s">
        <v>287</v>
      </c>
      <c r="C270" s="49" t="s">
        <v>285</v>
      </c>
      <c r="D270" s="51" t="s">
        <v>288</v>
      </c>
      <c r="E270" s="51">
        <v>0</v>
      </c>
      <c r="F270" s="51">
        <v>0</v>
      </c>
      <c r="G270" s="51">
        <v>0</v>
      </c>
      <c r="H270" s="51">
        <v>0</v>
      </c>
      <c r="I270" s="51" t="s">
        <v>288</v>
      </c>
      <c r="J270" s="51">
        <v>0</v>
      </c>
      <c r="K270" s="51">
        <v>0</v>
      </c>
      <c r="L270" s="51">
        <v>0</v>
      </c>
      <c r="M270" s="51">
        <v>0</v>
      </c>
      <c r="N270" s="51">
        <v>0</v>
      </c>
      <c r="O270" s="51" t="s">
        <v>288</v>
      </c>
    </row>
    <row r="271" spans="1:15" x14ac:dyDescent="0.55000000000000004">
      <c r="A271" s="49" t="s">
        <v>293</v>
      </c>
      <c r="B271" s="49" t="s">
        <v>287</v>
      </c>
      <c r="C271" s="49" t="s">
        <v>222</v>
      </c>
      <c r="D271" s="52" t="s">
        <v>288</v>
      </c>
      <c r="E271" s="52">
        <v>0</v>
      </c>
      <c r="F271" s="52" t="s">
        <v>288</v>
      </c>
      <c r="G271" s="52" t="s">
        <v>288</v>
      </c>
      <c r="H271" s="52" t="s">
        <v>288</v>
      </c>
      <c r="I271" s="52" t="s">
        <v>288</v>
      </c>
      <c r="J271" s="52">
        <v>0</v>
      </c>
      <c r="K271" s="52">
        <v>0</v>
      </c>
      <c r="L271" s="52" t="s">
        <v>288</v>
      </c>
      <c r="M271" s="52" t="s">
        <v>288</v>
      </c>
      <c r="N271" s="52" t="s">
        <v>288</v>
      </c>
      <c r="O271" s="52" t="s">
        <v>288</v>
      </c>
    </row>
    <row r="272" spans="1:15" x14ac:dyDescent="0.55000000000000004">
      <c r="A272" s="49" t="s">
        <v>293</v>
      </c>
      <c r="B272" s="49" t="s">
        <v>287</v>
      </c>
      <c r="C272" s="49" t="s">
        <v>214</v>
      </c>
      <c r="D272" s="51">
        <v>2.897437058</v>
      </c>
      <c r="E272" s="51">
        <v>32.569948099999998</v>
      </c>
      <c r="F272" s="51">
        <v>29.415179429999998</v>
      </c>
      <c r="G272" s="51">
        <v>0</v>
      </c>
      <c r="H272" s="51">
        <v>155.3668389</v>
      </c>
      <c r="I272" s="51">
        <v>123.83239949999999</v>
      </c>
      <c r="J272" s="51">
        <v>2.1134303750000001</v>
      </c>
      <c r="K272" s="51">
        <v>0</v>
      </c>
      <c r="L272" s="51">
        <v>0</v>
      </c>
      <c r="M272" s="51">
        <v>0</v>
      </c>
      <c r="N272" s="51">
        <v>11.51651833</v>
      </c>
      <c r="O272" s="51">
        <v>357.71175169999998</v>
      </c>
    </row>
    <row r="273" spans="1:15" x14ac:dyDescent="0.55000000000000004">
      <c r="A273" s="49" t="s">
        <v>293</v>
      </c>
      <c r="B273" s="49" t="s">
        <v>287</v>
      </c>
      <c r="C273" s="49" t="s">
        <v>181</v>
      </c>
      <c r="D273" s="52">
        <v>27.866914300000001</v>
      </c>
      <c r="E273" s="52">
        <v>32.618949370000003</v>
      </c>
      <c r="F273" s="52">
        <v>166.16897080000001</v>
      </c>
      <c r="G273" s="52">
        <v>153.233169</v>
      </c>
      <c r="H273" s="52">
        <v>288.80959910000001</v>
      </c>
      <c r="I273" s="52">
        <v>124.91340649999999</v>
      </c>
      <c r="J273" s="52">
        <v>2.1243136169999999</v>
      </c>
      <c r="K273" s="52">
        <v>0</v>
      </c>
      <c r="L273" s="52">
        <v>0</v>
      </c>
      <c r="M273" s="52">
        <v>28.22632917</v>
      </c>
      <c r="N273" s="52">
        <v>2084.7445419999999</v>
      </c>
      <c r="O273" s="52">
        <v>2908.7061939999999</v>
      </c>
    </row>
    <row r="274" spans="1:15" x14ac:dyDescent="0.55000000000000004">
      <c r="A274" s="49" t="s">
        <v>294</v>
      </c>
      <c r="B274" s="49" t="s">
        <v>281</v>
      </c>
      <c r="C274" s="49" t="s">
        <v>215</v>
      </c>
      <c r="D274" s="51">
        <v>1233.229386</v>
      </c>
      <c r="E274" s="51">
        <v>876.10670230000005</v>
      </c>
      <c r="F274" s="51">
        <v>1818.4975320000001</v>
      </c>
      <c r="G274" s="51">
        <v>327.31763969999997</v>
      </c>
      <c r="H274" s="51">
        <v>2021.246911</v>
      </c>
      <c r="I274" s="51">
        <v>3205.151883</v>
      </c>
      <c r="J274" s="51">
        <v>3544.7375860000002</v>
      </c>
      <c r="K274" s="51">
        <v>354.68391759999997</v>
      </c>
      <c r="L274" s="51">
        <v>424.0932919</v>
      </c>
      <c r="M274" s="51">
        <v>1053.590598</v>
      </c>
      <c r="N274" s="51">
        <v>2318.2464679999998</v>
      </c>
      <c r="O274" s="51">
        <v>17176.90192</v>
      </c>
    </row>
    <row r="275" spans="1:15" x14ac:dyDescent="0.55000000000000004">
      <c r="A275" s="49" t="s">
        <v>294</v>
      </c>
      <c r="B275" s="49" t="s">
        <v>281</v>
      </c>
      <c r="C275" s="49" t="s">
        <v>219</v>
      </c>
      <c r="D275" s="52">
        <v>0</v>
      </c>
      <c r="E275" s="52">
        <v>0</v>
      </c>
      <c r="F275" s="52">
        <v>0</v>
      </c>
      <c r="G275" s="52">
        <v>0</v>
      </c>
      <c r="H275" s="52">
        <v>0</v>
      </c>
      <c r="I275" s="52">
        <v>0</v>
      </c>
      <c r="J275" s="52">
        <v>0</v>
      </c>
      <c r="K275" s="52">
        <v>0</v>
      </c>
      <c r="L275" s="52">
        <v>0</v>
      </c>
      <c r="M275" s="52">
        <v>3.7795530780000002</v>
      </c>
      <c r="N275" s="52">
        <v>12.262394520000001</v>
      </c>
      <c r="O275" s="52">
        <v>16.041947589999999</v>
      </c>
    </row>
    <row r="276" spans="1:15" x14ac:dyDescent="0.55000000000000004">
      <c r="A276" s="49" t="s">
        <v>294</v>
      </c>
      <c r="B276" s="49" t="s">
        <v>281</v>
      </c>
      <c r="C276" s="49" t="s">
        <v>282</v>
      </c>
      <c r="D276" s="51">
        <v>-8584.0043729999998</v>
      </c>
      <c r="E276" s="51">
        <v>0</v>
      </c>
      <c r="F276" s="51">
        <v>-25608.192289999999</v>
      </c>
      <c r="G276" s="51">
        <v>-14782.255939999999</v>
      </c>
      <c r="H276" s="51">
        <v>-2278.9685509999999</v>
      </c>
      <c r="I276" s="51">
        <v>-3663.739857</v>
      </c>
      <c r="J276" s="51">
        <v>0</v>
      </c>
      <c r="K276" s="51">
        <v>0</v>
      </c>
      <c r="L276" s="51">
        <v>0</v>
      </c>
      <c r="M276" s="51">
        <v>0</v>
      </c>
      <c r="N276" s="51">
        <v>0</v>
      </c>
      <c r="O276" s="51">
        <v>-54917.16102</v>
      </c>
    </row>
    <row r="277" spans="1:15" x14ac:dyDescent="0.55000000000000004">
      <c r="A277" s="49" t="s">
        <v>294</v>
      </c>
      <c r="B277" s="49" t="s">
        <v>281</v>
      </c>
      <c r="C277" s="49" t="s">
        <v>210</v>
      </c>
      <c r="D277" s="52">
        <v>500.13721120000002</v>
      </c>
      <c r="E277" s="52">
        <v>190.5569419</v>
      </c>
      <c r="F277" s="52">
        <v>3067.7680610000002</v>
      </c>
      <c r="G277" s="52">
        <v>93.603460139999996</v>
      </c>
      <c r="H277" s="52">
        <v>11.45840699</v>
      </c>
      <c r="I277" s="52">
        <v>10510.58605</v>
      </c>
      <c r="J277" s="52">
        <v>5450.6693070000001</v>
      </c>
      <c r="K277" s="52">
        <v>0</v>
      </c>
      <c r="L277" s="52">
        <v>0</v>
      </c>
      <c r="M277" s="52">
        <v>14859.7397</v>
      </c>
      <c r="N277" s="52">
        <v>4805.3701810000002</v>
      </c>
      <c r="O277" s="52">
        <v>39489.889329999998</v>
      </c>
    </row>
    <row r="278" spans="1:15" x14ac:dyDescent="0.55000000000000004">
      <c r="A278" s="49" t="s">
        <v>294</v>
      </c>
      <c r="B278" s="49" t="s">
        <v>281</v>
      </c>
      <c r="C278" s="49" t="s">
        <v>283</v>
      </c>
      <c r="D278" s="51">
        <v>0</v>
      </c>
      <c r="E278" s="51">
        <v>0</v>
      </c>
      <c r="F278" s="51">
        <v>0</v>
      </c>
      <c r="G278" s="51">
        <v>10923.56005</v>
      </c>
      <c r="H278" s="51">
        <v>0</v>
      </c>
      <c r="I278" s="51">
        <v>0</v>
      </c>
      <c r="J278" s="51">
        <v>0</v>
      </c>
      <c r="K278" s="51">
        <v>0</v>
      </c>
      <c r="L278" s="51">
        <v>0</v>
      </c>
      <c r="M278" s="51">
        <v>10759.287480000001</v>
      </c>
      <c r="N278" s="51">
        <v>0</v>
      </c>
      <c r="O278" s="51">
        <v>21682.847529999999</v>
      </c>
    </row>
    <row r="279" spans="1:15" x14ac:dyDescent="0.55000000000000004">
      <c r="A279" s="49" t="s">
        <v>294</v>
      </c>
      <c r="B279" s="49" t="s">
        <v>281</v>
      </c>
      <c r="C279" s="49" t="s">
        <v>58</v>
      </c>
      <c r="D279" s="52">
        <v>16493.282999999999</v>
      </c>
      <c r="E279" s="52">
        <v>49.696520919999998</v>
      </c>
      <c r="F279" s="52">
        <v>474.15484900000001</v>
      </c>
      <c r="G279" s="52">
        <v>7714.269413</v>
      </c>
      <c r="H279" s="52">
        <v>1803.0580130000001</v>
      </c>
      <c r="I279" s="52">
        <v>1428.5898910000001</v>
      </c>
      <c r="J279" s="52">
        <v>241.3308443</v>
      </c>
      <c r="K279" s="52">
        <v>0</v>
      </c>
      <c r="L279" s="52">
        <v>0</v>
      </c>
      <c r="M279" s="52">
        <v>0</v>
      </c>
      <c r="N279" s="52">
        <v>0</v>
      </c>
      <c r="O279" s="52">
        <v>28204.382529999999</v>
      </c>
    </row>
    <row r="280" spans="1:15" x14ac:dyDescent="0.55000000000000004">
      <c r="A280" s="49" t="s">
        <v>294</v>
      </c>
      <c r="B280" s="49" t="s">
        <v>281</v>
      </c>
      <c r="C280" s="49" t="s">
        <v>284</v>
      </c>
      <c r="D280" s="51">
        <v>0</v>
      </c>
      <c r="E280" s="51">
        <v>4310.2063159999998</v>
      </c>
      <c r="F280" s="51">
        <v>0</v>
      </c>
      <c r="G280" s="51">
        <v>0</v>
      </c>
      <c r="H280" s="51">
        <v>0</v>
      </c>
      <c r="I280" s="51">
        <v>0</v>
      </c>
      <c r="J280" s="51">
        <v>2436.1807220000001</v>
      </c>
      <c r="K280" s="51">
        <v>3014.1188910000001</v>
      </c>
      <c r="L280" s="51">
        <v>7562.6454219999996</v>
      </c>
      <c r="M280" s="51">
        <v>22514.26396</v>
      </c>
      <c r="N280" s="51">
        <v>6436.5763569999999</v>
      </c>
      <c r="O280" s="51">
        <v>46273.991670000003</v>
      </c>
    </row>
    <row r="281" spans="1:15" x14ac:dyDescent="0.55000000000000004">
      <c r="A281" s="49" t="s">
        <v>294</v>
      </c>
      <c r="B281" s="49" t="s">
        <v>281</v>
      </c>
      <c r="C281" s="49" t="s">
        <v>212</v>
      </c>
      <c r="D281" s="52">
        <v>9113.3643940000002</v>
      </c>
      <c r="E281" s="52">
        <v>1905.0771549999999</v>
      </c>
      <c r="F281" s="52">
        <v>10474.5748</v>
      </c>
      <c r="G281" s="52">
        <v>3152.1621479999999</v>
      </c>
      <c r="H281" s="52">
        <v>7395.8347720000002</v>
      </c>
      <c r="I281" s="52">
        <v>1856.9957750000001</v>
      </c>
      <c r="J281" s="52">
        <v>964.30893379999998</v>
      </c>
      <c r="K281" s="52">
        <v>0</v>
      </c>
      <c r="L281" s="52">
        <v>0</v>
      </c>
      <c r="M281" s="52">
        <v>0</v>
      </c>
      <c r="N281" s="52">
        <v>0</v>
      </c>
      <c r="O281" s="52">
        <v>34862.31798</v>
      </c>
    </row>
    <row r="282" spans="1:15" x14ac:dyDescent="0.55000000000000004">
      <c r="A282" s="48" t="s">
        <v>294</v>
      </c>
      <c r="B282" s="48" t="s">
        <v>281</v>
      </c>
      <c r="C282" s="48" t="s">
        <v>60</v>
      </c>
      <c r="D282" s="51">
        <v>0</v>
      </c>
      <c r="E282" s="51">
        <v>4602.6243000000004</v>
      </c>
      <c r="F282" s="51">
        <v>23432.555079999998</v>
      </c>
      <c r="G282" s="51">
        <v>0</v>
      </c>
      <c r="H282" s="51">
        <v>0</v>
      </c>
      <c r="I282" s="51">
        <v>0</v>
      </c>
      <c r="J282" s="51">
        <v>0</v>
      </c>
      <c r="K282" s="51">
        <v>0</v>
      </c>
      <c r="L282" s="51">
        <v>0</v>
      </c>
      <c r="M282" s="51">
        <v>0</v>
      </c>
      <c r="N282" s="51">
        <v>0</v>
      </c>
      <c r="O282" s="51">
        <v>28035.179380000001</v>
      </c>
    </row>
    <row r="283" spans="1:15" x14ac:dyDescent="0.55000000000000004">
      <c r="A283" s="49" t="s">
        <v>294</v>
      </c>
      <c r="B283" s="49" t="s">
        <v>281</v>
      </c>
      <c r="C283" s="49" t="s">
        <v>213</v>
      </c>
      <c r="D283" s="52">
        <v>0</v>
      </c>
      <c r="E283" s="52">
        <v>0</v>
      </c>
      <c r="F283" s="52">
        <v>0</v>
      </c>
      <c r="G283" s="52">
        <v>0</v>
      </c>
      <c r="H283" s="52">
        <v>0</v>
      </c>
      <c r="I283" s="52">
        <v>0</v>
      </c>
      <c r="J283" s="52">
        <v>0</v>
      </c>
      <c r="K283" s="52">
        <v>0</v>
      </c>
      <c r="L283" s="52">
        <v>0</v>
      </c>
      <c r="M283" s="52">
        <v>19923.287639999999</v>
      </c>
      <c r="N283" s="52">
        <v>13279.98639</v>
      </c>
      <c r="O283" s="52">
        <v>33203.27403</v>
      </c>
    </row>
    <row r="284" spans="1:15" x14ac:dyDescent="0.55000000000000004">
      <c r="A284" s="49" t="s">
        <v>294</v>
      </c>
      <c r="B284" s="49" t="s">
        <v>281</v>
      </c>
      <c r="C284" s="49" t="s">
        <v>211</v>
      </c>
      <c r="D284" s="51">
        <v>253.5929548</v>
      </c>
      <c r="E284" s="51">
        <v>0</v>
      </c>
      <c r="F284" s="51">
        <v>0</v>
      </c>
      <c r="G284" s="51">
        <v>0</v>
      </c>
      <c r="H284" s="51">
        <v>0</v>
      </c>
      <c r="I284" s="51">
        <v>77.424598470000007</v>
      </c>
      <c r="J284" s="51">
        <v>0</v>
      </c>
      <c r="K284" s="51">
        <v>387.73285390000001</v>
      </c>
      <c r="L284" s="51">
        <v>0</v>
      </c>
      <c r="M284" s="51">
        <v>0</v>
      </c>
      <c r="N284" s="51">
        <v>855.85846630000003</v>
      </c>
      <c r="O284" s="51">
        <v>1574.6088729999999</v>
      </c>
    </row>
    <row r="285" spans="1:15" x14ac:dyDescent="0.55000000000000004">
      <c r="A285" s="49" t="s">
        <v>294</v>
      </c>
      <c r="B285" s="49" t="s">
        <v>281</v>
      </c>
      <c r="C285" s="49" t="s">
        <v>285</v>
      </c>
      <c r="D285" s="52">
        <v>-392.70705859999998</v>
      </c>
      <c r="E285" s="52">
        <v>0</v>
      </c>
      <c r="F285" s="52">
        <v>0</v>
      </c>
      <c r="G285" s="52">
        <v>0</v>
      </c>
      <c r="H285" s="52">
        <v>0</v>
      </c>
      <c r="I285" s="52">
        <v>-749.96929569999998</v>
      </c>
      <c r="J285" s="52">
        <v>0</v>
      </c>
      <c r="K285" s="52">
        <v>0</v>
      </c>
      <c r="L285" s="52">
        <v>0</v>
      </c>
      <c r="M285" s="52">
        <v>0</v>
      </c>
      <c r="N285" s="52">
        <v>0</v>
      </c>
      <c r="O285" s="52">
        <v>-1142.6763539999999</v>
      </c>
    </row>
    <row r="286" spans="1:15" x14ac:dyDescent="0.55000000000000004">
      <c r="A286" s="49" t="s">
        <v>294</v>
      </c>
      <c r="B286" s="49" t="s">
        <v>281</v>
      </c>
      <c r="C286" s="49" t="s">
        <v>222</v>
      </c>
      <c r="D286" s="51">
        <v>-6.621150482</v>
      </c>
      <c r="E286" s="51">
        <v>-0.48089532499999998</v>
      </c>
      <c r="F286" s="51">
        <v>-20.807787600000001</v>
      </c>
      <c r="G286" s="51">
        <v>-1.8152332339999999</v>
      </c>
      <c r="H286" s="51">
        <v>-14.26526868</v>
      </c>
      <c r="I286" s="51">
        <v>-5.4034658809999998</v>
      </c>
      <c r="J286" s="51">
        <v>0</v>
      </c>
      <c r="K286" s="51">
        <v>0</v>
      </c>
      <c r="L286" s="51">
        <v>-16.182129580000002</v>
      </c>
      <c r="M286" s="51">
        <v>-55.099722409999998</v>
      </c>
      <c r="N286" s="51">
        <v>-14.333311999999999</v>
      </c>
      <c r="O286" s="51">
        <v>-135.00896520000001</v>
      </c>
    </row>
    <row r="287" spans="1:15" x14ac:dyDescent="0.55000000000000004">
      <c r="A287" s="49" t="s">
        <v>294</v>
      </c>
      <c r="B287" s="49" t="s">
        <v>281</v>
      </c>
      <c r="C287" s="49" t="s">
        <v>214</v>
      </c>
      <c r="D287" s="52">
        <v>2435.594415</v>
      </c>
      <c r="E287" s="52">
        <v>2647.569677</v>
      </c>
      <c r="F287" s="52">
        <v>4914.316194</v>
      </c>
      <c r="G287" s="52">
        <v>571.57931640000004</v>
      </c>
      <c r="H287" s="52">
        <v>2867.7280730000002</v>
      </c>
      <c r="I287" s="52">
        <v>3787.1353429999999</v>
      </c>
      <c r="J287" s="52">
        <v>293.88430749999998</v>
      </c>
      <c r="K287" s="52">
        <v>0</v>
      </c>
      <c r="L287" s="52">
        <v>0</v>
      </c>
      <c r="M287" s="52">
        <v>0</v>
      </c>
      <c r="N287" s="52">
        <v>149.86169340000001</v>
      </c>
      <c r="O287" s="52">
        <v>17667.669020000001</v>
      </c>
    </row>
    <row r="288" spans="1:15" x14ac:dyDescent="0.55000000000000004">
      <c r="A288" s="49" t="s">
        <v>294</v>
      </c>
      <c r="B288" s="49" t="s">
        <v>281</v>
      </c>
      <c r="C288" s="49" t="s">
        <v>181</v>
      </c>
      <c r="D288" s="51">
        <v>21045.868780000001</v>
      </c>
      <c r="E288" s="51">
        <v>14581.35672</v>
      </c>
      <c r="F288" s="51">
        <v>18552.866429999998</v>
      </c>
      <c r="G288" s="51">
        <v>7998.4208570000001</v>
      </c>
      <c r="H288" s="51">
        <v>11806.092360000001</v>
      </c>
      <c r="I288" s="51">
        <v>16446.770929999999</v>
      </c>
      <c r="J288" s="51">
        <v>12931.111699999999</v>
      </c>
      <c r="K288" s="51">
        <v>3756.5356630000001</v>
      </c>
      <c r="L288" s="51">
        <v>7970.5565839999999</v>
      </c>
      <c r="M288" s="51">
        <v>69058.84921</v>
      </c>
      <c r="N288" s="51">
        <v>27843.82864</v>
      </c>
      <c r="O288" s="51">
        <v>211992.2579</v>
      </c>
    </row>
    <row r="289" spans="1:15" x14ac:dyDescent="0.55000000000000004">
      <c r="A289" s="49" t="s">
        <v>294</v>
      </c>
      <c r="B289" s="49" t="s">
        <v>286</v>
      </c>
      <c r="C289" s="49" t="s">
        <v>215</v>
      </c>
      <c r="D289" s="52">
        <v>861</v>
      </c>
      <c r="E289" s="52">
        <v>608</v>
      </c>
      <c r="F289" s="52">
        <v>1279</v>
      </c>
      <c r="G289" s="52">
        <v>212</v>
      </c>
      <c r="H289" s="52">
        <v>1205</v>
      </c>
      <c r="I289" s="52">
        <v>2154</v>
      </c>
      <c r="J289" s="52">
        <v>2259</v>
      </c>
      <c r="K289" s="52">
        <v>231</v>
      </c>
      <c r="L289" s="52">
        <v>281</v>
      </c>
      <c r="M289" s="52">
        <v>773</v>
      </c>
      <c r="N289" s="52">
        <v>1738</v>
      </c>
      <c r="O289" s="52">
        <v>11601</v>
      </c>
    </row>
    <row r="290" spans="1:15" x14ac:dyDescent="0.55000000000000004">
      <c r="A290" s="49" t="s">
        <v>294</v>
      </c>
      <c r="B290" s="49" t="s">
        <v>286</v>
      </c>
      <c r="C290" s="49" t="s">
        <v>219</v>
      </c>
      <c r="D290" s="51">
        <v>0</v>
      </c>
      <c r="E290" s="51">
        <v>0</v>
      </c>
      <c r="F290" s="51">
        <v>0</v>
      </c>
      <c r="G290" s="51">
        <v>0</v>
      </c>
      <c r="H290" s="51">
        <v>0</v>
      </c>
      <c r="I290" s="51">
        <v>0</v>
      </c>
      <c r="J290" s="51">
        <v>0</v>
      </c>
      <c r="K290" s="51">
        <v>0</v>
      </c>
      <c r="L290" s="51">
        <v>0</v>
      </c>
      <c r="M290" s="51">
        <v>2103</v>
      </c>
      <c r="N290" s="51">
        <v>1887</v>
      </c>
      <c r="O290" s="51">
        <v>3990</v>
      </c>
    </row>
    <row r="291" spans="1:15" x14ac:dyDescent="0.55000000000000004">
      <c r="A291" s="49" t="s">
        <v>294</v>
      </c>
      <c r="B291" s="49" t="s">
        <v>286</v>
      </c>
      <c r="C291" s="49" t="s">
        <v>282</v>
      </c>
      <c r="D291" s="52">
        <v>0</v>
      </c>
      <c r="E291" s="52">
        <v>0</v>
      </c>
      <c r="F291" s="52">
        <v>0</v>
      </c>
      <c r="G291" s="52">
        <v>0</v>
      </c>
      <c r="H291" s="52">
        <v>0</v>
      </c>
      <c r="I291" s="52">
        <v>0</v>
      </c>
      <c r="J291" s="52">
        <v>0</v>
      </c>
      <c r="K291" s="52">
        <v>0</v>
      </c>
      <c r="L291" s="52">
        <v>0</v>
      </c>
      <c r="M291" s="52">
        <v>0</v>
      </c>
      <c r="N291" s="52">
        <v>0</v>
      </c>
      <c r="O291" s="52">
        <v>0</v>
      </c>
    </row>
    <row r="292" spans="1:15" x14ac:dyDescent="0.55000000000000004">
      <c r="A292" s="49" t="s">
        <v>294</v>
      </c>
      <c r="B292" s="49" t="s">
        <v>286</v>
      </c>
      <c r="C292" s="49" t="s">
        <v>210</v>
      </c>
      <c r="D292" s="51">
        <v>387.7000008</v>
      </c>
      <c r="E292" s="51">
        <v>110.0999985</v>
      </c>
      <c r="F292" s="51">
        <v>2285.0499690000001</v>
      </c>
      <c r="G292" s="51">
        <v>242</v>
      </c>
      <c r="H292" s="51">
        <v>106.2000008</v>
      </c>
      <c r="I292" s="51">
        <v>2544.6899720000001</v>
      </c>
      <c r="J292" s="51">
        <v>3422.6000060000001</v>
      </c>
      <c r="K292" s="51">
        <v>0</v>
      </c>
      <c r="L292" s="51">
        <v>0</v>
      </c>
      <c r="M292" s="51">
        <v>4160.2000239999998</v>
      </c>
      <c r="N292" s="51">
        <v>2322.7999749999999</v>
      </c>
      <c r="O292" s="51">
        <v>15581.33995</v>
      </c>
    </row>
    <row r="293" spans="1:15" x14ac:dyDescent="0.55000000000000004">
      <c r="A293" s="49" t="s">
        <v>294</v>
      </c>
      <c r="B293" s="49" t="s">
        <v>286</v>
      </c>
      <c r="C293" s="49" t="s">
        <v>283</v>
      </c>
      <c r="D293" s="52">
        <v>0</v>
      </c>
      <c r="E293" s="52">
        <v>0</v>
      </c>
      <c r="F293" s="52">
        <v>0</v>
      </c>
      <c r="G293" s="52">
        <v>1785</v>
      </c>
      <c r="H293" s="52">
        <v>0</v>
      </c>
      <c r="I293" s="52">
        <v>0</v>
      </c>
      <c r="J293" s="52">
        <v>0</v>
      </c>
      <c r="K293" s="52">
        <v>0</v>
      </c>
      <c r="L293" s="52">
        <v>0</v>
      </c>
      <c r="M293" s="52">
        <v>1250</v>
      </c>
      <c r="N293" s="52">
        <v>0</v>
      </c>
      <c r="O293" s="52">
        <v>3035</v>
      </c>
    </row>
    <row r="294" spans="1:15" x14ac:dyDescent="0.55000000000000004">
      <c r="A294" s="49" t="s">
        <v>294</v>
      </c>
      <c r="B294" s="49" t="s">
        <v>286</v>
      </c>
      <c r="C294" s="49" t="s">
        <v>58</v>
      </c>
      <c r="D294" s="51">
        <v>2400.3101069999998</v>
      </c>
      <c r="E294" s="51">
        <v>63.799998279999997</v>
      </c>
      <c r="F294" s="51">
        <v>108.5000015</v>
      </c>
      <c r="G294" s="51">
        <v>1069.869983</v>
      </c>
      <c r="H294" s="51">
        <v>392.6399983</v>
      </c>
      <c r="I294" s="51">
        <v>269.49999550000001</v>
      </c>
      <c r="J294" s="51">
        <v>89.900000570000003</v>
      </c>
      <c r="K294" s="51">
        <v>0</v>
      </c>
      <c r="L294" s="51">
        <v>0</v>
      </c>
      <c r="M294" s="51">
        <v>0</v>
      </c>
      <c r="N294" s="51">
        <v>0</v>
      </c>
      <c r="O294" s="51">
        <v>4394.5200839999998</v>
      </c>
    </row>
    <row r="295" spans="1:15" x14ac:dyDescent="0.55000000000000004">
      <c r="A295" s="49" t="s">
        <v>294</v>
      </c>
      <c r="B295" s="49" t="s">
        <v>286</v>
      </c>
      <c r="C295" s="49" t="s">
        <v>284</v>
      </c>
      <c r="D295" s="52">
        <v>0</v>
      </c>
      <c r="E295" s="52">
        <v>0</v>
      </c>
      <c r="F295" s="52">
        <v>0</v>
      </c>
      <c r="G295" s="52">
        <v>0</v>
      </c>
      <c r="H295" s="52">
        <v>0</v>
      </c>
      <c r="I295" s="52">
        <v>0</v>
      </c>
      <c r="J295" s="52">
        <v>0</v>
      </c>
      <c r="K295" s="52">
        <v>0</v>
      </c>
      <c r="L295" s="52">
        <v>0</v>
      </c>
      <c r="M295" s="52">
        <v>0</v>
      </c>
      <c r="N295" s="52">
        <v>0</v>
      </c>
      <c r="O295" s="52">
        <v>0</v>
      </c>
    </row>
    <row r="296" spans="1:15" x14ac:dyDescent="0.55000000000000004">
      <c r="A296" s="49" t="s">
        <v>294</v>
      </c>
      <c r="B296" s="49" t="s">
        <v>286</v>
      </c>
      <c r="C296" s="49" t="s">
        <v>212</v>
      </c>
      <c r="D296" s="51">
        <v>3218.500008</v>
      </c>
      <c r="E296" s="51">
        <v>644</v>
      </c>
      <c r="F296" s="51">
        <v>4234.5499989999998</v>
      </c>
      <c r="G296" s="51">
        <v>1274.3999940000001</v>
      </c>
      <c r="H296" s="51">
        <v>2622.0000100000002</v>
      </c>
      <c r="I296" s="51">
        <v>605</v>
      </c>
      <c r="J296" s="51">
        <v>293</v>
      </c>
      <c r="K296" s="51">
        <v>0</v>
      </c>
      <c r="L296" s="51">
        <v>0</v>
      </c>
      <c r="M296" s="51">
        <v>0</v>
      </c>
      <c r="N296" s="51">
        <v>0</v>
      </c>
      <c r="O296" s="51">
        <v>12891.45001</v>
      </c>
    </row>
    <row r="297" spans="1:15" x14ac:dyDescent="0.55000000000000004">
      <c r="A297" s="49" t="s">
        <v>294</v>
      </c>
      <c r="B297" s="49" t="s">
        <v>286</v>
      </c>
      <c r="C297" s="49" t="s">
        <v>60</v>
      </c>
      <c r="D297" s="52">
        <v>0</v>
      </c>
      <c r="E297" s="52">
        <v>579.59997559999999</v>
      </c>
      <c r="F297" s="52">
        <v>2762.400024</v>
      </c>
      <c r="G297" s="52">
        <v>0</v>
      </c>
      <c r="H297" s="52">
        <v>0</v>
      </c>
      <c r="I297" s="52">
        <v>0</v>
      </c>
      <c r="J297" s="52">
        <v>0</v>
      </c>
      <c r="K297" s="52">
        <v>0</v>
      </c>
      <c r="L297" s="52">
        <v>0</v>
      </c>
      <c r="M297" s="52">
        <v>0</v>
      </c>
      <c r="N297" s="52">
        <v>0</v>
      </c>
      <c r="O297" s="52">
        <v>3342</v>
      </c>
    </row>
    <row r="298" spans="1:15" x14ac:dyDescent="0.55000000000000004">
      <c r="A298" s="49" t="s">
        <v>294</v>
      </c>
      <c r="B298" s="49" t="s">
        <v>286</v>
      </c>
      <c r="C298" s="49" t="s">
        <v>213</v>
      </c>
      <c r="D298" s="51">
        <v>0</v>
      </c>
      <c r="E298" s="51">
        <v>0</v>
      </c>
      <c r="F298" s="51">
        <v>0</v>
      </c>
      <c r="G298" s="51">
        <v>0</v>
      </c>
      <c r="H298" s="51">
        <v>0</v>
      </c>
      <c r="I298" s="51">
        <v>0</v>
      </c>
      <c r="J298" s="51">
        <v>0</v>
      </c>
      <c r="K298" s="51">
        <v>0</v>
      </c>
      <c r="L298" s="51">
        <v>0</v>
      </c>
      <c r="M298" s="51">
        <v>5166</v>
      </c>
      <c r="N298" s="51">
        <v>3835</v>
      </c>
      <c r="O298" s="51">
        <v>9001</v>
      </c>
    </row>
    <row r="299" spans="1:15" x14ac:dyDescent="0.55000000000000004">
      <c r="A299" s="49" t="s">
        <v>294</v>
      </c>
      <c r="B299" s="49" t="s">
        <v>286</v>
      </c>
      <c r="C299" s="49" t="s">
        <v>211</v>
      </c>
      <c r="D299" s="52">
        <v>33.300001139999999</v>
      </c>
      <c r="E299" s="52">
        <v>0</v>
      </c>
      <c r="F299" s="52">
        <v>0</v>
      </c>
      <c r="G299" s="52">
        <v>0</v>
      </c>
      <c r="H299" s="52">
        <v>0</v>
      </c>
      <c r="I299" s="52">
        <v>10.399999619999999</v>
      </c>
      <c r="J299" s="52">
        <v>0</v>
      </c>
      <c r="K299" s="52">
        <v>51.599998470000003</v>
      </c>
      <c r="L299" s="52">
        <v>0</v>
      </c>
      <c r="M299" s="52">
        <v>0</v>
      </c>
      <c r="N299" s="52">
        <v>113.6000013</v>
      </c>
      <c r="O299" s="52">
        <v>208.9000006</v>
      </c>
    </row>
    <row r="300" spans="1:15" x14ac:dyDescent="0.55000000000000004">
      <c r="A300" s="49" t="s">
        <v>294</v>
      </c>
      <c r="B300" s="49" t="s">
        <v>286</v>
      </c>
      <c r="C300" s="49" t="s">
        <v>285</v>
      </c>
      <c r="D300" s="51">
        <v>240</v>
      </c>
      <c r="E300" s="51">
        <v>0</v>
      </c>
      <c r="F300" s="51">
        <v>0</v>
      </c>
      <c r="G300" s="51">
        <v>0</v>
      </c>
      <c r="H300" s="51">
        <v>0</v>
      </c>
      <c r="I300" s="51">
        <v>1165.099976</v>
      </c>
      <c r="J300" s="51">
        <v>0</v>
      </c>
      <c r="K300" s="51">
        <v>0</v>
      </c>
      <c r="L300" s="51">
        <v>0</v>
      </c>
      <c r="M300" s="51">
        <v>0</v>
      </c>
      <c r="N300" s="51">
        <v>0</v>
      </c>
      <c r="O300" s="51">
        <v>1405.099976</v>
      </c>
    </row>
    <row r="301" spans="1:15" x14ac:dyDescent="0.55000000000000004">
      <c r="A301" s="49" t="s">
        <v>294</v>
      </c>
      <c r="B301" s="49" t="s">
        <v>286</v>
      </c>
      <c r="C301" s="49" t="s">
        <v>222</v>
      </c>
      <c r="D301" s="52">
        <v>145</v>
      </c>
      <c r="E301" s="52">
        <v>4</v>
      </c>
      <c r="F301" s="52">
        <v>1036</v>
      </c>
      <c r="G301" s="52">
        <v>20</v>
      </c>
      <c r="H301" s="52">
        <v>787</v>
      </c>
      <c r="I301" s="52">
        <v>105</v>
      </c>
      <c r="J301" s="52">
        <v>0</v>
      </c>
      <c r="K301" s="52">
        <v>0</v>
      </c>
      <c r="L301" s="52">
        <v>349</v>
      </c>
      <c r="M301" s="52">
        <v>1696</v>
      </c>
      <c r="N301" s="52">
        <v>606</v>
      </c>
      <c r="O301" s="52">
        <v>4748</v>
      </c>
    </row>
    <row r="302" spans="1:15" x14ac:dyDescent="0.55000000000000004">
      <c r="A302" s="49" t="s">
        <v>294</v>
      </c>
      <c r="B302" s="49" t="s">
        <v>286</v>
      </c>
      <c r="C302" s="49" t="s">
        <v>214</v>
      </c>
      <c r="D302" s="51">
        <v>2063.9899999999998</v>
      </c>
      <c r="E302" s="51">
        <v>1349.98</v>
      </c>
      <c r="F302" s="51">
        <v>3719.240002</v>
      </c>
      <c r="G302" s="51">
        <v>366</v>
      </c>
      <c r="H302" s="51">
        <v>2540.1799959999998</v>
      </c>
      <c r="I302" s="51">
        <v>3223.3599989999998</v>
      </c>
      <c r="J302" s="51">
        <v>210</v>
      </c>
      <c r="K302" s="51">
        <v>0</v>
      </c>
      <c r="L302" s="51">
        <v>0</v>
      </c>
      <c r="M302" s="51">
        <v>0</v>
      </c>
      <c r="N302" s="51">
        <v>99.399999620000003</v>
      </c>
      <c r="O302" s="51">
        <v>13572.15</v>
      </c>
    </row>
    <row r="303" spans="1:15" x14ac:dyDescent="0.55000000000000004">
      <c r="A303" s="49" t="s">
        <v>294</v>
      </c>
      <c r="B303" s="49" t="s">
        <v>286</v>
      </c>
      <c r="C303" s="49" t="s">
        <v>181</v>
      </c>
      <c r="D303" s="52">
        <v>9510.8001170000007</v>
      </c>
      <c r="E303" s="52">
        <v>3586.4799720000001</v>
      </c>
      <c r="F303" s="52">
        <v>15527.74</v>
      </c>
      <c r="G303" s="52">
        <v>5543.2699769999999</v>
      </c>
      <c r="H303" s="52">
        <v>7653.0200050000003</v>
      </c>
      <c r="I303" s="52">
        <v>10077.049940000001</v>
      </c>
      <c r="J303" s="52">
        <v>6274.5000069999996</v>
      </c>
      <c r="K303" s="52">
        <v>282.59999850000003</v>
      </c>
      <c r="L303" s="52">
        <v>630</v>
      </c>
      <c r="M303" s="52">
        <v>15148.20002</v>
      </c>
      <c r="N303" s="52">
        <v>10601.79998</v>
      </c>
      <c r="O303" s="52">
        <v>84835.460009999995</v>
      </c>
    </row>
    <row r="304" spans="1:15" x14ac:dyDescent="0.55000000000000004">
      <c r="A304" s="48" t="s">
        <v>294</v>
      </c>
      <c r="B304" s="48" t="s">
        <v>287</v>
      </c>
      <c r="C304" s="48" t="s">
        <v>215</v>
      </c>
      <c r="D304" s="51">
        <v>0</v>
      </c>
      <c r="E304" s="51">
        <v>0</v>
      </c>
      <c r="F304" s="51">
        <v>0</v>
      </c>
      <c r="G304" s="51">
        <v>0</v>
      </c>
      <c r="H304" s="51">
        <v>0</v>
      </c>
      <c r="I304" s="51">
        <v>0</v>
      </c>
      <c r="J304" s="51">
        <v>0</v>
      </c>
      <c r="K304" s="51">
        <v>0</v>
      </c>
      <c r="L304" s="51">
        <v>0</v>
      </c>
      <c r="M304" s="51">
        <v>0</v>
      </c>
      <c r="N304" s="51">
        <v>0</v>
      </c>
      <c r="O304" s="51">
        <v>0</v>
      </c>
    </row>
    <row r="305" spans="1:15" x14ac:dyDescent="0.55000000000000004">
      <c r="A305" s="49" t="s">
        <v>294</v>
      </c>
      <c r="B305" s="49" t="s">
        <v>287</v>
      </c>
      <c r="C305" s="49" t="s">
        <v>219</v>
      </c>
      <c r="D305" s="52">
        <v>0</v>
      </c>
      <c r="E305" s="52">
        <v>0</v>
      </c>
      <c r="F305" s="52">
        <v>0</v>
      </c>
      <c r="G305" s="52">
        <v>0</v>
      </c>
      <c r="H305" s="52">
        <v>0</v>
      </c>
      <c r="I305" s="52">
        <v>0</v>
      </c>
      <c r="J305" s="52">
        <v>0</v>
      </c>
      <c r="K305" s="52">
        <v>0</v>
      </c>
      <c r="L305" s="52">
        <v>0</v>
      </c>
      <c r="M305" s="52" t="s">
        <v>288</v>
      </c>
      <c r="N305" s="52" t="s">
        <v>288</v>
      </c>
      <c r="O305" s="52" t="s">
        <v>288</v>
      </c>
    </row>
    <row r="306" spans="1:15" x14ac:dyDescent="0.55000000000000004">
      <c r="A306" s="49" t="s">
        <v>294</v>
      </c>
      <c r="B306" s="49" t="s">
        <v>287</v>
      </c>
      <c r="C306" s="49" t="s">
        <v>282</v>
      </c>
      <c r="D306" s="51">
        <v>0</v>
      </c>
      <c r="E306" s="51">
        <v>0</v>
      </c>
      <c r="F306" s="51">
        <v>0</v>
      </c>
      <c r="G306" s="51">
        <v>0</v>
      </c>
      <c r="H306" s="51">
        <v>0</v>
      </c>
      <c r="I306" s="51">
        <v>0</v>
      </c>
      <c r="J306" s="51">
        <v>0</v>
      </c>
      <c r="K306" s="51">
        <v>0</v>
      </c>
      <c r="L306" s="51">
        <v>0</v>
      </c>
      <c r="M306" s="51">
        <v>0</v>
      </c>
      <c r="N306" s="51">
        <v>0</v>
      </c>
      <c r="O306" s="51">
        <v>0</v>
      </c>
    </row>
    <row r="307" spans="1:15" x14ac:dyDescent="0.55000000000000004">
      <c r="A307" s="49" t="s">
        <v>294</v>
      </c>
      <c r="B307" s="49" t="s">
        <v>287</v>
      </c>
      <c r="C307" s="49" t="s">
        <v>210</v>
      </c>
      <c r="D307" s="52" t="s">
        <v>288</v>
      </c>
      <c r="E307" s="52" t="s">
        <v>288</v>
      </c>
      <c r="F307" s="52" t="s">
        <v>288</v>
      </c>
      <c r="G307" s="52" t="s">
        <v>288</v>
      </c>
      <c r="H307" s="52" t="s">
        <v>288</v>
      </c>
      <c r="I307" s="52" t="s">
        <v>288</v>
      </c>
      <c r="J307" s="52" t="s">
        <v>288</v>
      </c>
      <c r="K307" s="52">
        <v>0</v>
      </c>
      <c r="L307" s="52">
        <v>0</v>
      </c>
      <c r="M307" s="52" t="s">
        <v>288</v>
      </c>
      <c r="N307" s="52" t="s">
        <v>288</v>
      </c>
      <c r="O307" s="52" t="s">
        <v>288</v>
      </c>
    </row>
    <row r="308" spans="1:15" x14ac:dyDescent="0.55000000000000004">
      <c r="A308" s="49" t="s">
        <v>294</v>
      </c>
      <c r="B308" s="49" t="s">
        <v>287</v>
      </c>
      <c r="C308" s="49" t="s">
        <v>283</v>
      </c>
      <c r="D308" s="51">
        <v>0</v>
      </c>
      <c r="E308" s="51">
        <v>0</v>
      </c>
      <c r="F308" s="51">
        <v>0</v>
      </c>
      <c r="G308" s="51">
        <v>593.52461059999996</v>
      </c>
      <c r="H308" s="51">
        <v>0</v>
      </c>
      <c r="I308" s="51">
        <v>0</v>
      </c>
      <c r="J308" s="51">
        <v>0</v>
      </c>
      <c r="K308" s="51">
        <v>0</v>
      </c>
      <c r="L308" s="51">
        <v>0</v>
      </c>
      <c r="M308" s="51">
        <v>190.7125245</v>
      </c>
      <c r="N308" s="51">
        <v>0</v>
      </c>
      <c r="O308" s="51">
        <v>784.23713510000005</v>
      </c>
    </row>
    <row r="309" spans="1:15" x14ac:dyDescent="0.55000000000000004">
      <c r="A309" s="49" t="s">
        <v>294</v>
      </c>
      <c r="B309" s="49" t="s">
        <v>287</v>
      </c>
      <c r="C309" s="49" t="s">
        <v>58</v>
      </c>
      <c r="D309" s="52">
        <v>123.6478817</v>
      </c>
      <c r="E309" s="52">
        <v>6.5872264E-2</v>
      </c>
      <c r="F309" s="52">
        <v>38.913857</v>
      </c>
      <c r="G309" s="52">
        <v>220.81737849999999</v>
      </c>
      <c r="H309" s="52">
        <v>356.94998140000001</v>
      </c>
      <c r="I309" s="52">
        <v>26.386397980000002</v>
      </c>
      <c r="J309" s="52">
        <v>0.17057167600000001</v>
      </c>
      <c r="K309" s="52">
        <v>0</v>
      </c>
      <c r="L309" s="52">
        <v>0</v>
      </c>
      <c r="M309" s="52">
        <v>0</v>
      </c>
      <c r="N309" s="52">
        <v>0</v>
      </c>
      <c r="O309" s="52">
        <v>766.95194049999998</v>
      </c>
    </row>
    <row r="310" spans="1:15" x14ac:dyDescent="0.55000000000000004">
      <c r="A310" s="49" t="s">
        <v>294</v>
      </c>
      <c r="B310" s="49" t="s">
        <v>287</v>
      </c>
      <c r="C310" s="49" t="s">
        <v>284</v>
      </c>
      <c r="D310" s="51">
        <v>0</v>
      </c>
      <c r="E310" s="51">
        <v>0</v>
      </c>
      <c r="F310" s="51">
        <v>0</v>
      </c>
      <c r="G310" s="51">
        <v>0</v>
      </c>
      <c r="H310" s="51">
        <v>0</v>
      </c>
      <c r="I310" s="51">
        <v>0</v>
      </c>
      <c r="J310" s="51">
        <v>0</v>
      </c>
      <c r="K310" s="51">
        <v>0</v>
      </c>
      <c r="L310" s="51">
        <v>0</v>
      </c>
      <c r="M310" s="51">
        <v>0</v>
      </c>
      <c r="N310" s="51">
        <v>0</v>
      </c>
      <c r="O310" s="51">
        <v>0</v>
      </c>
    </row>
    <row r="311" spans="1:15" x14ac:dyDescent="0.55000000000000004">
      <c r="A311" s="49" t="s">
        <v>294</v>
      </c>
      <c r="B311" s="49" t="s">
        <v>287</v>
      </c>
      <c r="C311" s="49" t="s">
        <v>212</v>
      </c>
      <c r="D311" s="52">
        <v>862.19228699999996</v>
      </c>
      <c r="E311" s="52">
        <v>2.3040386210000001</v>
      </c>
      <c r="F311" s="52">
        <v>2010.8669319999999</v>
      </c>
      <c r="G311" s="52">
        <v>145.81001019999999</v>
      </c>
      <c r="H311" s="52">
        <v>523.98049879999996</v>
      </c>
      <c r="I311" s="52">
        <v>0.18000571300000001</v>
      </c>
      <c r="J311" s="52">
        <v>80.533403860000007</v>
      </c>
      <c r="K311" s="52">
        <v>0</v>
      </c>
      <c r="L311" s="52">
        <v>0</v>
      </c>
      <c r="M311" s="52">
        <v>0</v>
      </c>
      <c r="N311" s="52">
        <v>0</v>
      </c>
      <c r="O311" s="52">
        <v>3625.8671760000002</v>
      </c>
    </row>
    <row r="312" spans="1:15" x14ac:dyDescent="0.55000000000000004">
      <c r="A312" s="49" t="s">
        <v>294</v>
      </c>
      <c r="B312" s="49" t="s">
        <v>287</v>
      </c>
      <c r="C312" s="49" t="s">
        <v>60</v>
      </c>
      <c r="D312" s="51">
        <v>0</v>
      </c>
      <c r="E312" s="51" t="s">
        <v>288</v>
      </c>
      <c r="F312" s="51" t="s">
        <v>288</v>
      </c>
      <c r="G312" s="51">
        <v>0</v>
      </c>
      <c r="H312" s="51">
        <v>0</v>
      </c>
      <c r="I312" s="51">
        <v>0</v>
      </c>
      <c r="J312" s="51">
        <v>0</v>
      </c>
      <c r="K312" s="51">
        <v>0</v>
      </c>
      <c r="L312" s="51">
        <v>0</v>
      </c>
      <c r="M312" s="51">
        <v>0</v>
      </c>
      <c r="N312" s="51">
        <v>0</v>
      </c>
      <c r="O312" s="51" t="s">
        <v>288</v>
      </c>
    </row>
    <row r="313" spans="1:15" x14ac:dyDescent="0.55000000000000004">
      <c r="A313" s="49" t="s">
        <v>294</v>
      </c>
      <c r="B313" s="49" t="s">
        <v>287</v>
      </c>
      <c r="C313" s="49" t="s">
        <v>213</v>
      </c>
      <c r="D313" s="52">
        <v>0</v>
      </c>
      <c r="E313" s="52">
        <v>0</v>
      </c>
      <c r="F313" s="52">
        <v>0</v>
      </c>
      <c r="G313" s="52">
        <v>0</v>
      </c>
      <c r="H313" s="52">
        <v>0</v>
      </c>
      <c r="I313" s="52">
        <v>0</v>
      </c>
      <c r="J313" s="52">
        <v>0</v>
      </c>
      <c r="K313" s="52">
        <v>0</v>
      </c>
      <c r="L313" s="52">
        <v>0</v>
      </c>
      <c r="M313" s="52">
        <v>0.98125554500000001</v>
      </c>
      <c r="N313" s="52">
        <v>1947.348931</v>
      </c>
      <c r="O313" s="52">
        <v>1948.3301859999999</v>
      </c>
    </row>
    <row r="314" spans="1:15" x14ac:dyDescent="0.55000000000000004">
      <c r="A314" s="49" t="s">
        <v>294</v>
      </c>
      <c r="B314" s="49" t="s">
        <v>287</v>
      </c>
      <c r="C314" s="49" t="s">
        <v>211</v>
      </c>
      <c r="D314" s="51" t="s">
        <v>288</v>
      </c>
      <c r="E314" s="51">
        <v>0</v>
      </c>
      <c r="F314" s="51">
        <v>0</v>
      </c>
      <c r="G314" s="51">
        <v>0</v>
      </c>
      <c r="H314" s="51">
        <v>0</v>
      </c>
      <c r="I314" s="51" t="s">
        <v>288</v>
      </c>
      <c r="J314" s="51">
        <v>0</v>
      </c>
      <c r="K314" s="51" t="s">
        <v>288</v>
      </c>
      <c r="L314" s="51">
        <v>0</v>
      </c>
      <c r="M314" s="51">
        <v>0</v>
      </c>
      <c r="N314" s="51" t="s">
        <v>288</v>
      </c>
      <c r="O314" s="51" t="s">
        <v>288</v>
      </c>
    </row>
    <row r="315" spans="1:15" x14ac:dyDescent="0.55000000000000004">
      <c r="A315" s="49" t="s">
        <v>294</v>
      </c>
      <c r="B315" s="49" t="s">
        <v>287</v>
      </c>
      <c r="C315" s="49" t="s">
        <v>285</v>
      </c>
      <c r="D315" s="52" t="s">
        <v>288</v>
      </c>
      <c r="E315" s="52">
        <v>0</v>
      </c>
      <c r="F315" s="52">
        <v>0</v>
      </c>
      <c r="G315" s="52">
        <v>0</v>
      </c>
      <c r="H315" s="52">
        <v>0</v>
      </c>
      <c r="I315" s="52" t="s">
        <v>288</v>
      </c>
      <c r="J315" s="52">
        <v>0</v>
      </c>
      <c r="K315" s="52">
        <v>0</v>
      </c>
      <c r="L315" s="52">
        <v>0</v>
      </c>
      <c r="M315" s="52">
        <v>0</v>
      </c>
      <c r="N315" s="52">
        <v>0</v>
      </c>
      <c r="O315" s="52" t="s">
        <v>288</v>
      </c>
    </row>
    <row r="316" spans="1:15" x14ac:dyDescent="0.55000000000000004">
      <c r="A316" s="49" t="s">
        <v>294</v>
      </c>
      <c r="B316" s="49" t="s">
        <v>287</v>
      </c>
      <c r="C316" s="49" t="s">
        <v>222</v>
      </c>
      <c r="D316" s="51" t="s">
        <v>288</v>
      </c>
      <c r="E316" s="51" t="s">
        <v>288</v>
      </c>
      <c r="F316" s="51" t="s">
        <v>288</v>
      </c>
      <c r="G316" s="51" t="s">
        <v>288</v>
      </c>
      <c r="H316" s="51" t="s">
        <v>288</v>
      </c>
      <c r="I316" s="51" t="s">
        <v>288</v>
      </c>
      <c r="J316" s="51">
        <v>0</v>
      </c>
      <c r="K316" s="51">
        <v>0</v>
      </c>
      <c r="L316" s="51" t="s">
        <v>288</v>
      </c>
      <c r="M316" s="51" t="s">
        <v>288</v>
      </c>
      <c r="N316" s="51" t="s">
        <v>288</v>
      </c>
      <c r="O316" s="51" t="s">
        <v>288</v>
      </c>
    </row>
    <row r="317" spans="1:15" x14ac:dyDescent="0.55000000000000004">
      <c r="A317" s="49" t="s">
        <v>294</v>
      </c>
      <c r="B317" s="49" t="s">
        <v>287</v>
      </c>
      <c r="C317" s="49" t="s">
        <v>214</v>
      </c>
      <c r="D317" s="52">
        <v>149.72888140000001</v>
      </c>
      <c r="E317" s="52">
        <v>80.485514249999994</v>
      </c>
      <c r="F317" s="52">
        <v>423.6509337</v>
      </c>
      <c r="G317" s="52">
        <v>5.2966070209999998</v>
      </c>
      <c r="H317" s="52">
        <v>571.49421710000001</v>
      </c>
      <c r="I317" s="52">
        <v>904.80171089999999</v>
      </c>
      <c r="J317" s="52">
        <v>47.609522409999997</v>
      </c>
      <c r="K317" s="52">
        <v>0</v>
      </c>
      <c r="L317" s="52">
        <v>0</v>
      </c>
      <c r="M317" s="52">
        <v>0</v>
      </c>
      <c r="N317" s="52">
        <v>9.9662882929999999</v>
      </c>
      <c r="O317" s="52">
        <v>2193.0336750000001</v>
      </c>
    </row>
    <row r="318" spans="1:15" x14ac:dyDescent="0.55000000000000004">
      <c r="A318" s="49" t="s">
        <v>294</v>
      </c>
      <c r="B318" s="49" t="s">
        <v>287</v>
      </c>
      <c r="C318" s="49" t="s">
        <v>181</v>
      </c>
      <c r="D318" s="51">
        <v>1135.5690500000001</v>
      </c>
      <c r="E318" s="51">
        <v>82.855425139999994</v>
      </c>
      <c r="F318" s="51">
        <v>2473.4317219999998</v>
      </c>
      <c r="G318" s="51">
        <v>965.44860630000005</v>
      </c>
      <c r="H318" s="51">
        <v>1452.4246969999999</v>
      </c>
      <c r="I318" s="51">
        <v>931.36811460000001</v>
      </c>
      <c r="J318" s="51">
        <v>128.31349789999999</v>
      </c>
      <c r="K318" s="51">
        <v>0</v>
      </c>
      <c r="L318" s="51">
        <v>0</v>
      </c>
      <c r="M318" s="51">
        <v>191.6937801</v>
      </c>
      <c r="N318" s="51">
        <v>1957.3152190000001</v>
      </c>
      <c r="O318" s="51">
        <v>9318.4201130000001</v>
      </c>
    </row>
    <row r="319" spans="1:15" x14ac:dyDescent="0.55000000000000004">
      <c r="A319" s="49" t="s">
        <v>295</v>
      </c>
      <c r="B319" s="49" t="s">
        <v>281</v>
      </c>
      <c r="C319" s="49" t="s">
        <v>215</v>
      </c>
      <c r="D319" s="52">
        <v>1865.47759</v>
      </c>
      <c r="E319" s="52">
        <v>1326.0619160000001</v>
      </c>
      <c r="F319" s="52">
        <v>2754.8101929999998</v>
      </c>
      <c r="G319" s="52">
        <v>500.85402599999998</v>
      </c>
      <c r="H319" s="52">
        <v>3067.9654230000001</v>
      </c>
      <c r="I319" s="52">
        <v>3214.798174</v>
      </c>
      <c r="J319" s="52">
        <v>3549.5188050000002</v>
      </c>
      <c r="K319" s="52">
        <v>358.28182229999999</v>
      </c>
      <c r="L319" s="52">
        <v>427.54783830000002</v>
      </c>
      <c r="M319" s="52">
        <v>2289.1707139999999</v>
      </c>
      <c r="N319" s="52">
        <v>3845.588659</v>
      </c>
      <c r="O319" s="52">
        <v>23200.07516</v>
      </c>
    </row>
    <row r="320" spans="1:15" x14ac:dyDescent="0.55000000000000004">
      <c r="A320" s="49" t="s">
        <v>295</v>
      </c>
      <c r="B320" s="49" t="s">
        <v>281</v>
      </c>
      <c r="C320" s="49" t="s">
        <v>219</v>
      </c>
      <c r="D320" s="51">
        <v>58.280463130000001</v>
      </c>
      <c r="E320" s="51">
        <v>0</v>
      </c>
      <c r="F320" s="51">
        <v>0</v>
      </c>
      <c r="G320" s="51">
        <v>0</v>
      </c>
      <c r="H320" s="51">
        <v>0</v>
      </c>
      <c r="I320" s="51">
        <v>0</v>
      </c>
      <c r="J320" s="51">
        <v>1294.676528</v>
      </c>
      <c r="K320" s="51">
        <v>0</v>
      </c>
      <c r="L320" s="51">
        <v>0</v>
      </c>
      <c r="M320" s="51">
        <v>9898.8886660000007</v>
      </c>
      <c r="N320" s="51">
        <v>4475.3073359999999</v>
      </c>
      <c r="O320" s="51">
        <v>15727.152990000001</v>
      </c>
    </row>
    <row r="321" spans="1:15" x14ac:dyDescent="0.55000000000000004">
      <c r="A321" s="49" t="s">
        <v>295</v>
      </c>
      <c r="B321" s="49" t="s">
        <v>281</v>
      </c>
      <c r="C321" s="49" t="s">
        <v>282</v>
      </c>
      <c r="D321" s="52">
        <v>-13290.66862</v>
      </c>
      <c r="E321" s="52">
        <v>0</v>
      </c>
      <c r="F321" s="52">
        <v>-27656.01528</v>
      </c>
      <c r="G321" s="52">
        <v>-8268.5050289999999</v>
      </c>
      <c r="H321" s="52">
        <v>-10990.0119</v>
      </c>
      <c r="I321" s="52">
        <v>0</v>
      </c>
      <c r="J321" s="52">
        <v>0</v>
      </c>
      <c r="K321" s="52">
        <v>0</v>
      </c>
      <c r="L321" s="52">
        <v>0</v>
      </c>
      <c r="M321" s="52">
        <v>0</v>
      </c>
      <c r="N321" s="52">
        <v>0</v>
      </c>
      <c r="O321" s="52">
        <v>-60205.200830000002</v>
      </c>
    </row>
    <row r="322" spans="1:15" x14ac:dyDescent="0.55000000000000004">
      <c r="A322" s="49" t="s">
        <v>295</v>
      </c>
      <c r="B322" s="49" t="s">
        <v>281</v>
      </c>
      <c r="C322" s="49" t="s">
        <v>210</v>
      </c>
      <c r="D322" s="51">
        <v>0</v>
      </c>
      <c r="E322" s="51">
        <v>0</v>
      </c>
      <c r="F322" s="51">
        <v>0</v>
      </c>
      <c r="G322" s="51">
        <v>0</v>
      </c>
      <c r="H322" s="51">
        <v>0</v>
      </c>
      <c r="I322" s="51">
        <v>0</v>
      </c>
      <c r="J322" s="51">
        <v>0</v>
      </c>
      <c r="K322" s="51">
        <v>0</v>
      </c>
      <c r="L322" s="51">
        <v>0</v>
      </c>
      <c r="M322" s="51">
        <v>0</v>
      </c>
      <c r="N322" s="51">
        <v>0</v>
      </c>
      <c r="O322" s="51">
        <v>0</v>
      </c>
    </row>
    <row r="323" spans="1:15" x14ac:dyDescent="0.55000000000000004">
      <c r="A323" s="49" t="s">
        <v>295</v>
      </c>
      <c r="B323" s="49" t="s">
        <v>281</v>
      </c>
      <c r="C323" s="49" t="s">
        <v>283</v>
      </c>
      <c r="D323" s="52">
        <v>0</v>
      </c>
      <c r="E323" s="52">
        <v>0</v>
      </c>
      <c r="F323" s="52">
        <v>0</v>
      </c>
      <c r="G323" s="52">
        <v>5966.5693929999998</v>
      </c>
      <c r="H323" s="52">
        <v>0</v>
      </c>
      <c r="I323" s="52">
        <v>0</v>
      </c>
      <c r="J323" s="52">
        <v>0</v>
      </c>
      <c r="K323" s="52">
        <v>0</v>
      </c>
      <c r="L323" s="52">
        <v>0</v>
      </c>
      <c r="M323" s="52">
        <v>10595.67189</v>
      </c>
      <c r="N323" s="52">
        <v>0</v>
      </c>
      <c r="O323" s="52">
        <v>16562.241279999998</v>
      </c>
    </row>
    <row r="324" spans="1:15" x14ac:dyDescent="0.55000000000000004">
      <c r="A324" s="49" t="s">
        <v>295</v>
      </c>
      <c r="B324" s="49" t="s">
        <v>281</v>
      </c>
      <c r="C324" s="49" t="s">
        <v>58</v>
      </c>
      <c r="D324" s="51">
        <v>14998.18396</v>
      </c>
      <c r="E324" s="51">
        <v>49.624185359999998</v>
      </c>
      <c r="F324" s="51">
        <v>475.52496200000002</v>
      </c>
      <c r="G324" s="51">
        <v>6279.8507879999997</v>
      </c>
      <c r="H324" s="51">
        <v>1889.501908</v>
      </c>
      <c r="I324" s="51">
        <v>1433.164415</v>
      </c>
      <c r="J324" s="51">
        <v>241.4471824</v>
      </c>
      <c r="K324" s="51">
        <v>0</v>
      </c>
      <c r="L324" s="51">
        <v>0</v>
      </c>
      <c r="M324" s="51">
        <v>0</v>
      </c>
      <c r="N324" s="51">
        <v>0</v>
      </c>
      <c r="O324" s="51">
        <v>25367.297409999999</v>
      </c>
    </row>
    <row r="325" spans="1:15" x14ac:dyDescent="0.55000000000000004">
      <c r="A325" s="49" t="s">
        <v>295</v>
      </c>
      <c r="B325" s="49" t="s">
        <v>281</v>
      </c>
      <c r="C325" s="49" t="s">
        <v>284</v>
      </c>
      <c r="D325" s="52">
        <v>0</v>
      </c>
      <c r="E325" s="52">
        <v>5334.7040280000001</v>
      </c>
      <c r="F325" s="52">
        <v>0</v>
      </c>
      <c r="G325" s="52">
        <v>0</v>
      </c>
      <c r="H325" s="52">
        <v>0</v>
      </c>
      <c r="I325" s="52">
        <v>5676.5522609999998</v>
      </c>
      <c r="J325" s="52">
        <v>8249.4217900000003</v>
      </c>
      <c r="K325" s="52">
        <v>4163.1428500000002</v>
      </c>
      <c r="L325" s="52">
        <v>9181.7938780000004</v>
      </c>
      <c r="M325" s="52">
        <v>36545.0242</v>
      </c>
      <c r="N325" s="52">
        <v>6094.5040840000001</v>
      </c>
      <c r="O325" s="52">
        <v>75245.143100000001</v>
      </c>
    </row>
    <row r="326" spans="1:15" x14ac:dyDescent="0.55000000000000004">
      <c r="A326" s="49" t="s">
        <v>295</v>
      </c>
      <c r="B326" s="49" t="s">
        <v>281</v>
      </c>
      <c r="C326" s="49" t="s">
        <v>212</v>
      </c>
      <c r="D326" s="51">
        <v>15567.13515</v>
      </c>
      <c r="E326" s="51">
        <v>3161.5048069999998</v>
      </c>
      <c r="F326" s="51">
        <v>17082.879430000001</v>
      </c>
      <c r="G326" s="51">
        <v>3622.8235730000001</v>
      </c>
      <c r="H326" s="51">
        <v>11356.523010000001</v>
      </c>
      <c r="I326" s="51">
        <v>2903.8986420000001</v>
      </c>
      <c r="J326" s="51">
        <v>1723.867976</v>
      </c>
      <c r="K326" s="51">
        <v>0</v>
      </c>
      <c r="L326" s="51">
        <v>0</v>
      </c>
      <c r="M326" s="51">
        <v>0</v>
      </c>
      <c r="N326" s="51">
        <v>0</v>
      </c>
      <c r="O326" s="51">
        <v>55418.632579999998</v>
      </c>
    </row>
    <row r="327" spans="1:15" x14ac:dyDescent="0.55000000000000004">
      <c r="A327" s="49" t="s">
        <v>295</v>
      </c>
      <c r="B327" s="49" t="s">
        <v>281</v>
      </c>
      <c r="C327" s="49" t="s">
        <v>60</v>
      </c>
      <c r="D327" s="52">
        <v>0</v>
      </c>
      <c r="E327" s="52">
        <v>4539.8969630000001</v>
      </c>
      <c r="F327" s="52">
        <v>21741.240040000001</v>
      </c>
      <c r="G327" s="52">
        <v>0</v>
      </c>
      <c r="H327" s="52">
        <v>0</v>
      </c>
      <c r="I327" s="52">
        <v>0</v>
      </c>
      <c r="J327" s="52">
        <v>0</v>
      </c>
      <c r="K327" s="52">
        <v>0</v>
      </c>
      <c r="L327" s="52">
        <v>0</v>
      </c>
      <c r="M327" s="52">
        <v>0</v>
      </c>
      <c r="N327" s="52">
        <v>0</v>
      </c>
      <c r="O327" s="52">
        <v>26281.136999999999</v>
      </c>
    </row>
    <row r="328" spans="1:15" x14ac:dyDescent="0.55000000000000004">
      <c r="A328" s="49" t="s">
        <v>295</v>
      </c>
      <c r="B328" s="49" t="s">
        <v>281</v>
      </c>
      <c r="C328" s="49" t="s">
        <v>213</v>
      </c>
      <c r="D328" s="51">
        <v>0</v>
      </c>
      <c r="E328" s="51">
        <v>0</v>
      </c>
      <c r="F328" s="51">
        <v>0</v>
      </c>
      <c r="G328" s="51">
        <v>0</v>
      </c>
      <c r="H328" s="51">
        <v>0</v>
      </c>
      <c r="I328" s="51">
        <v>0</v>
      </c>
      <c r="J328" s="51">
        <v>0</v>
      </c>
      <c r="K328" s="51">
        <v>0</v>
      </c>
      <c r="L328" s="51">
        <v>0</v>
      </c>
      <c r="M328" s="51">
        <v>19999.58653</v>
      </c>
      <c r="N328" s="51">
        <v>18042.84071</v>
      </c>
      <c r="O328" s="51">
        <v>38042.427230000001</v>
      </c>
    </row>
    <row r="329" spans="1:15" x14ac:dyDescent="0.55000000000000004">
      <c r="A329" s="48" t="s">
        <v>295</v>
      </c>
      <c r="B329" s="48" t="s">
        <v>281</v>
      </c>
      <c r="C329" s="48" t="s">
        <v>211</v>
      </c>
      <c r="D329" s="52">
        <v>0</v>
      </c>
      <c r="E329" s="52">
        <v>0</v>
      </c>
      <c r="F329" s="52">
        <v>0</v>
      </c>
      <c r="G329" s="52">
        <v>0</v>
      </c>
      <c r="H329" s="52">
        <v>0</v>
      </c>
      <c r="I329" s="52">
        <v>0</v>
      </c>
      <c r="J329" s="52">
        <v>0</v>
      </c>
      <c r="K329" s="52">
        <v>0</v>
      </c>
      <c r="L329" s="52">
        <v>0</v>
      </c>
      <c r="M329" s="52">
        <v>0</v>
      </c>
      <c r="N329" s="52">
        <v>0</v>
      </c>
      <c r="O329" s="52">
        <v>0</v>
      </c>
    </row>
    <row r="330" spans="1:15" x14ac:dyDescent="0.55000000000000004">
      <c r="A330" s="49" t="s">
        <v>295</v>
      </c>
      <c r="B330" s="49" t="s">
        <v>281</v>
      </c>
      <c r="C330" s="49" t="s">
        <v>285</v>
      </c>
      <c r="D330" s="51">
        <v>-266.41266560000003</v>
      </c>
      <c r="E330" s="51">
        <v>0</v>
      </c>
      <c r="F330" s="51">
        <v>0</v>
      </c>
      <c r="G330" s="51">
        <v>0</v>
      </c>
      <c r="H330" s="51">
        <v>0</v>
      </c>
      <c r="I330" s="51">
        <v>-834.25492410000004</v>
      </c>
      <c r="J330" s="51">
        <v>0</v>
      </c>
      <c r="K330" s="51">
        <v>0</v>
      </c>
      <c r="L330" s="51">
        <v>0</v>
      </c>
      <c r="M330" s="51">
        <v>0</v>
      </c>
      <c r="N330" s="51">
        <v>0</v>
      </c>
      <c r="O330" s="51">
        <v>-1100.66759</v>
      </c>
    </row>
    <row r="331" spans="1:15" x14ac:dyDescent="0.55000000000000004">
      <c r="A331" s="49" t="s">
        <v>295</v>
      </c>
      <c r="B331" s="49" t="s">
        <v>281</v>
      </c>
      <c r="C331" s="49" t="s">
        <v>222</v>
      </c>
      <c r="D331" s="52">
        <v>-15.34380219</v>
      </c>
      <c r="E331" s="52">
        <v>-10.502083369999999</v>
      </c>
      <c r="F331" s="52">
        <v>-43.102304689999997</v>
      </c>
      <c r="G331" s="52">
        <v>-2.364842667</v>
      </c>
      <c r="H331" s="52">
        <v>-43.65532031</v>
      </c>
      <c r="I331" s="52">
        <v>-20.77289099</v>
      </c>
      <c r="J331" s="52">
        <v>0</v>
      </c>
      <c r="K331" s="52">
        <v>0</v>
      </c>
      <c r="L331" s="52">
        <v>-18.108641110000001</v>
      </c>
      <c r="M331" s="52">
        <v>-69.080256349999999</v>
      </c>
      <c r="N331" s="52">
        <v>-24.8913288</v>
      </c>
      <c r="O331" s="52">
        <v>-247.8214705</v>
      </c>
    </row>
    <row r="332" spans="1:15" x14ac:dyDescent="0.55000000000000004">
      <c r="A332" s="49" t="s">
        <v>295</v>
      </c>
      <c r="B332" s="49" t="s">
        <v>281</v>
      </c>
      <c r="C332" s="49" t="s">
        <v>214</v>
      </c>
      <c r="D332" s="51">
        <v>4669.8836419999998</v>
      </c>
      <c r="E332" s="51">
        <v>2306.1792249999999</v>
      </c>
      <c r="F332" s="51">
        <v>7217.9649520000003</v>
      </c>
      <c r="G332" s="51">
        <v>842.86841440000001</v>
      </c>
      <c r="H332" s="51">
        <v>8505.6914689999994</v>
      </c>
      <c r="I332" s="51">
        <v>6136.9665290000003</v>
      </c>
      <c r="J332" s="51">
        <v>474.0337978</v>
      </c>
      <c r="K332" s="51">
        <v>0</v>
      </c>
      <c r="L332" s="51">
        <v>0</v>
      </c>
      <c r="M332" s="51">
        <v>0</v>
      </c>
      <c r="N332" s="51">
        <v>370.49939799999999</v>
      </c>
      <c r="O332" s="51">
        <v>30524.08743</v>
      </c>
    </row>
    <row r="333" spans="1:15" x14ac:dyDescent="0.55000000000000004">
      <c r="A333" s="49" t="s">
        <v>295</v>
      </c>
      <c r="B333" s="49" t="s">
        <v>281</v>
      </c>
      <c r="C333" s="49" t="s">
        <v>181</v>
      </c>
      <c r="D333" s="52">
        <v>23586.53572</v>
      </c>
      <c r="E333" s="52">
        <v>16707.46904</v>
      </c>
      <c r="F333" s="52">
        <v>21573.30198</v>
      </c>
      <c r="G333" s="52">
        <v>8942.0963229999998</v>
      </c>
      <c r="H333" s="52">
        <v>13786.014590000001</v>
      </c>
      <c r="I333" s="52">
        <v>18510.352210000001</v>
      </c>
      <c r="J333" s="52">
        <v>15532.96608</v>
      </c>
      <c r="K333" s="52">
        <v>4521.4246720000001</v>
      </c>
      <c r="L333" s="52">
        <v>9591.2330750000001</v>
      </c>
      <c r="M333" s="52">
        <v>79259.261740000002</v>
      </c>
      <c r="N333" s="52">
        <v>32803.848859999998</v>
      </c>
      <c r="O333" s="52">
        <v>244814.5043</v>
      </c>
    </row>
    <row r="334" spans="1:15" x14ac:dyDescent="0.55000000000000004">
      <c r="A334" s="49" t="s">
        <v>295</v>
      </c>
      <c r="B334" s="49" t="s">
        <v>286</v>
      </c>
      <c r="C334" s="49" t="s">
        <v>215</v>
      </c>
      <c r="D334" s="51">
        <v>1300</v>
      </c>
      <c r="E334" s="51">
        <v>916</v>
      </c>
      <c r="F334" s="51">
        <v>1928</v>
      </c>
      <c r="G334" s="51">
        <v>321</v>
      </c>
      <c r="H334" s="51">
        <v>1816</v>
      </c>
      <c r="I334" s="51">
        <v>2154</v>
      </c>
      <c r="J334" s="51">
        <v>2257</v>
      </c>
      <c r="K334" s="51">
        <v>231</v>
      </c>
      <c r="L334" s="51">
        <v>282</v>
      </c>
      <c r="M334" s="51">
        <v>1676</v>
      </c>
      <c r="N334" s="51">
        <v>2883</v>
      </c>
      <c r="O334" s="51">
        <v>15764</v>
      </c>
    </row>
    <row r="335" spans="1:15" x14ac:dyDescent="0.55000000000000004">
      <c r="A335" s="49" t="s">
        <v>295</v>
      </c>
      <c r="B335" s="49" t="s">
        <v>286</v>
      </c>
      <c r="C335" s="49" t="s">
        <v>219</v>
      </c>
      <c r="D335" s="52">
        <v>9020</v>
      </c>
      <c r="E335" s="52">
        <v>0</v>
      </c>
      <c r="F335" s="52">
        <v>0</v>
      </c>
      <c r="G335" s="52">
        <v>0</v>
      </c>
      <c r="H335" s="52">
        <v>0</v>
      </c>
      <c r="I335" s="52">
        <v>0</v>
      </c>
      <c r="J335" s="52">
        <v>3053</v>
      </c>
      <c r="K335" s="52">
        <v>0</v>
      </c>
      <c r="L335" s="52">
        <v>0</v>
      </c>
      <c r="M335" s="52">
        <v>9903</v>
      </c>
      <c r="N335" s="52">
        <v>5223</v>
      </c>
      <c r="O335" s="52">
        <v>27199</v>
      </c>
    </row>
    <row r="336" spans="1:15" x14ac:dyDescent="0.55000000000000004">
      <c r="A336" s="49" t="s">
        <v>295</v>
      </c>
      <c r="B336" s="49" t="s">
        <v>286</v>
      </c>
      <c r="C336" s="49" t="s">
        <v>282</v>
      </c>
      <c r="D336" s="51">
        <v>0</v>
      </c>
      <c r="E336" s="51">
        <v>0</v>
      </c>
      <c r="F336" s="51">
        <v>0</v>
      </c>
      <c r="G336" s="51">
        <v>0</v>
      </c>
      <c r="H336" s="51">
        <v>0</v>
      </c>
      <c r="I336" s="51">
        <v>0</v>
      </c>
      <c r="J336" s="51">
        <v>0</v>
      </c>
      <c r="K336" s="51">
        <v>0</v>
      </c>
      <c r="L336" s="51">
        <v>0</v>
      </c>
      <c r="M336" s="51">
        <v>0</v>
      </c>
      <c r="N336" s="51">
        <v>0</v>
      </c>
      <c r="O336" s="51">
        <v>0</v>
      </c>
    </row>
    <row r="337" spans="1:15" x14ac:dyDescent="0.55000000000000004">
      <c r="A337" s="49" t="s">
        <v>295</v>
      </c>
      <c r="B337" s="49" t="s">
        <v>286</v>
      </c>
      <c r="C337" s="49" t="s">
        <v>210</v>
      </c>
      <c r="D337" s="52">
        <v>0</v>
      </c>
      <c r="E337" s="52">
        <v>0</v>
      </c>
      <c r="F337" s="52">
        <v>0</v>
      </c>
      <c r="G337" s="52">
        <v>0</v>
      </c>
      <c r="H337" s="52">
        <v>0</v>
      </c>
      <c r="I337" s="52">
        <v>0</v>
      </c>
      <c r="J337" s="52">
        <v>0</v>
      </c>
      <c r="K337" s="52">
        <v>0</v>
      </c>
      <c r="L337" s="52">
        <v>0</v>
      </c>
      <c r="M337" s="52">
        <v>0</v>
      </c>
      <c r="N337" s="52">
        <v>0</v>
      </c>
      <c r="O337" s="52">
        <v>0</v>
      </c>
    </row>
    <row r="338" spans="1:15" x14ac:dyDescent="0.55000000000000004">
      <c r="A338" s="49" t="s">
        <v>295</v>
      </c>
      <c r="B338" s="49" t="s">
        <v>286</v>
      </c>
      <c r="C338" s="49" t="s">
        <v>283</v>
      </c>
      <c r="D338" s="51">
        <v>0</v>
      </c>
      <c r="E338" s="51">
        <v>0</v>
      </c>
      <c r="F338" s="51">
        <v>0</v>
      </c>
      <c r="G338" s="51">
        <v>1785</v>
      </c>
      <c r="H338" s="51">
        <v>0</v>
      </c>
      <c r="I338" s="51">
        <v>0</v>
      </c>
      <c r="J338" s="51">
        <v>0</v>
      </c>
      <c r="K338" s="51">
        <v>0</v>
      </c>
      <c r="L338" s="51">
        <v>0</v>
      </c>
      <c r="M338" s="51">
        <v>1250</v>
      </c>
      <c r="N338" s="51">
        <v>0</v>
      </c>
      <c r="O338" s="51">
        <v>3035</v>
      </c>
    </row>
    <row r="339" spans="1:15" x14ac:dyDescent="0.55000000000000004">
      <c r="A339" s="49" t="s">
        <v>295</v>
      </c>
      <c r="B339" s="49" t="s">
        <v>286</v>
      </c>
      <c r="C339" s="49" t="s">
        <v>58</v>
      </c>
      <c r="D339" s="52">
        <v>2400.3101069999998</v>
      </c>
      <c r="E339" s="52">
        <v>63.799998279999997</v>
      </c>
      <c r="F339" s="52">
        <v>108.5000015</v>
      </c>
      <c r="G339" s="52">
        <v>1069.869983</v>
      </c>
      <c r="H339" s="52">
        <v>392.63999840000002</v>
      </c>
      <c r="I339" s="52">
        <v>269.49999539999999</v>
      </c>
      <c r="J339" s="52">
        <v>89.900000570000003</v>
      </c>
      <c r="K339" s="52">
        <v>0</v>
      </c>
      <c r="L339" s="52">
        <v>0</v>
      </c>
      <c r="M339" s="52">
        <v>0</v>
      </c>
      <c r="N339" s="52">
        <v>0</v>
      </c>
      <c r="O339" s="52">
        <v>4394.5200839999998</v>
      </c>
    </row>
    <row r="340" spans="1:15" x14ac:dyDescent="0.55000000000000004">
      <c r="A340" s="49" t="s">
        <v>295</v>
      </c>
      <c r="B340" s="49" t="s">
        <v>286</v>
      </c>
      <c r="C340" s="49" t="s">
        <v>284</v>
      </c>
      <c r="D340" s="51">
        <v>0</v>
      </c>
      <c r="E340" s="51">
        <v>0</v>
      </c>
      <c r="F340" s="51">
        <v>0</v>
      </c>
      <c r="G340" s="51">
        <v>0</v>
      </c>
      <c r="H340" s="51">
        <v>0</v>
      </c>
      <c r="I340" s="51">
        <v>0</v>
      </c>
      <c r="J340" s="51">
        <v>0</v>
      </c>
      <c r="K340" s="51">
        <v>0</v>
      </c>
      <c r="L340" s="51">
        <v>0</v>
      </c>
      <c r="M340" s="51">
        <v>0</v>
      </c>
      <c r="N340" s="51">
        <v>0</v>
      </c>
      <c r="O340" s="51">
        <v>0</v>
      </c>
    </row>
    <row r="341" spans="1:15" x14ac:dyDescent="0.55000000000000004">
      <c r="A341" s="49" t="s">
        <v>295</v>
      </c>
      <c r="B341" s="49" t="s">
        <v>286</v>
      </c>
      <c r="C341" s="49" t="s">
        <v>212</v>
      </c>
      <c r="D341" s="52">
        <v>5072.500008</v>
      </c>
      <c r="E341" s="52">
        <v>1039</v>
      </c>
      <c r="F341" s="52">
        <v>6433.5499989999998</v>
      </c>
      <c r="G341" s="52">
        <v>1671.3999940000001</v>
      </c>
      <c r="H341" s="52">
        <v>3903.0000100000002</v>
      </c>
      <c r="I341" s="52">
        <v>1009</v>
      </c>
      <c r="J341" s="52">
        <v>489</v>
      </c>
      <c r="K341" s="52">
        <v>0</v>
      </c>
      <c r="L341" s="52">
        <v>0</v>
      </c>
      <c r="M341" s="52">
        <v>0</v>
      </c>
      <c r="N341" s="52">
        <v>0</v>
      </c>
      <c r="O341" s="52">
        <v>19617.45001</v>
      </c>
    </row>
    <row r="342" spans="1:15" x14ac:dyDescent="0.55000000000000004">
      <c r="A342" s="49" t="s">
        <v>295</v>
      </c>
      <c r="B342" s="49" t="s">
        <v>286</v>
      </c>
      <c r="C342" s="49" t="s">
        <v>60</v>
      </c>
      <c r="D342" s="51">
        <v>0</v>
      </c>
      <c r="E342" s="51">
        <v>579.59997559999999</v>
      </c>
      <c r="F342" s="51">
        <v>2762.400024</v>
      </c>
      <c r="G342" s="51">
        <v>0</v>
      </c>
      <c r="H342" s="51">
        <v>0</v>
      </c>
      <c r="I342" s="51">
        <v>0</v>
      </c>
      <c r="J342" s="51">
        <v>0</v>
      </c>
      <c r="K342" s="51">
        <v>0</v>
      </c>
      <c r="L342" s="51">
        <v>0</v>
      </c>
      <c r="M342" s="51">
        <v>0</v>
      </c>
      <c r="N342" s="51">
        <v>0</v>
      </c>
      <c r="O342" s="51">
        <v>3342</v>
      </c>
    </row>
    <row r="343" spans="1:15" x14ac:dyDescent="0.55000000000000004">
      <c r="A343" s="49" t="s">
        <v>295</v>
      </c>
      <c r="B343" s="49" t="s">
        <v>286</v>
      </c>
      <c r="C343" s="49" t="s">
        <v>213</v>
      </c>
      <c r="D343" s="52">
        <v>0</v>
      </c>
      <c r="E343" s="52">
        <v>0</v>
      </c>
      <c r="F343" s="52">
        <v>0</v>
      </c>
      <c r="G343" s="52">
        <v>0</v>
      </c>
      <c r="H343" s="52">
        <v>0</v>
      </c>
      <c r="I343" s="52">
        <v>0</v>
      </c>
      <c r="J343" s="52">
        <v>0</v>
      </c>
      <c r="K343" s="52">
        <v>0</v>
      </c>
      <c r="L343" s="52">
        <v>0</v>
      </c>
      <c r="M343" s="52">
        <v>5166</v>
      </c>
      <c r="N343" s="52">
        <v>4553</v>
      </c>
      <c r="O343" s="52">
        <v>9719</v>
      </c>
    </row>
    <row r="344" spans="1:15" x14ac:dyDescent="0.55000000000000004">
      <c r="A344" s="49" t="s">
        <v>295</v>
      </c>
      <c r="B344" s="49" t="s">
        <v>286</v>
      </c>
      <c r="C344" s="49" t="s">
        <v>211</v>
      </c>
      <c r="D344" s="51">
        <v>0</v>
      </c>
      <c r="E344" s="51">
        <v>0</v>
      </c>
      <c r="F344" s="51">
        <v>0</v>
      </c>
      <c r="G344" s="51">
        <v>0</v>
      </c>
      <c r="H344" s="51">
        <v>0</v>
      </c>
      <c r="I344" s="51">
        <v>0</v>
      </c>
      <c r="J344" s="51">
        <v>0</v>
      </c>
      <c r="K344" s="51">
        <v>0</v>
      </c>
      <c r="L344" s="51">
        <v>0</v>
      </c>
      <c r="M344" s="51">
        <v>0</v>
      </c>
      <c r="N344" s="51">
        <v>0</v>
      </c>
      <c r="O344" s="51">
        <v>0</v>
      </c>
    </row>
    <row r="345" spans="1:15" x14ac:dyDescent="0.55000000000000004">
      <c r="A345" s="49" t="s">
        <v>295</v>
      </c>
      <c r="B345" s="49" t="s">
        <v>286</v>
      </c>
      <c r="C345" s="49" t="s">
        <v>285</v>
      </c>
      <c r="D345" s="52">
        <v>240</v>
      </c>
      <c r="E345" s="52">
        <v>0</v>
      </c>
      <c r="F345" s="52">
        <v>0</v>
      </c>
      <c r="G345" s="52">
        <v>0</v>
      </c>
      <c r="H345" s="52">
        <v>0</v>
      </c>
      <c r="I345" s="52">
        <v>1165.099976</v>
      </c>
      <c r="J345" s="52">
        <v>0</v>
      </c>
      <c r="K345" s="52">
        <v>0</v>
      </c>
      <c r="L345" s="52">
        <v>0</v>
      </c>
      <c r="M345" s="52">
        <v>0</v>
      </c>
      <c r="N345" s="52">
        <v>0</v>
      </c>
      <c r="O345" s="52">
        <v>1405.099976</v>
      </c>
    </row>
    <row r="346" spans="1:15" x14ac:dyDescent="0.55000000000000004">
      <c r="A346" s="49" t="s">
        <v>295</v>
      </c>
      <c r="B346" s="49" t="s">
        <v>286</v>
      </c>
      <c r="C346" s="49" t="s">
        <v>222</v>
      </c>
      <c r="D346" s="51">
        <v>424</v>
      </c>
      <c r="E346" s="51">
        <v>281</v>
      </c>
      <c r="F346" s="51">
        <v>2167</v>
      </c>
      <c r="G346" s="51">
        <v>27</v>
      </c>
      <c r="H346" s="51">
        <v>3578</v>
      </c>
      <c r="I346" s="51">
        <v>369</v>
      </c>
      <c r="J346" s="51">
        <v>0</v>
      </c>
      <c r="K346" s="51">
        <v>0</v>
      </c>
      <c r="L346" s="51">
        <v>372</v>
      </c>
      <c r="M346" s="51">
        <v>2249</v>
      </c>
      <c r="N346" s="51">
        <v>1943</v>
      </c>
      <c r="O346" s="51">
        <v>11410</v>
      </c>
    </row>
    <row r="347" spans="1:15" x14ac:dyDescent="0.55000000000000004">
      <c r="A347" s="49" t="s">
        <v>295</v>
      </c>
      <c r="B347" s="49" t="s">
        <v>286</v>
      </c>
      <c r="C347" s="49" t="s">
        <v>214</v>
      </c>
      <c r="D347" s="52">
        <v>4372.99</v>
      </c>
      <c r="E347" s="52">
        <v>1817.98</v>
      </c>
      <c r="F347" s="52">
        <v>6127.2400019999995</v>
      </c>
      <c r="G347" s="52">
        <v>1113</v>
      </c>
      <c r="H347" s="52">
        <v>9434.1799960000008</v>
      </c>
      <c r="I347" s="52">
        <v>5249.3599990000002</v>
      </c>
      <c r="J347" s="52">
        <v>330</v>
      </c>
      <c r="K347" s="52">
        <v>0</v>
      </c>
      <c r="L347" s="52">
        <v>0</v>
      </c>
      <c r="M347" s="52">
        <v>0</v>
      </c>
      <c r="N347" s="52">
        <v>287.3999996</v>
      </c>
      <c r="O347" s="52">
        <v>28732.15</v>
      </c>
    </row>
    <row r="348" spans="1:15" x14ac:dyDescent="0.55000000000000004">
      <c r="A348" s="49" t="s">
        <v>295</v>
      </c>
      <c r="B348" s="49" t="s">
        <v>286</v>
      </c>
      <c r="C348" s="49" t="s">
        <v>181</v>
      </c>
      <c r="D348" s="51">
        <v>22990.80011</v>
      </c>
      <c r="E348" s="51">
        <v>4924.3799730000001</v>
      </c>
      <c r="F348" s="51">
        <v>19629.690030000002</v>
      </c>
      <c r="G348" s="51">
        <v>6561.2699769999999</v>
      </c>
      <c r="H348" s="51">
        <v>19123.82</v>
      </c>
      <c r="I348" s="51">
        <v>10215.95997</v>
      </c>
      <c r="J348" s="51">
        <v>6218.900001</v>
      </c>
      <c r="K348" s="51">
        <v>231</v>
      </c>
      <c r="L348" s="51">
        <v>654</v>
      </c>
      <c r="M348" s="51">
        <v>20244</v>
      </c>
      <c r="N348" s="51">
        <v>14889.4</v>
      </c>
      <c r="O348" s="51">
        <v>125683.22010000001</v>
      </c>
    </row>
    <row r="349" spans="1:15" x14ac:dyDescent="0.55000000000000004">
      <c r="A349" s="49" t="s">
        <v>295</v>
      </c>
      <c r="B349" s="49" t="s">
        <v>287</v>
      </c>
      <c r="C349" s="49" t="s">
        <v>215</v>
      </c>
      <c r="D349" s="52">
        <v>0</v>
      </c>
      <c r="E349" s="52">
        <v>0</v>
      </c>
      <c r="F349" s="52">
        <v>0</v>
      </c>
      <c r="G349" s="52">
        <v>0</v>
      </c>
      <c r="H349" s="52">
        <v>0</v>
      </c>
      <c r="I349" s="52">
        <v>0</v>
      </c>
      <c r="J349" s="52">
        <v>0</v>
      </c>
      <c r="K349" s="52">
        <v>0</v>
      </c>
      <c r="L349" s="52">
        <v>0</v>
      </c>
      <c r="M349" s="52">
        <v>0</v>
      </c>
      <c r="N349" s="52">
        <v>0</v>
      </c>
      <c r="O349" s="52">
        <v>0</v>
      </c>
    </row>
    <row r="350" spans="1:15" x14ac:dyDescent="0.55000000000000004">
      <c r="A350" s="49" t="s">
        <v>295</v>
      </c>
      <c r="B350" s="49" t="s">
        <v>287</v>
      </c>
      <c r="C350" s="49" t="s">
        <v>219</v>
      </c>
      <c r="D350" s="51" t="s">
        <v>288</v>
      </c>
      <c r="E350" s="51">
        <v>0</v>
      </c>
      <c r="F350" s="51">
        <v>0</v>
      </c>
      <c r="G350" s="51">
        <v>0</v>
      </c>
      <c r="H350" s="51">
        <v>0</v>
      </c>
      <c r="I350" s="51">
        <v>0</v>
      </c>
      <c r="J350" s="51" t="s">
        <v>288</v>
      </c>
      <c r="K350" s="51">
        <v>0</v>
      </c>
      <c r="L350" s="51">
        <v>0</v>
      </c>
      <c r="M350" s="51" t="s">
        <v>288</v>
      </c>
      <c r="N350" s="51" t="s">
        <v>288</v>
      </c>
      <c r="O350" s="51" t="s">
        <v>288</v>
      </c>
    </row>
    <row r="351" spans="1:15" x14ac:dyDescent="0.55000000000000004">
      <c r="A351" s="49" t="s">
        <v>295</v>
      </c>
      <c r="B351" s="49" t="s">
        <v>287</v>
      </c>
      <c r="C351" s="49" t="s">
        <v>282</v>
      </c>
      <c r="D351" s="52">
        <v>0</v>
      </c>
      <c r="E351" s="52">
        <v>0</v>
      </c>
      <c r="F351" s="52">
        <v>0</v>
      </c>
      <c r="G351" s="52">
        <v>0</v>
      </c>
      <c r="H351" s="52">
        <v>0</v>
      </c>
      <c r="I351" s="52">
        <v>0</v>
      </c>
      <c r="J351" s="52">
        <v>0</v>
      </c>
      <c r="K351" s="52">
        <v>0</v>
      </c>
      <c r="L351" s="52">
        <v>0</v>
      </c>
      <c r="M351" s="52">
        <v>0</v>
      </c>
      <c r="N351" s="52">
        <v>0</v>
      </c>
      <c r="O351" s="52">
        <v>0</v>
      </c>
    </row>
    <row r="352" spans="1:15" x14ac:dyDescent="0.55000000000000004">
      <c r="A352" s="49" t="s">
        <v>295</v>
      </c>
      <c r="B352" s="49" t="s">
        <v>287</v>
      </c>
      <c r="C352" s="49" t="s">
        <v>210</v>
      </c>
      <c r="D352" s="51">
        <v>0</v>
      </c>
      <c r="E352" s="51">
        <v>0</v>
      </c>
      <c r="F352" s="51">
        <v>0</v>
      </c>
      <c r="G352" s="51">
        <v>0</v>
      </c>
      <c r="H352" s="51">
        <v>0</v>
      </c>
      <c r="I352" s="51">
        <v>0</v>
      </c>
      <c r="J352" s="51">
        <v>0</v>
      </c>
      <c r="K352" s="51">
        <v>0</v>
      </c>
      <c r="L352" s="51">
        <v>0</v>
      </c>
      <c r="M352" s="51">
        <v>0</v>
      </c>
      <c r="N352" s="51">
        <v>0</v>
      </c>
      <c r="O352" s="51">
        <v>0</v>
      </c>
    </row>
    <row r="353" spans="1:15" x14ac:dyDescent="0.55000000000000004">
      <c r="A353" s="49" t="s">
        <v>295</v>
      </c>
      <c r="B353" s="49" t="s">
        <v>287</v>
      </c>
      <c r="C353" s="49" t="s">
        <v>283</v>
      </c>
      <c r="D353" s="52">
        <v>0</v>
      </c>
      <c r="E353" s="52">
        <v>0</v>
      </c>
      <c r="F353" s="52">
        <v>0</v>
      </c>
      <c r="G353" s="52">
        <v>5591.0281269999996</v>
      </c>
      <c r="H353" s="52">
        <v>0</v>
      </c>
      <c r="I353" s="52">
        <v>0</v>
      </c>
      <c r="J353" s="52">
        <v>0</v>
      </c>
      <c r="K353" s="52">
        <v>0</v>
      </c>
      <c r="L353" s="52">
        <v>0</v>
      </c>
      <c r="M353" s="52">
        <v>384.32811290000001</v>
      </c>
      <c r="N353" s="52">
        <v>0</v>
      </c>
      <c r="O353" s="52">
        <v>5975.3562400000001</v>
      </c>
    </row>
    <row r="354" spans="1:15" x14ac:dyDescent="0.55000000000000004">
      <c r="A354" s="48" t="s">
        <v>295</v>
      </c>
      <c r="B354" s="48" t="s">
        <v>287</v>
      </c>
      <c r="C354" s="48" t="s">
        <v>58</v>
      </c>
      <c r="D354" s="51">
        <v>1618.753156</v>
      </c>
      <c r="E354" s="51">
        <v>0.13813672099999999</v>
      </c>
      <c r="F354" s="51">
        <v>37.543798090000003</v>
      </c>
      <c r="G354" s="51">
        <v>1655.2410150000001</v>
      </c>
      <c r="H354" s="51">
        <v>270.5076052</v>
      </c>
      <c r="I354" s="51">
        <v>21.811825840000001</v>
      </c>
      <c r="J354" s="51">
        <v>5.4499999E-2</v>
      </c>
      <c r="K354" s="51">
        <v>0</v>
      </c>
      <c r="L354" s="51">
        <v>0</v>
      </c>
      <c r="M354" s="51">
        <v>0</v>
      </c>
      <c r="N354" s="51">
        <v>0</v>
      </c>
      <c r="O354" s="51">
        <v>3604.0500360000001</v>
      </c>
    </row>
    <row r="355" spans="1:15" x14ac:dyDescent="0.55000000000000004">
      <c r="A355" s="49" t="s">
        <v>295</v>
      </c>
      <c r="B355" s="49" t="s">
        <v>287</v>
      </c>
      <c r="C355" s="49" t="s">
        <v>284</v>
      </c>
      <c r="D355" s="52">
        <v>0</v>
      </c>
      <c r="E355" s="52">
        <v>0</v>
      </c>
      <c r="F355" s="52">
        <v>0</v>
      </c>
      <c r="G355" s="52">
        <v>0</v>
      </c>
      <c r="H355" s="52">
        <v>0</v>
      </c>
      <c r="I355" s="52">
        <v>0</v>
      </c>
      <c r="J355" s="52">
        <v>0</v>
      </c>
      <c r="K355" s="52">
        <v>0</v>
      </c>
      <c r="L355" s="52">
        <v>0</v>
      </c>
      <c r="M355" s="52">
        <v>0</v>
      </c>
      <c r="N355" s="52">
        <v>0</v>
      </c>
      <c r="O355" s="52">
        <v>0</v>
      </c>
    </row>
    <row r="356" spans="1:15" x14ac:dyDescent="0.55000000000000004">
      <c r="A356" s="49" t="s">
        <v>295</v>
      </c>
      <c r="B356" s="49" t="s">
        <v>287</v>
      </c>
      <c r="C356" s="49" t="s">
        <v>212</v>
      </c>
      <c r="D356" s="51">
        <v>591.51702750000004</v>
      </c>
      <c r="E356" s="51">
        <v>96.166878870000005</v>
      </c>
      <c r="F356" s="51">
        <v>2449.1160989999998</v>
      </c>
      <c r="G356" s="51">
        <v>950.15738120000003</v>
      </c>
      <c r="H356" s="51">
        <v>861.34772850000002</v>
      </c>
      <c r="I356" s="51">
        <v>199.44626489999999</v>
      </c>
      <c r="J356" s="51">
        <v>12.70202525</v>
      </c>
      <c r="K356" s="51">
        <v>0</v>
      </c>
      <c r="L356" s="51">
        <v>0</v>
      </c>
      <c r="M356" s="51">
        <v>0</v>
      </c>
      <c r="N356" s="51">
        <v>0</v>
      </c>
      <c r="O356" s="51">
        <v>5160.4534059999996</v>
      </c>
    </row>
    <row r="357" spans="1:15" x14ac:dyDescent="0.55000000000000004">
      <c r="A357" s="49" t="s">
        <v>295</v>
      </c>
      <c r="B357" s="49" t="s">
        <v>287</v>
      </c>
      <c r="C357" s="49" t="s">
        <v>60</v>
      </c>
      <c r="D357" s="52">
        <v>0</v>
      </c>
      <c r="E357" s="52" t="s">
        <v>288</v>
      </c>
      <c r="F357" s="52" t="s">
        <v>288</v>
      </c>
      <c r="G357" s="52">
        <v>0</v>
      </c>
      <c r="H357" s="52">
        <v>0</v>
      </c>
      <c r="I357" s="52">
        <v>0</v>
      </c>
      <c r="J357" s="52">
        <v>0</v>
      </c>
      <c r="K357" s="52">
        <v>0</v>
      </c>
      <c r="L357" s="52">
        <v>0</v>
      </c>
      <c r="M357" s="52">
        <v>0</v>
      </c>
      <c r="N357" s="52">
        <v>0</v>
      </c>
      <c r="O357" s="52" t="s">
        <v>288</v>
      </c>
    </row>
    <row r="358" spans="1:15" x14ac:dyDescent="0.55000000000000004">
      <c r="A358" s="49" t="s">
        <v>295</v>
      </c>
      <c r="B358" s="49" t="s">
        <v>287</v>
      </c>
      <c r="C358" s="49" t="s">
        <v>213</v>
      </c>
      <c r="D358" s="51">
        <v>0</v>
      </c>
      <c r="E358" s="51">
        <v>0</v>
      </c>
      <c r="F358" s="51">
        <v>0</v>
      </c>
      <c r="G358" s="51">
        <v>0</v>
      </c>
      <c r="H358" s="51">
        <v>0</v>
      </c>
      <c r="I358" s="51">
        <v>0</v>
      </c>
      <c r="J358" s="51">
        <v>0</v>
      </c>
      <c r="K358" s="51">
        <v>0</v>
      </c>
      <c r="L358" s="51">
        <v>0</v>
      </c>
      <c r="M358" s="51">
        <v>0.47816656299999999</v>
      </c>
      <c r="N358" s="51">
        <v>164.2470496</v>
      </c>
      <c r="O358" s="51">
        <v>164.72521620000001</v>
      </c>
    </row>
    <row r="359" spans="1:15" x14ac:dyDescent="0.55000000000000004">
      <c r="A359" s="49" t="s">
        <v>295</v>
      </c>
      <c r="B359" s="49" t="s">
        <v>287</v>
      </c>
      <c r="C359" s="49" t="s">
        <v>211</v>
      </c>
      <c r="D359" s="52">
        <v>0</v>
      </c>
      <c r="E359" s="52">
        <v>0</v>
      </c>
      <c r="F359" s="52">
        <v>0</v>
      </c>
      <c r="G359" s="52">
        <v>0</v>
      </c>
      <c r="H359" s="52">
        <v>0</v>
      </c>
      <c r="I359" s="52">
        <v>0</v>
      </c>
      <c r="J359" s="52">
        <v>0</v>
      </c>
      <c r="K359" s="52">
        <v>0</v>
      </c>
      <c r="L359" s="52">
        <v>0</v>
      </c>
      <c r="M359" s="52">
        <v>0</v>
      </c>
      <c r="N359" s="52">
        <v>0</v>
      </c>
      <c r="O359" s="52">
        <v>0</v>
      </c>
    </row>
    <row r="360" spans="1:15" x14ac:dyDescent="0.55000000000000004">
      <c r="A360" s="49" t="s">
        <v>295</v>
      </c>
      <c r="B360" s="49" t="s">
        <v>287</v>
      </c>
      <c r="C360" s="49" t="s">
        <v>285</v>
      </c>
      <c r="D360" s="51" t="s">
        <v>288</v>
      </c>
      <c r="E360" s="51">
        <v>0</v>
      </c>
      <c r="F360" s="51">
        <v>0</v>
      </c>
      <c r="G360" s="51">
        <v>0</v>
      </c>
      <c r="H360" s="51">
        <v>0</v>
      </c>
      <c r="I360" s="51" t="s">
        <v>288</v>
      </c>
      <c r="J360" s="51">
        <v>0</v>
      </c>
      <c r="K360" s="51">
        <v>0</v>
      </c>
      <c r="L360" s="51">
        <v>0</v>
      </c>
      <c r="M360" s="51">
        <v>0</v>
      </c>
      <c r="N360" s="51">
        <v>0</v>
      </c>
      <c r="O360" s="51" t="s">
        <v>288</v>
      </c>
    </row>
    <row r="361" spans="1:15" x14ac:dyDescent="0.55000000000000004">
      <c r="A361" s="49" t="s">
        <v>295</v>
      </c>
      <c r="B361" s="49" t="s">
        <v>287</v>
      </c>
      <c r="C361" s="49" t="s">
        <v>222</v>
      </c>
      <c r="D361" s="52" t="s">
        <v>288</v>
      </c>
      <c r="E361" s="52" t="s">
        <v>288</v>
      </c>
      <c r="F361" s="52" t="s">
        <v>288</v>
      </c>
      <c r="G361" s="52" t="s">
        <v>288</v>
      </c>
      <c r="H361" s="52" t="s">
        <v>288</v>
      </c>
      <c r="I361" s="52" t="s">
        <v>288</v>
      </c>
      <c r="J361" s="52">
        <v>0</v>
      </c>
      <c r="K361" s="52">
        <v>0</v>
      </c>
      <c r="L361" s="52" t="s">
        <v>288</v>
      </c>
      <c r="M361" s="52" t="s">
        <v>288</v>
      </c>
      <c r="N361" s="52" t="s">
        <v>288</v>
      </c>
      <c r="O361" s="52" t="s">
        <v>288</v>
      </c>
    </row>
    <row r="362" spans="1:15" x14ac:dyDescent="0.55000000000000004">
      <c r="A362" s="49" t="s">
        <v>295</v>
      </c>
      <c r="B362" s="49" t="s">
        <v>287</v>
      </c>
      <c r="C362" s="49" t="s">
        <v>214</v>
      </c>
      <c r="D362" s="51">
        <v>691.78984249999996</v>
      </c>
      <c r="E362" s="51">
        <v>981.92391429999998</v>
      </c>
      <c r="F362" s="51">
        <v>1261.7545270000001</v>
      </c>
      <c r="G362" s="51">
        <v>572.8745748</v>
      </c>
      <c r="H362" s="51">
        <v>2698.7399559999999</v>
      </c>
      <c r="I362" s="51">
        <v>1128.414186</v>
      </c>
      <c r="J362" s="51">
        <v>25.91749518</v>
      </c>
      <c r="K362" s="51">
        <v>0</v>
      </c>
      <c r="L362" s="51">
        <v>0</v>
      </c>
      <c r="M362" s="51">
        <v>0</v>
      </c>
      <c r="N362" s="51">
        <v>38.595083199999998</v>
      </c>
      <c r="O362" s="51">
        <v>7400.0095789999996</v>
      </c>
    </row>
    <row r="363" spans="1:15" x14ac:dyDescent="0.55000000000000004">
      <c r="A363" s="49" t="s">
        <v>295</v>
      </c>
      <c r="B363" s="49" t="s">
        <v>287</v>
      </c>
      <c r="C363" s="49" t="s">
        <v>181</v>
      </c>
      <c r="D363" s="52">
        <v>2902.0600260000001</v>
      </c>
      <c r="E363" s="52">
        <v>1078.22893</v>
      </c>
      <c r="F363" s="52">
        <v>3748.4144240000001</v>
      </c>
      <c r="G363" s="52">
        <v>8769.3010969999996</v>
      </c>
      <c r="H363" s="52">
        <v>3830.5952900000002</v>
      </c>
      <c r="I363" s="52">
        <v>1349.6722769999999</v>
      </c>
      <c r="J363" s="52">
        <v>38.674020429999999</v>
      </c>
      <c r="K363" s="52">
        <v>0</v>
      </c>
      <c r="L363" s="52">
        <v>0</v>
      </c>
      <c r="M363" s="52">
        <v>384.80627950000002</v>
      </c>
      <c r="N363" s="52">
        <v>202.8421328</v>
      </c>
      <c r="O363" s="52">
        <v>22304.59448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530C6-E17A-4C50-9DF9-E053BE07EB01}">
  <dimension ref="A2:Q75"/>
  <sheetViews>
    <sheetView workbookViewId="0">
      <selection activeCell="A2" sqref="A2"/>
    </sheetView>
  </sheetViews>
  <sheetFormatPr defaultColWidth="8.83984375" defaultRowHeight="14.4" x14ac:dyDescent="0.55000000000000004"/>
  <cols>
    <col min="1" max="1" width="14.41796875" style="25" customWidth="1"/>
    <col min="2" max="2" width="27.578125" style="25" customWidth="1"/>
    <col min="3" max="3" width="17.9453125" style="25" customWidth="1"/>
    <col min="4" max="4" width="12.83984375" style="25" customWidth="1"/>
    <col min="5" max="5" width="11.5234375" style="25" bestFit="1" customWidth="1"/>
    <col min="6" max="8" width="10.3125" style="25" bestFit="1" customWidth="1"/>
    <col min="9" max="9" width="11.5234375" style="25" bestFit="1" customWidth="1"/>
    <col min="10" max="16" width="10.3125" style="25" bestFit="1" customWidth="1"/>
    <col min="17" max="17" width="12.83984375" style="25" bestFit="1" customWidth="1"/>
    <col min="18" max="16384" width="8.83984375" style="25"/>
  </cols>
  <sheetData>
    <row r="2" spans="1:17" x14ac:dyDescent="0.55000000000000004">
      <c r="A2" s="121" t="s">
        <v>418</v>
      </c>
    </row>
    <row r="3" spans="1:17" x14ac:dyDescent="0.55000000000000004">
      <c r="A3" s="48" t="s">
        <v>277</v>
      </c>
      <c r="B3" s="48" t="s">
        <v>278</v>
      </c>
      <c r="C3" s="48" t="s">
        <v>279</v>
      </c>
      <c r="D3" s="48" t="s">
        <v>296</v>
      </c>
      <c r="E3" s="48" t="s">
        <v>297</v>
      </c>
      <c r="F3" s="48" t="s">
        <v>298</v>
      </c>
      <c r="G3" s="48" t="s">
        <v>299</v>
      </c>
      <c r="H3" s="48" t="s">
        <v>300</v>
      </c>
      <c r="I3" s="48" t="s">
        <v>301</v>
      </c>
      <c r="J3" s="48" t="s">
        <v>302</v>
      </c>
      <c r="K3" s="48" t="s">
        <v>303</v>
      </c>
      <c r="L3" s="48" t="s">
        <v>304</v>
      </c>
      <c r="M3" s="48" t="s">
        <v>305</v>
      </c>
      <c r="N3" s="48" t="s">
        <v>306</v>
      </c>
      <c r="O3" s="48" t="s">
        <v>307</v>
      </c>
      <c r="P3" s="48" t="s">
        <v>308</v>
      </c>
      <c r="Q3" s="48" t="s">
        <v>309</v>
      </c>
    </row>
    <row r="4" spans="1:17" x14ac:dyDescent="0.55000000000000004">
      <c r="A4" s="49" t="s">
        <v>289</v>
      </c>
      <c r="B4" s="49" t="s">
        <v>281</v>
      </c>
      <c r="C4" s="49" t="s">
        <v>283</v>
      </c>
      <c r="D4" s="51">
        <v>10944.470960000001</v>
      </c>
      <c r="E4" s="51">
        <v>0</v>
      </c>
      <c r="F4" s="51">
        <v>0</v>
      </c>
      <c r="G4" s="51">
        <v>0</v>
      </c>
      <c r="H4" s="51">
        <v>0</v>
      </c>
      <c r="I4" s="51">
        <v>11263.819890000001</v>
      </c>
      <c r="J4" s="51">
        <v>0</v>
      </c>
      <c r="K4" s="51">
        <v>0</v>
      </c>
      <c r="L4" s="51">
        <v>0</v>
      </c>
      <c r="M4" s="51">
        <v>0</v>
      </c>
      <c r="N4" s="51">
        <v>0</v>
      </c>
      <c r="O4" s="51">
        <v>0</v>
      </c>
      <c r="P4" s="51">
        <v>0</v>
      </c>
      <c r="Q4" s="51">
        <v>22208.290860000001</v>
      </c>
    </row>
    <row r="5" spans="1:17" x14ac:dyDescent="0.55000000000000004">
      <c r="A5" s="49" t="s">
        <v>289</v>
      </c>
      <c r="B5" s="49" t="s">
        <v>281</v>
      </c>
      <c r="C5" s="49" t="s">
        <v>58</v>
      </c>
      <c r="D5" s="52">
        <v>0</v>
      </c>
      <c r="E5" s="52">
        <v>0</v>
      </c>
      <c r="F5" s="52">
        <v>0</v>
      </c>
      <c r="G5" s="52">
        <v>0</v>
      </c>
      <c r="H5" s="52">
        <v>0</v>
      </c>
      <c r="I5" s="52">
        <v>7894.0871209999996</v>
      </c>
      <c r="J5" s="52">
        <v>1336.4489349999999</v>
      </c>
      <c r="K5" s="52">
        <v>662.87517760000003</v>
      </c>
      <c r="L5" s="52">
        <v>111.7056523</v>
      </c>
      <c r="M5" s="52">
        <v>0</v>
      </c>
      <c r="N5" s="52">
        <v>0</v>
      </c>
      <c r="O5" s="52">
        <v>0</v>
      </c>
      <c r="P5" s="52">
        <v>0</v>
      </c>
      <c r="Q5" s="52">
        <v>10005.116889999999</v>
      </c>
    </row>
    <row r="6" spans="1:17" x14ac:dyDescent="0.55000000000000004">
      <c r="A6" s="49" t="s">
        <v>289</v>
      </c>
      <c r="B6" s="49" t="s">
        <v>281</v>
      </c>
      <c r="C6" s="49" t="s">
        <v>212</v>
      </c>
      <c r="D6" s="51">
        <v>0</v>
      </c>
      <c r="E6" s="51">
        <v>0</v>
      </c>
      <c r="F6" s="51">
        <v>4890.1316569999999</v>
      </c>
      <c r="G6" s="51">
        <v>4012.4372450000001</v>
      </c>
      <c r="H6" s="51">
        <v>2534.1130079999998</v>
      </c>
      <c r="I6" s="51">
        <v>2012.663102</v>
      </c>
      <c r="J6" s="51">
        <v>1424.5388419999999</v>
      </c>
      <c r="K6" s="51">
        <v>2463.0357319999998</v>
      </c>
      <c r="L6" s="51">
        <v>247.28840650000001</v>
      </c>
      <c r="M6" s="51">
        <v>856.82680470000003</v>
      </c>
      <c r="N6" s="51">
        <v>3409.1315650000001</v>
      </c>
      <c r="O6" s="51">
        <v>2399.8342210000001</v>
      </c>
      <c r="P6" s="51">
        <v>709.11737700000003</v>
      </c>
      <c r="Q6" s="51">
        <v>24959.11796</v>
      </c>
    </row>
    <row r="7" spans="1:17" x14ac:dyDescent="0.55000000000000004">
      <c r="A7" s="49" t="s">
        <v>289</v>
      </c>
      <c r="B7" s="49" t="s">
        <v>281</v>
      </c>
      <c r="C7" s="49" t="s">
        <v>213</v>
      </c>
      <c r="D7" s="52">
        <v>8368.1844839999994</v>
      </c>
      <c r="E7" s="52">
        <v>9806.922176</v>
      </c>
      <c r="F7" s="52">
        <v>0</v>
      </c>
      <c r="G7" s="52">
        <v>0</v>
      </c>
      <c r="H7" s="52">
        <v>0</v>
      </c>
      <c r="I7" s="52">
        <v>0</v>
      </c>
      <c r="J7" s="52">
        <v>0</v>
      </c>
      <c r="K7" s="52">
        <v>0</v>
      </c>
      <c r="L7" s="52">
        <v>0</v>
      </c>
      <c r="M7" s="52">
        <v>0</v>
      </c>
      <c r="N7" s="52">
        <v>0</v>
      </c>
      <c r="O7" s="52">
        <v>0</v>
      </c>
      <c r="P7" s="52">
        <v>0</v>
      </c>
      <c r="Q7" s="52">
        <v>18175.106660000001</v>
      </c>
    </row>
    <row r="8" spans="1:17" x14ac:dyDescent="0.55000000000000004">
      <c r="A8" s="49" t="s">
        <v>289</v>
      </c>
      <c r="B8" s="49" t="s">
        <v>281</v>
      </c>
      <c r="C8" s="49" t="s">
        <v>214</v>
      </c>
      <c r="D8" s="51">
        <v>0</v>
      </c>
      <c r="E8" s="51">
        <v>153.6154458</v>
      </c>
      <c r="F8" s="51">
        <v>2202.5917850000001</v>
      </c>
      <c r="G8" s="51">
        <v>74.405424620000005</v>
      </c>
      <c r="H8" s="51">
        <v>419.55434459999998</v>
      </c>
      <c r="I8" s="51">
        <v>366.86799999999999</v>
      </c>
      <c r="J8" s="51">
        <v>46.978734490000001</v>
      </c>
      <c r="K8" s="51">
        <v>509.8290002</v>
      </c>
      <c r="L8" s="51">
        <v>1704.6453080000001</v>
      </c>
      <c r="M8" s="51">
        <v>418.58628979999997</v>
      </c>
      <c r="N8" s="51">
        <v>660.59333059999994</v>
      </c>
      <c r="O8" s="51">
        <v>75.579392749999997</v>
      </c>
      <c r="P8" s="51">
        <v>269.34578729999998</v>
      </c>
      <c r="Q8" s="51">
        <v>6902.5928439999998</v>
      </c>
    </row>
    <row r="9" spans="1:17" x14ac:dyDescent="0.55000000000000004">
      <c r="A9" s="49" t="s">
        <v>289</v>
      </c>
      <c r="B9" s="49" t="s">
        <v>281</v>
      </c>
      <c r="C9" s="49" t="s">
        <v>181</v>
      </c>
      <c r="D9" s="52">
        <v>19312.655449999998</v>
      </c>
      <c r="E9" s="52">
        <v>9960.5376219999998</v>
      </c>
      <c r="F9" s="52">
        <v>7092.7234420000004</v>
      </c>
      <c r="G9" s="52">
        <v>4086.84267</v>
      </c>
      <c r="H9" s="52">
        <v>2953.6673529999998</v>
      </c>
      <c r="I9" s="52">
        <v>21537.438119999999</v>
      </c>
      <c r="J9" s="52">
        <v>2807.966512</v>
      </c>
      <c r="K9" s="52">
        <v>3635.7399099999998</v>
      </c>
      <c r="L9" s="52">
        <v>2063.6393670000002</v>
      </c>
      <c r="M9" s="52">
        <v>1275.4130950000001</v>
      </c>
      <c r="N9" s="52">
        <v>4069.7248949999998</v>
      </c>
      <c r="O9" s="52">
        <v>2475.4136140000001</v>
      </c>
      <c r="P9" s="52">
        <v>978.46316430000002</v>
      </c>
      <c r="Q9" s="52">
        <v>82250.225210000004</v>
      </c>
    </row>
    <row r="10" spans="1:17" x14ac:dyDescent="0.55000000000000004">
      <c r="A10" s="49" t="s">
        <v>289</v>
      </c>
      <c r="B10" s="49" t="s">
        <v>286</v>
      </c>
      <c r="C10" s="49" t="s">
        <v>283</v>
      </c>
      <c r="D10" s="51">
        <v>1250</v>
      </c>
      <c r="E10" s="51">
        <v>0</v>
      </c>
      <c r="F10" s="51">
        <v>0</v>
      </c>
      <c r="G10" s="51">
        <v>0</v>
      </c>
      <c r="H10" s="51">
        <v>0</v>
      </c>
      <c r="I10" s="51">
        <v>1785</v>
      </c>
      <c r="J10" s="51">
        <v>0</v>
      </c>
      <c r="K10" s="51">
        <v>0</v>
      </c>
      <c r="L10" s="51">
        <v>0</v>
      </c>
      <c r="M10" s="51">
        <v>0</v>
      </c>
      <c r="N10" s="51">
        <v>0</v>
      </c>
      <c r="O10" s="51">
        <v>0</v>
      </c>
      <c r="P10" s="51">
        <v>0</v>
      </c>
      <c r="Q10" s="51">
        <v>3035</v>
      </c>
    </row>
    <row r="11" spans="1:17" x14ac:dyDescent="0.55000000000000004">
      <c r="A11" s="49" t="s">
        <v>289</v>
      </c>
      <c r="B11" s="49" t="s">
        <v>286</v>
      </c>
      <c r="C11" s="49" t="s">
        <v>58</v>
      </c>
      <c r="D11" s="52">
        <v>0</v>
      </c>
      <c r="E11" s="52">
        <v>0</v>
      </c>
      <c r="F11" s="52">
        <v>0</v>
      </c>
      <c r="G11" s="52">
        <v>0</v>
      </c>
      <c r="H11" s="52">
        <v>0</v>
      </c>
      <c r="I11" s="52">
        <v>1049.2299800000001</v>
      </c>
      <c r="J11" s="52">
        <v>249.61000250000001</v>
      </c>
      <c r="K11" s="52">
        <v>154.78999709999999</v>
      </c>
      <c r="L11" s="52">
        <v>30.299999710000002</v>
      </c>
      <c r="M11" s="52">
        <v>0</v>
      </c>
      <c r="N11" s="52">
        <v>0</v>
      </c>
      <c r="O11" s="52">
        <v>0</v>
      </c>
      <c r="P11" s="52">
        <v>0</v>
      </c>
      <c r="Q11" s="52">
        <v>1483.9299799999999</v>
      </c>
    </row>
    <row r="12" spans="1:17" x14ac:dyDescent="0.55000000000000004">
      <c r="A12" s="49" t="s">
        <v>289</v>
      </c>
      <c r="B12" s="49" t="s">
        <v>286</v>
      </c>
      <c r="C12" s="49" t="s">
        <v>212</v>
      </c>
      <c r="D12" s="51">
        <v>0</v>
      </c>
      <c r="E12" s="51">
        <v>0</v>
      </c>
      <c r="F12" s="51">
        <v>1543</v>
      </c>
      <c r="G12" s="51">
        <v>1490.6000059999999</v>
      </c>
      <c r="H12" s="51">
        <v>915.90000150000003</v>
      </c>
      <c r="I12" s="51">
        <v>876.39999390000003</v>
      </c>
      <c r="J12" s="51">
        <v>598.40000150000003</v>
      </c>
      <c r="K12" s="51">
        <v>789.90000150000003</v>
      </c>
      <c r="L12" s="51">
        <v>101</v>
      </c>
      <c r="M12" s="51">
        <v>255</v>
      </c>
      <c r="N12" s="51">
        <v>1494.5499990000001</v>
      </c>
      <c r="O12" s="51">
        <v>802.60000609999997</v>
      </c>
      <c r="P12" s="51">
        <v>265.1000004</v>
      </c>
      <c r="Q12" s="51">
        <v>9132.4500100000005</v>
      </c>
    </row>
    <row r="13" spans="1:17" x14ac:dyDescent="0.55000000000000004">
      <c r="A13" s="49" t="s">
        <v>289</v>
      </c>
      <c r="B13" s="49" t="s">
        <v>286</v>
      </c>
      <c r="C13" s="49" t="s">
        <v>213</v>
      </c>
      <c r="D13" s="52">
        <v>2046</v>
      </c>
      <c r="E13" s="52">
        <v>2990</v>
      </c>
      <c r="F13" s="52">
        <v>0</v>
      </c>
      <c r="G13" s="52">
        <v>0</v>
      </c>
      <c r="H13" s="52">
        <v>0</v>
      </c>
      <c r="I13" s="52">
        <v>0</v>
      </c>
      <c r="J13" s="52">
        <v>0</v>
      </c>
      <c r="K13" s="52">
        <v>0</v>
      </c>
      <c r="L13" s="52">
        <v>0</v>
      </c>
      <c r="M13" s="52">
        <v>0</v>
      </c>
      <c r="N13" s="52">
        <v>0</v>
      </c>
      <c r="O13" s="52">
        <v>0</v>
      </c>
      <c r="P13" s="52">
        <v>0</v>
      </c>
      <c r="Q13" s="52">
        <v>5036</v>
      </c>
    </row>
    <row r="14" spans="1:17" x14ac:dyDescent="0.55000000000000004">
      <c r="A14" s="49" t="s">
        <v>289</v>
      </c>
      <c r="B14" s="49" t="s">
        <v>286</v>
      </c>
      <c r="C14" s="49" t="s">
        <v>214</v>
      </c>
      <c r="D14" s="51">
        <v>0</v>
      </c>
      <c r="E14" s="51">
        <v>99.399999620000003</v>
      </c>
      <c r="F14" s="51">
        <v>1129.98</v>
      </c>
      <c r="G14" s="51">
        <v>60</v>
      </c>
      <c r="H14" s="51">
        <v>289.98999980000002</v>
      </c>
      <c r="I14" s="51">
        <v>180</v>
      </c>
      <c r="J14" s="51">
        <v>35</v>
      </c>
      <c r="K14" s="51">
        <v>369.19999689999997</v>
      </c>
      <c r="L14" s="51">
        <v>960.5</v>
      </c>
      <c r="M14" s="51">
        <v>250</v>
      </c>
      <c r="N14" s="51">
        <v>405.44000240000003</v>
      </c>
      <c r="O14" s="51">
        <v>60</v>
      </c>
      <c r="P14" s="51">
        <v>149.97999949999999</v>
      </c>
      <c r="Q14" s="51">
        <v>3989.489998</v>
      </c>
    </row>
    <row r="15" spans="1:17" x14ac:dyDescent="0.55000000000000004">
      <c r="A15" s="49" t="s">
        <v>289</v>
      </c>
      <c r="B15" s="49" t="s">
        <v>286</v>
      </c>
      <c r="C15" s="49" t="s">
        <v>181</v>
      </c>
      <c r="D15" s="52">
        <v>3296</v>
      </c>
      <c r="E15" s="52">
        <v>3089.4</v>
      </c>
      <c r="F15" s="52">
        <v>2672.98</v>
      </c>
      <c r="G15" s="52">
        <v>1550.6000059999999</v>
      </c>
      <c r="H15" s="52">
        <v>1205.890001</v>
      </c>
      <c r="I15" s="52">
        <v>3890.6299739999999</v>
      </c>
      <c r="J15" s="52">
        <v>883.01000399999998</v>
      </c>
      <c r="K15" s="52">
        <v>1313.8899960000001</v>
      </c>
      <c r="L15" s="52">
        <v>1091.8</v>
      </c>
      <c r="M15" s="52">
        <v>505</v>
      </c>
      <c r="N15" s="52">
        <v>1899.990002</v>
      </c>
      <c r="O15" s="52">
        <v>862.60000609999997</v>
      </c>
      <c r="P15" s="52">
        <v>415.07999990000002</v>
      </c>
      <c r="Q15" s="52">
        <v>22676.869989999999</v>
      </c>
    </row>
    <row r="16" spans="1:17" x14ac:dyDescent="0.55000000000000004">
      <c r="A16" s="48" t="s">
        <v>289</v>
      </c>
      <c r="B16" s="48" t="s">
        <v>287</v>
      </c>
      <c r="C16" s="48" t="s">
        <v>283</v>
      </c>
      <c r="D16" s="51">
        <v>5.5290358890000002</v>
      </c>
      <c r="E16" s="51">
        <v>0</v>
      </c>
      <c r="F16" s="51">
        <v>0</v>
      </c>
      <c r="G16" s="51">
        <v>0</v>
      </c>
      <c r="H16" s="51">
        <v>0</v>
      </c>
      <c r="I16" s="51">
        <v>233.83188920000001</v>
      </c>
      <c r="J16" s="51">
        <v>0</v>
      </c>
      <c r="K16" s="51">
        <v>0</v>
      </c>
      <c r="L16" s="51">
        <v>0</v>
      </c>
      <c r="M16" s="51">
        <v>0</v>
      </c>
      <c r="N16" s="51">
        <v>0</v>
      </c>
      <c r="O16" s="51">
        <v>0</v>
      </c>
      <c r="P16" s="51">
        <v>0</v>
      </c>
      <c r="Q16" s="51">
        <v>239.3609251</v>
      </c>
    </row>
    <row r="17" spans="1:17" x14ac:dyDescent="0.55000000000000004">
      <c r="A17" s="49" t="s">
        <v>289</v>
      </c>
      <c r="B17" s="49" t="s">
        <v>287</v>
      </c>
      <c r="C17" s="49" t="s">
        <v>58</v>
      </c>
      <c r="D17" s="52">
        <v>0</v>
      </c>
      <c r="E17" s="52">
        <v>0</v>
      </c>
      <c r="F17" s="52">
        <v>0</v>
      </c>
      <c r="G17" s="52">
        <v>0</v>
      </c>
      <c r="H17" s="52">
        <v>0</v>
      </c>
      <c r="I17" s="52">
        <v>35.168619759999999</v>
      </c>
      <c r="J17" s="52">
        <v>70.690941069999994</v>
      </c>
      <c r="K17" s="52">
        <v>119.0857235</v>
      </c>
      <c r="L17" s="52">
        <v>2.463205222</v>
      </c>
      <c r="M17" s="52">
        <v>0</v>
      </c>
      <c r="N17" s="52">
        <v>0</v>
      </c>
      <c r="O17" s="52">
        <v>0</v>
      </c>
      <c r="P17" s="52">
        <v>0</v>
      </c>
      <c r="Q17" s="52">
        <v>227.4084895</v>
      </c>
    </row>
    <row r="18" spans="1:17" x14ac:dyDescent="0.55000000000000004">
      <c r="A18" s="49" t="s">
        <v>289</v>
      </c>
      <c r="B18" s="49" t="s">
        <v>287</v>
      </c>
      <c r="C18" s="49" t="s">
        <v>212</v>
      </c>
      <c r="D18" s="51">
        <v>0</v>
      </c>
      <c r="E18" s="51">
        <v>0</v>
      </c>
      <c r="F18" s="51">
        <v>0.35489160199999997</v>
      </c>
      <c r="G18" s="51">
        <v>250.79214730000001</v>
      </c>
      <c r="H18" s="51">
        <v>179.09076210000001</v>
      </c>
      <c r="I18" s="51">
        <v>49.434290689999997</v>
      </c>
      <c r="J18" s="51">
        <v>16.8936384</v>
      </c>
      <c r="K18" s="51">
        <v>51.680786570000002</v>
      </c>
      <c r="L18" s="51">
        <v>25.961204680000002</v>
      </c>
      <c r="M18" s="51">
        <v>0</v>
      </c>
      <c r="N18" s="51">
        <v>698.76343870000005</v>
      </c>
      <c r="O18" s="51">
        <v>220.10256670000001</v>
      </c>
      <c r="P18" s="51">
        <v>41.101547670000002</v>
      </c>
      <c r="Q18" s="51">
        <v>1534.1752739999999</v>
      </c>
    </row>
    <row r="19" spans="1:17" x14ac:dyDescent="0.55000000000000004">
      <c r="A19" s="49" t="s">
        <v>289</v>
      </c>
      <c r="B19" s="49" t="s">
        <v>287</v>
      </c>
      <c r="C19" s="49" t="s">
        <v>213</v>
      </c>
      <c r="D19" s="52">
        <v>0.13251574699999999</v>
      </c>
      <c r="E19" s="52">
        <v>2023.1331740000001</v>
      </c>
      <c r="F19" s="52">
        <v>0</v>
      </c>
      <c r="G19" s="52">
        <v>0</v>
      </c>
      <c r="H19" s="52">
        <v>0</v>
      </c>
      <c r="I19" s="52">
        <v>0</v>
      </c>
      <c r="J19" s="52">
        <v>0</v>
      </c>
      <c r="K19" s="52">
        <v>0</v>
      </c>
      <c r="L19" s="52">
        <v>0</v>
      </c>
      <c r="M19" s="52">
        <v>0</v>
      </c>
      <c r="N19" s="52">
        <v>0</v>
      </c>
      <c r="O19" s="52">
        <v>0</v>
      </c>
      <c r="P19" s="52">
        <v>0</v>
      </c>
      <c r="Q19" s="52">
        <v>2023.2656899999999</v>
      </c>
    </row>
    <row r="20" spans="1:17" x14ac:dyDescent="0.55000000000000004">
      <c r="A20" s="49" t="s">
        <v>289</v>
      </c>
      <c r="B20" s="49" t="s">
        <v>287</v>
      </c>
      <c r="C20" s="49" t="s">
        <v>214</v>
      </c>
      <c r="D20" s="51">
        <v>0</v>
      </c>
      <c r="E20" s="51">
        <v>5.8117746390000002</v>
      </c>
      <c r="F20" s="51">
        <v>36.036215079999998</v>
      </c>
      <c r="G20" s="51">
        <v>9.5128264720000004</v>
      </c>
      <c r="H20" s="51">
        <v>28.913655389999999</v>
      </c>
      <c r="I20" s="51">
        <v>0</v>
      </c>
      <c r="J20" s="51">
        <v>9.073824857</v>
      </c>
      <c r="K20" s="51">
        <v>167.80299980000001</v>
      </c>
      <c r="L20" s="51">
        <v>162.95046310000001</v>
      </c>
      <c r="M20" s="51">
        <v>2.956933941</v>
      </c>
      <c r="N20" s="51">
        <v>50.259800409999997</v>
      </c>
      <c r="O20" s="51">
        <v>21.568279889999999</v>
      </c>
      <c r="P20" s="51">
        <v>10.246140710000001</v>
      </c>
      <c r="Q20" s="51">
        <v>505.13291429999998</v>
      </c>
    </row>
    <row r="21" spans="1:17" x14ac:dyDescent="0.55000000000000004">
      <c r="A21" s="49" t="s">
        <v>289</v>
      </c>
      <c r="B21" s="49" t="s">
        <v>287</v>
      </c>
      <c r="C21" s="49" t="s">
        <v>181</v>
      </c>
      <c r="D21" s="52">
        <v>5.6615516360000004</v>
      </c>
      <c r="E21" s="52">
        <v>2028.944949</v>
      </c>
      <c r="F21" s="52">
        <v>36.391106690000001</v>
      </c>
      <c r="G21" s="52">
        <v>260.30497370000001</v>
      </c>
      <c r="H21" s="52">
        <v>208.00441749999999</v>
      </c>
      <c r="I21" s="52">
        <v>318.43479960000002</v>
      </c>
      <c r="J21" s="52">
        <v>96.658404329999996</v>
      </c>
      <c r="K21" s="52">
        <v>338.56950979999999</v>
      </c>
      <c r="L21" s="52">
        <v>191.37487300000001</v>
      </c>
      <c r="M21" s="52">
        <v>2.956933941</v>
      </c>
      <c r="N21" s="52">
        <v>749.02323920000003</v>
      </c>
      <c r="O21" s="52">
        <v>241.6708466</v>
      </c>
      <c r="P21" s="52">
        <v>51.347688380000001</v>
      </c>
      <c r="Q21" s="52">
        <v>4529.3432929999999</v>
      </c>
    </row>
    <row r="22" spans="1:17" x14ac:dyDescent="0.55000000000000004">
      <c r="A22" s="49" t="s">
        <v>290</v>
      </c>
      <c r="B22" s="49" t="s">
        <v>281</v>
      </c>
      <c r="C22" s="49" t="s">
        <v>283</v>
      </c>
      <c r="D22" s="51">
        <v>10512.45211</v>
      </c>
      <c r="E22" s="51">
        <v>0</v>
      </c>
      <c r="F22" s="51">
        <v>0</v>
      </c>
      <c r="G22" s="51">
        <v>0</v>
      </c>
      <c r="H22" s="51">
        <v>0</v>
      </c>
      <c r="I22" s="51">
        <v>10553.336740000001</v>
      </c>
      <c r="J22" s="51">
        <v>0</v>
      </c>
      <c r="K22" s="51">
        <v>0</v>
      </c>
      <c r="L22" s="51">
        <v>0</v>
      </c>
      <c r="M22" s="51">
        <v>0</v>
      </c>
      <c r="N22" s="51">
        <v>0</v>
      </c>
      <c r="O22" s="51">
        <v>0</v>
      </c>
      <c r="P22" s="51">
        <v>0</v>
      </c>
      <c r="Q22" s="51">
        <v>21065.788860000001</v>
      </c>
    </row>
    <row r="23" spans="1:17" x14ac:dyDescent="0.55000000000000004">
      <c r="A23" s="49" t="s">
        <v>290</v>
      </c>
      <c r="B23" s="49" t="s">
        <v>281</v>
      </c>
      <c r="C23" s="49" t="s">
        <v>58</v>
      </c>
      <c r="D23" s="52">
        <v>0</v>
      </c>
      <c r="E23" s="52">
        <v>0</v>
      </c>
      <c r="F23" s="52">
        <v>0</v>
      </c>
      <c r="G23" s="52">
        <v>0</v>
      </c>
      <c r="H23" s="52">
        <v>0</v>
      </c>
      <c r="I23" s="52">
        <v>7484.5574539999998</v>
      </c>
      <c r="J23" s="52">
        <v>1222.2356520000001</v>
      </c>
      <c r="K23" s="52">
        <v>523.20359259999998</v>
      </c>
      <c r="L23" s="52">
        <v>106.79734670000001</v>
      </c>
      <c r="M23" s="52">
        <v>0</v>
      </c>
      <c r="N23" s="52">
        <v>0</v>
      </c>
      <c r="O23" s="52">
        <v>0</v>
      </c>
      <c r="P23" s="52">
        <v>0</v>
      </c>
      <c r="Q23" s="52">
        <v>9336.7940450000006</v>
      </c>
    </row>
    <row r="24" spans="1:17" x14ac:dyDescent="0.55000000000000004">
      <c r="A24" s="49" t="s">
        <v>290</v>
      </c>
      <c r="B24" s="49" t="s">
        <v>281</v>
      </c>
      <c r="C24" s="49" t="s">
        <v>212</v>
      </c>
      <c r="D24" s="51">
        <v>0</v>
      </c>
      <c r="E24" s="51">
        <v>0</v>
      </c>
      <c r="F24" s="51">
        <v>5137.0991690000001</v>
      </c>
      <c r="G24" s="51">
        <v>4154.1532699999998</v>
      </c>
      <c r="H24" s="51">
        <v>2665.9080570000001</v>
      </c>
      <c r="I24" s="51">
        <v>3069.5593389999999</v>
      </c>
      <c r="J24" s="51">
        <v>1920.890934</v>
      </c>
      <c r="K24" s="51">
        <v>3954.2841910000002</v>
      </c>
      <c r="L24" s="51">
        <v>296.1879472</v>
      </c>
      <c r="M24" s="51">
        <v>1910.641318</v>
      </c>
      <c r="N24" s="51">
        <v>4595.6625729999996</v>
      </c>
      <c r="O24" s="51">
        <v>3702.3505220000002</v>
      </c>
      <c r="P24" s="51">
        <v>1123.3746590000001</v>
      </c>
      <c r="Q24" s="51">
        <v>32530.111980000001</v>
      </c>
    </row>
    <row r="25" spans="1:17" x14ac:dyDescent="0.55000000000000004">
      <c r="A25" s="49" t="s">
        <v>290</v>
      </c>
      <c r="B25" s="49" t="s">
        <v>281</v>
      </c>
      <c r="C25" s="49" t="s">
        <v>213</v>
      </c>
      <c r="D25" s="52">
        <v>17698.823609999999</v>
      </c>
      <c r="E25" s="52">
        <v>15489.88538</v>
      </c>
      <c r="F25" s="52">
        <v>0</v>
      </c>
      <c r="G25" s="52">
        <v>0</v>
      </c>
      <c r="H25" s="52">
        <v>0</v>
      </c>
      <c r="I25" s="52">
        <v>0</v>
      </c>
      <c r="J25" s="52">
        <v>0</v>
      </c>
      <c r="K25" s="52">
        <v>0</v>
      </c>
      <c r="L25" s="52">
        <v>0</v>
      </c>
      <c r="M25" s="52">
        <v>0</v>
      </c>
      <c r="N25" s="52">
        <v>0</v>
      </c>
      <c r="O25" s="52">
        <v>0</v>
      </c>
      <c r="P25" s="52">
        <v>0</v>
      </c>
      <c r="Q25" s="52">
        <v>33188.708989999999</v>
      </c>
    </row>
    <row r="26" spans="1:17" x14ac:dyDescent="0.55000000000000004">
      <c r="A26" s="49" t="s">
        <v>290</v>
      </c>
      <c r="B26" s="49" t="s">
        <v>281</v>
      </c>
      <c r="C26" s="49" t="s">
        <v>214</v>
      </c>
      <c r="D26" s="51">
        <v>0</v>
      </c>
      <c r="E26" s="51">
        <v>136.1113695</v>
      </c>
      <c r="F26" s="51">
        <v>2135.464888</v>
      </c>
      <c r="G26" s="51">
        <v>70.08985036</v>
      </c>
      <c r="H26" s="51">
        <v>388.25750260000001</v>
      </c>
      <c r="I26" s="51">
        <v>355.5814499</v>
      </c>
      <c r="J26" s="51">
        <v>41.832929780000001</v>
      </c>
      <c r="K26" s="51">
        <v>433.9873212</v>
      </c>
      <c r="L26" s="51">
        <v>1641.820641</v>
      </c>
      <c r="M26" s="51">
        <v>391.72258799999997</v>
      </c>
      <c r="N26" s="51">
        <v>604.76925640000002</v>
      </c>
      <c r="O26" s="51">
        <v>71.600154160000002</v>
      </c>
      <c r="P26" s="51">
        <v>243.85473500000001</v>
      </c>
      <c r="Q26" s="51">
        <v>6515.092686</v>
      </c>
    </row>
    <row r="27" spans="1:17" x14ac:dyDescent="0.55000000000000004">
      <c r="A27" s="49" t="s">
        <v>290</v>
      </c>
      <c r="B27" s="49" t="s">
        <v>281</v>
      </c>
      <c r="C27" s="49" t="s">
        <v>181</v>
      </c>
      <c r="D27" s="52">
        <v>28211.275730000001</v>
      </c>
      <c r="E27" s="52">
        <v>15625.99675</v>
      </c>
      <c r="F27" s="52">
        <v>7272.5640569999996</v>
      </c>
      <c r="G27" s="52">
        <v>4224.2431210000004</v>
      </c>
      <c r="H27" s="52">
        <v>3054.165559</v>
      </c>
      <c r="I27" s="52">
        <v>21463.03499</v>
      </c>
      <c r="J27" s="52">
        <v>3184.9595169999998</v>
      </c>
      <c r="K27" s="52">
        <v>4911.4751050000004</v>
      </c>
      <c r="L27" s="52">
        <v>2044.8059350000001</v>
      </c>
      <c r="M27" s="52">
        <v>2302.363906</v>
      </c>
      <c r="N27" s="52">
        <v>5200.4318290000001</v>
      </c>
      <c r="O27" s="52">
        <v>3773.9506759999999</v>
      </c>
      <c r="P27" s="52">
        <v>1367.229394</v>
      </c>
      <c r="Q27" s="52">
        <v>102636.4966</v>
      </c>
    </row>
    <row r="28" spans="1:17" x14ac:dyDescent="0.55000000000000004">
      <c r="A28" s="49" t="s">
        <v>290</v>
      </c>
      <c r="B28" s="49" t="s">
        <v>286</v>
      </c>
      <c r="C28" s="49" t="s">
        <v>283</v>
      </c>
      <c r="D28" s="51">
        <v>1250</v>
      </c>
      <c r="E28" s="51">
        <v>0</v>
      </c>
      <c r="F28" s="51">
        <v>0</v>
      </c>
      <c r="G28" s="51">
        <v>0</v>
      </c>
      <c r="H28" s="51">
        <v>0</v>
      </c>
      <c r="I28" s="51">
        <v>1785</v>
      </c>
      <c r="J28" s="51">
        <v>0</v>
      </c>
      <c r="K28" s="51">
        <v>0</v>
      </c>
      <c r="L28" s="51">
        <v>0</v>
      </c>
      <c r="M28" s="51">
        <v>0</v>
      </c>
      <c r="N28" s="51">
        <v>0</v>
      </c>
      <c r="O28" s="51">
        <v>0</v>
      </c>
      <c r="P28" s="51">
        <v>0</v>
      </c>
      <c r="Q28" s="51">
        <v>3035</v>
      </c>
    </row>
    <row r="29" spans="1:17" x14ac:dyDescent="0.55000000000000004">
      <c r="A29" s="49" t="s">
        <v>290</v>
      </c>
      <c r="B29" s="49" t="s">
        <v>286</v>
      </c>
      <c r="C29" s="49" t="s">
        <v>58</v>
      </c>
      <c r="D29" s="52">
        <v>0</v>
      </c>
      <c r="E29" s="52">
        <v>0</v>
      </c>
      <c r="F29" s="52">
        <v>0</v>
      </c>
      <c r="G29" s="52">
        <v>0</v>
      </c>
      <c r="H29" s="52">
        <v>0</v>
      </c>
      <c r="I29" s="52">
        <v>1068.169983</v>
      </c>
      <c r="J29" s="52">
        <v>249.23000139999999</v>
      </c>
      <c r="K29" s="52">
        <v>155.50999830000001</v>
      </c>
      <c r="L29" s="52">
        <v>30.299999710000002</v>
      </c>
      <c r="M29" s="52">
        <v>0</v>
      </c>
      <c r="N29" s="52">
        <v>0</v>
      </c>
      <c r="O29" s="52">
        <v>0</v>
      </c>
      <c r="P29" s="52">
        <v>0</v>
      </c>
      <c r="Q29" s="52">
        <v>1503.2099820000001</v>
      </c>
    </row>
    <row r="30" spans="1:17" x14ac:dyDescent="0.55000000000000004">
      <c r="A30" s="49" t="s">
        <v>290</v>
      </c>
      <c r="B30" s="49" t="s">
        <v>286</v>
      </c>
      <c r="C30" s="49" t="s">
        <v>212</v>
      </c>
      <c r="D30" s="51">
        <v>0</v>
      </c>
      <c r="E30" s="51">
        <v>0</v>
      </c>
      <c r="F30" s="51">
        <v>1621</v>
      </c>
      <c r="G30" s="51">
        <v>1632.6000059999999</v>
      </c>
      <c r="H30" s="51">
        <v>1011.900002</v>
      </c>
      <c r="I30" s="51">
        <v>1274.3999940000001</v>
      </c>
      <c r="J30" s="51">
        <v>785.40000150000003</v>
      </c>
      <c r="K30" s="51">
        <v>1312.9000020000001</v>
      </c>
      <c r="L30" s="51">
        <v>120</v>
      </c>
      <c r="M30" s="51">
        <v>618</v>
      </c>
      <c r="N30" s="51">
        <v>2159.5499989999998</v>
      </c>
      <c r="O30" s="51">
        <v>1256.6000059999999</v>
      </c>
      <c r="P30" s="51">
        <v>413.1000004</v>
      </c>
      <c r="Q30" s="51">
        <v>12205.45001</v>
      </c>
    </row>
    <row r="31" spans="1:17" x14ac:dyDescent="0.55000000000000004">
      <c r="A31" s="49" t="s">
        <v>290</v>
      </c>
      <c r="B31" s="49" t="s">
        <v>286</v>
      </c>
      <c r="C31" s="49" t="s">
        <v>213</v>
      </c>
      <c r="D31" s="52">
        <v>4571</v>
      </c>
      <c r="E31" s="52">
        <v>4430</v>
      </c>
      <c r="F31" s="52">
        <v>0</v>
      </c>
      <c r="G31" s="52">
        <v>0</v>
      </c>
      <c r="H31" s="52">
        <v>0</v>
      </c>
      <c r="I31" s="52">
        <v>0</v>
      </c>
      <c r="J31" s="52">
        <v>0</v>
      </c>
      <c r="K31" s="52">
        <v>0</v>
      </c>
      <c r="L31" s="52">
        <v>0</v>
      </c>
      <c r="M31" s="52">
        <v>0</v>
      </c>
      <c r="N31" s="52">
        <v>0</v>
      </c>
      <c r="O31" s="52">
        <v>0</v>
      </c>
      <c r="P31" s="52">
        <v>0</v>
      </c>
      <c r="Q31" s="52">
        <v>9001</v>
      </c>
    </row>
    <row r="32" spans="1:17" x14ac:dyDescent="0.55000000000000004">
      <c r="A32" s="49" t="s">
        <v>290</v>
      </c>
      <c r="B32" s="49" t="s">
        <v>286</v>
      </c>
      <c r="C32" s="49" t="s">
        <v>214</v>
      </c>
      <c r="D32" s="51">
        <v>0</v>
      </c>
      <c r="E32" s="51">
        <v>99.399999620000003</v>
      </c>
      <c r="F32" s="51">
        <v>1129.98</v>
      </c>
      <c r="G32" s="51">
        <v>60</v>
      </c>
      <c r="H32" s="51">
        <v>289.98999980000002</v>
      </c>
      <c r="I32" s="51">
        <v>180</v>
      </c>
      <c r="J32" s="51">
        <v>35</v>
      </c>
      <c r="K32" s="51">
        <v>369.19999689999997</v>
      </c>
      <c r="L32" s="51">
        <v>960.5</v>
      </c>
      <c r="M32" s="51">
        <v>250</v>
      </c>
      <c r="N32" s="51">
        <v>405.44000240000003</v>
      </c>
      <c r="O32" s="51">
        <v>60</v>
      </c>
      <c r="P32" s="51">
        <v>149.97999949999999</v>
      </c>
      <c r="Q32" s="51">
        <v>3989.489998</v>
      </c>
    </row>
    <row r="33" spans="1:17" x14ac:dyDescent="0.55000000000000004">
      <c r="A33" s="49" t="s">
        <v>290</v>
      </c>
      <c r="B33" s="49" t="s">
        <v>286</v>
      </c>
      <c r="C33" s="49" t="s">
        <v>181</v>
      </c>
      <c r="D33" s="52">
        <v>5821</v>
      </c>
      <c r="E33" s="52">
        <v>4529.3999999999996</v>
      </c>
      <c r="F33" s="52">
        <v>2750.98</v>
      </c>
      <c r="G33" s="52">
        <v>1692.6000059999999</v>
      </c>
      <c r="H33" s="52">
        <v>1301.890001</v>
      </c>
      <c r="I33" s="52">
        <v>4307.5699770000001</v>
      </c>
      <c r="J33" s="52">
        <v>1069.630003</v>
      </c>
      <c r="K33" s="52">
        <v>1837.609997</v>
      </c>
      <c r="L33" s="52">
        <v>1110.8</v>
      </c>
      <c r="M33" s="52">
        <v>868</v>
      </c>
      <c r="N33" s="52">
        <v>2564.990002</v>
      </c>
      <c r="O33" s="52">
        <v>1316.6000059999999</v>
      </c>
      <c r="P33" s="52">
        <v>563.07999989999996</v>
      </c>
      <c r="Q33" s="52">
        <v>29734.149990000002</v>
      </c>
    </row>
    <row r="34" spans="1:17" x14ac:dyDescent="0.55000000000000004">
      <c r="A34" s="49" t="s">
        <v>290</v>
      </c>
      <c r="B34" s="49" t="s">
        <v>287</v>
      </c>
      <c r="C34" s="49" t="s">
        <v>283</v>
      </c>
      <c r="D34" s="51">
        <v>437.54788789999998</v>
      </c>
      <c r="E34" s="51">
        <v>0</v>
      </c>
      <c r="F34" s="51">
        <v>0</v>
      </c>
      <c r="G34" s="51">
        <v>0</v>
      </c>
      <c r="H34" s="51">
        <v>0</v>
      </c>
      <c r="I34" s="51">
        <v>963.74792119999995</v>
      </c>
      <c r="J34" s="51">
        <v>0</v>
      </c>
      <c r="K34" s="51">
        <v>0</v>
      </c>
      <c r="L34" s="51">
        <v>0</v>
      </c>
      <c r="M34" s="51">
        <v>0</v>
      </c>
      <c r="N34" s="51">
        <v>0</v>
      </c>
      <c r="O34" s="51">
        <v>0</v>
      </c>
      <c r="P34" s="51">
        <v>0</v>
      </c>
      <c r="Q34" s="51">
        <v>1401.295809</v>
      </c>
    </row>
    <row r="35" spans="1:17" x14ac:dyDescent="0.55000000000000004">
      <c r="A35" s="49" t="s">
        <v>290</v>
      </c>
      <c r="B35" s="49" t="s">
        <v>287</v>
      </c>
      <c r="C35" s="49" t="s">
        <v>58</v>
      </c>
      <c r="D35" s="52">
        <v>0</v>
      </c>
      <c r="E35" s="52">
        <v>0</v>
      </c>
      <c r="F35" s="52">
        <v>0</v>
      </c>
      <c r="G35" s="52">
        <v>0</v>
      </c>
      <c r="H35" s="52">
        <v>0</v>
      </c>
      <c r="I35" s="52">
        <v>444.70014959999997</v>
      </c>
      <c r="J35" s="52">
        <v>184.9033872</v>
      </c>
      <c r="K35" s="52">
        <v>258.75733109999999</v>
      </c>
      <c r="L35" s="52">
        <v>7.3711383320000001</v>
      </c>
      <c r="M35" s="52">
        <v>0</v>
      </c>
      <c r="N35" s="52">
        <v>0</v>
      </c>
      <c r="O35" s="52">
        <v>0</v>
      </c>
      <c r="P35" s="52">
        <v>0</v>
      </c>
      <c r="Q35" s="52">
        <v>895.7320062</v>
      </c>
    </row>
    <row r="36" spans="1:17" x14ac:dyDescent="0.55000000000000004">
      <c r="A36" s="49" t="s">
        <v>290</v>
      </c>
      <c r="B36" s="49" t="s">
        <v>287</v>
      </c>
      <c r="C36" s="49" t="s">
        <v>212</v>
      </c>
      <c r="D36" s="51">
        <v>0</v>
      </c>
      <c r="E36" s="51">
        <v>0</v>
      </c>
      <c r="F36" s="51">
        <v>17.80313636</v>
      </c>
      <c r="G36" s="51">
        <v>581.82987539999999</v>
      </c>
      <c r="H36" s="51">
        <v>368.30466480000001</v>
      </c>
      <c r="I36" s="51">
        <v>228.4128193</v>
      </c>
      <c r="J36" s="51">
        <v>92.126108349999996</v>
      </c>
      <c r="K36" s="51">
        <v>270.08332689999997</v>
      </c>
      <c r="L36" s="51">
        <v>41.043178259999998</v>
      </c>
      <c r="M36" s="51">
        <v>131.50442430000001</v>
      </c>
      <c r="N36" s="51">
        <v>1621.133394</v>
      </c>
      <c r="O36" s="51">
        <v>382.002905</v>
      </c>
      <c r="P36" s="51">
        <v>100.6133906</v>
      </c>
      <c r="Q36" s="51">
        <v>3834.857223</v>
      </c>
    </row>
    <row r="37" spans="1:17" x14ac:dyDescent="0.55000000000000004">
      <c r="A37" s="49" t="s">
        <v>290</v>
      </c>
      <c r="B37" s="49" t="s">
        <v>287</v>
      </c>
      <c r="C37" s="49" t="s">
        <v>213</v>
      </c>
      <c r="D37" s="52">
        <v>12.94911506</v>
      </c>
      <c r="E37" s="52">
        <v>2162.4055560000002</v>
      </c>
      <c r="F37" s="52">
        <v>0</v>
      </c>
      <c r="G37" s="52">
        <v>0</v>
      </c>
      <c r="H37" s="52">
        <v>0</v>
      </c>
      <c r="I37" s="52">
        <v>0</v>
      </c>
      <c r="J37" s="52">
        <v>0</v>
      </c>
      <c r="K37" s="52">
        <v>0</v>
      </c>
      <c r="L37" s="52">
        <v>0</v>
      </c>
      <c r="M37" s="52">
        <v>0</v>
      </c>
      <c r="N37" s="52">
        <v>0</v>
      </c>
      <c r="O37" s="52">
        <v>0</v>
      </c>
      <c r="P37" s="52">
        <v>0</v>
      </c>
      <c r="Q37" s="52">
        <v>2175.3546710000001</v>
      </c>
    </row>
    <row r="38" spans="1:17" x14ac:dyDescent="0.55000000000000004">
      <c r="A38" s="49" t="s">
        <v>290</v>
      </c>
      <c r="B38" s="49" t="s">
        <v>287</v>
      </c>
      <c r="C38" s="49" t="s">
        <v>214</v>
      </c>
      <c r="D38" s="51">
        <v>0</v>
      </c>
      <c r="E38" s="51">
        <v>23.716612179999998</v>
      </c>
      <c r="F38" s="51">
        <v>105.6831121</v>
      </c>
      <c r="G38" s="51">
        <v>13.90344133</v>
      </c>
      <c r="H38" s="51">
        <v>60.546497350000003</v>
      </c>
      <c r="I38" s="51">
        <v>11.556550120000001</v>
      </c>
      <c r="J38" s="51">
        <v>14.27678957</v>
      </c>
      <c r="K38" s="51">
        <v>244.3636788</v>
      </c>
      <c r="L38" s="51">
        <v>227.3047316</v>
      </c>
      <c r="M38" s="51">
        <v>29.934684799999999</v>
      </c>
      <c r="N38" s="51">
        <v>106.1180971</v>
      </c>
      <c r="O38" s="51">
        <v>25.570595279999999</v>
      </c>
      <c r="P38" s="51">
        <v>35.815413739999997</v>
      </c>
      <c r="Q38" s="51">
        <v>898.79020390000005</v>
      </c>
    </row>
    <row r="39" spans="1:17" x14ac:dyDescent="0.55000000000000004">
      <c r="A39" s="49" t="s">
        <v>290</v>
      </c>
      <c r="B39" s="49" t="s">
        <v>287</v>
      </c>
      <c r="C39" s="49" t="s">
        <v>181</v>
      </c>
      <c r="D39" s="52">
        <v>450.49700289999998</v>
      </c>
      <c r="E39" s="52">
        <v>2186.1221679999999</v>
      </c>
      <c r="F39" s="52">
        <v>123.48624839999999</v>
      </c>
      <c r="G39" s="52">
        <v>595.73331670000005</v>
      </c>
      <c r="H39" s="52">
        <v>428.85116219999998</v>
      </c>
      <c r="I39" s="52">
        <v>1648.4174399999999</v>
      </c>
      <c r="J39" s="52">
        <v>291.30628510000003</v>
      </c>
      <c r="K39" s="52">
        <v>773.2043367</v>
      </c>
      <c r="L39" s="52">
        <v>275.71904819999997</v>
      </c>
      <c r="M39" s="52">
        <v>161.4391091</v>
      </c>
      <c r="N39" s="52">
        <v>1727.251491</v>
      </c>
      <c r="O39" s="52">
        <v>407.57350029999998</v>
      </c>
      <c r="P39" s="52">
        <v>136.4288043</v>
      </c>
      <c r="Q39" s="52">
        <v>9206.0299130000003</v>
      </c>
    </row>
    <row r="40" spans="1:17" x14ac:dyDescent="0.55000000000000004">
      <c r="A40" s="49" t="s">
        <v>293</v>
      </c>
      <c r="B40" s="49" t="s">
        <v>281</v>
      </c>
      <c r="C40" s="49" t="s">
        <v>283</v>
      </c>
      <c r="D40" s="51">
        <v>10924.561830000001</v>
      </c>
      <c r="E40" s="51">
        <v>0</v>
      </c>
      <c r="F40" s="51">
        <v>0</v>
      </c>
      <c r="G40" s="51">
        <v>0</v>
      </c>
      <c r="H40" s="51">
        <v>0</v>
      </c>
      <c r="I40" s="51">
        <v>11364.42733</v>
      </c>
      <c r="J40" s="51">
        <v>0</v>
      </c>
      <c r="K40" s="51">
        <v>0</v>
      </c>
      <c r="L40" s="51">
        <v>0</v>
      </c>
      <c r="M40" s="51">
        <v>0</v>
      </c>
      <c r="N40" s="51">
        <v>0</v>
      </c>
      <c r="O40" s="51">
        <v>0</v>
      </c>
      <c r="P40" s="51">
        <v>0</v>
      </c>
      <c r="Q40" s="51">
        <v>22288.989160000001</v>
      </c>
    </row>
    <row r="41" spans="1:17" x14ac:dyDescent="0.55000000000000004">
      <c r="A41" s="48" t="s">
        <v>293</v>
      </c>
      <c r="B41" s="48" t="s">
        <v>281</v>
      </c>
      <c r="C41" s="48" t="s">
        <v>58</v>
      </c>
      <c r="D41" s="52">
        <v>0</v>
      </c>
      <c r="E41" s="52">
        <v>0</v>
      </c>
      <c r="F41" s="52">
        <v>0</v>
      </c>
      <c r="G41" s="52">
        <v>0</v>
      </c>
      <c r="H41" s="52">
        <v>0</v>
      </c>
      <c r="I41" s="52">
        <v>7927.8837309999999</v>
      </c>
      <c r="J41" s="52">
        <v>1389.293619</v>
      </c>
      <c r="K41" s="52">
        <v>736.10192930000005</v>
      </c>
      <c r="L41" s="52">
        <v>112.9642242</v>
      </c>
      <c r="M41" s="52">
        <v>0</v>
      </c>
      <c r="N41" s="52">
        <v>0</v>
      </c>
      <c r="O41" s="52">
        <v>0</v>
      </c>
      <c r="P41" s="52">
        <v>0</v>
      </c>
      <c r="Q41" s="52">
        <v>10166.2435</v>
      </c>
    </row>
    <row r="42" spans="1:17" x14ac:dyDescent="0.55000000000000004">
      <c r="A42" s="49" t="s">
        <v>293</v>
      </c>
      <c r="B42" s="49" t="s">
        <v>281</v>
      </c>
      <c r="C42" s="49" t="s">
        <v>212</v>
      </c>
      <c r="D42" s="51">
        <v>0</v>
      </c>
      <c r="E42" s="51">
        <v>0</v>
      </c>
      <c r="F42" s="51">
        <v>2179.5098320000002</v>
      </c>
      <c r="G42" s="51">
        <v>2851.9749059999999</v>
      </c>
      <c r="H42" s="51">
        <v>1583.6832959999999</v>
      </c>
      <c r="I42" s="51">
        <v>1733.3146589999999</v>
      </c>
      <c r="J42" s="51">
        <v>1289.9779639999999</v>
      </c>
      <c r="K42" s="51">
        <v>1278.801755</v>
      </c>
      <c r="L42" s="51">
        <v>211.58746429999999</v>
      </c>
      <c r="M42" s="51">
        <v>412.88319339999998</v>
      </c>
      <c r="N42" s="51">
        <v>2802.8566970000002</v>
      </c>
      <c r="O42" s="51">
        <v>1628.8915549999999</v>
      </c>
      <c r="P42" s="51">
        <v>446.99110910000002</v>
      </c>
      <c r="Q42" s="51">
        <v>16420.472430000002</v>
      </c>
    </row>
    <row r="43" spans="1:17" x14ac:dyDescent="0.55000000000000004">
      <c r="A43" s="49" t="s">
        <v>293</v>
      </c>
      <c r="B43" s="49" t="s">
        <v>281</v>
      </c>
      <c r="C43" s="49" t="s">
        <v>213</v>
      </c>
      <c r="D43" s="52">
        <v>19994.299350000001</v>
      </c>
      <c r="E43" s="52">
        <v>6817.9759770000001</v>
      </c>
      <c r="F43" s="52">
        <v>0</v>
      </c>
      <c r="G43" s="52">
        <v>0</v>
      </c>
      <c r="H43" s="52">
        <v>0</v>
      </c>
      <c r="I43" s="52">
        <v>0</v>
      </c>
      <c r="J43" s="52">
        <v>0</v>
      </c>
      <c r="K43" s="52">
        <v>0</v>
      </c>
      <c r="L43" s="52">
        <v>0</v>
      </c>
      <c r="M43" s="52">
        <v>0</v>
      </c>
      <c r="N43" s="52">
        <v>0</v>
      </c>
      <c r="O43" s="52">
        <v>0</v>
      </c>
      <c r="P43" s="52">
        <v>0</v>
      </c>
      <c r="Q43" s="52">
        <v>26812.27533</v>
      </c>
    </row>
    <row r="44" spans="1:17" x14ac:dyDescent="0.55000000000000004">
      <c r="A44" s="49" t="s">
        <v>293</v>
      </c>
      <c r="B44" s="49" t="s">
        <v>281</v>
      </c>
      <c r="C44" s="49" t="s">
        <v>214</v>
      </c>
      <c r="D44" s="51">
        <v>0</v>
      </c>
      <c r="E44" s="51">
        <v>147.91070210000001</v>
      </c>
      <c r="F44" s="51">
        <v>2206.9393559999999</v>
      </c>
      <c r="G44" s="51">
        <v>80.796952649999994</v>
      </c>
      <c r="H44" s="51">
        <v>447.81055730000003</v>
      </c>
      <c r="I44" s="51">
        <v>366.86799999999999</v>
      </c>
      <c r="J44" s="51">
        <v>50.733927039999998</v>
      </c>
      <c r="K44" s="51">
        <v>548.35647449999999</v>
      </c>
      <c r="L44" s="51">
        <v>1733.2499929999999</v>
      </c>
      <c r="M44" s="51">
        <v>417.83538779999998</v>
      </c>
      <c r="N44" s="51">
        <v>690.82704430000001</v>
      </c>
      <c r="O44" s="51">
        <v>88.454801450000005</v>
      </c>
      <c r="P44" s="51">
        <v>277.4779633</v>
      </c>
      <c r="Q44" s="51">
        <v>7057.26116</v>
      </c>
    </row>
    <row r="45" spans="1:17" x14ac:dyDescent="0.55000000000000004">
      <c r="A45" s="49" t="s">
        <v>293</v>
      </c>
      <c r="B45" s="49" t="s">
        <v>281</v>
      </c>
      <c r="C45" s="49" t="s">
        <v>181</v>
      </c>
      <c r="D45" s="52">
        <v>30918.86118</v>
      </c>
      <c r="E45" s="52">
        <v>6965.8866790000002</v>
      </c>
      <c r="F45" s="52">
        <v>4386.4491879999996</v>
      </c>
      <c r="G45" s="52">
        <v>2932.7718589999999</v>
      </c>
      <c r="H45" s="52">
        <v>2031.4938540000001</v>
      </c>
      <c r="I45" s="52">
        <v>21392.493719999999</v>
      </c>
      <c r="J45" s="52">
        <v>2730.0055090000001</v>
      </c>
      <c r="K45" s="52">
        <v>2563.2601589999999</v>
      </c>
      <c r="L45" s="52">
        <v>2057.8016819999998</v>
      </c>
      <c r="M45" s="52">
        <v>830.71858120000002</v>
      </c>
      <c r="N45" s="52">
        <v>3493.6837420000002</v>
      </c>
      <c r="O45" s="52">
        <v>1717.346356</v>
      </c>
      <c r="P45" s="52">
        <v>724.46907229999999</v>
      </c>
      <c r="Q45" s="52">
        <v>82745.241580000002</v>
      </c>
    </row>
    <row r="46" spans="1:17" x14ac:dyDescent="0.55000000000000004">
      <c r="A46" s="49" t="s">
        <v>293</v>
      </c>
      <c r="B46" s="49" t="s">
        <v>286</v>
      </c>
      <c r="C46" s="49" t="s">
        <v>283</v>
      </c>
      <c r="D46" s="51">
        <v>1250</v>
      </c>
      <c r="E46" s="51">
        <v>0</v>
      </c>
      <c r="F46" s="51">
        <v>0</v>
      </c>
      <c r="G46" s="51">
        <v>0</v>
      </c>
      <c r="H46" s="51">
        <v>0</v>
      </c>
      <c r="I46" s="51">
        <v>1785</v>
      </c>
      <c r="J46" s="51">
        <v>0</v>
      </c>
      <c r="K46" s="51">
        <v>0</v>
      </c>
      <c r="L46" s="51">
        <v>0</v>
      </c>
      <c r="M46" s="51">
        <v>0</v>
      </c>
      <c r="N46" s="51">
        <v>0</v>
      </c>
      <c r="O46" s="51">
        <v>0</v>
      </c>
      <c r="P46" s="51">
        <v>0</v>
      </c>
      <c r="Q46" s="51">
        <v>3035</v>
      </c>
    </row>
    <row r="47" spans="1:17" x14ac:dyDescent="0.55000000000000004">
      <c r="A47" s="49" t="s">
        <v>293</v>
      </c>
      <c r="B47" s="49" t="s">
        <v>286</v>
      </c>
      <c r="C47" s="49" t="s">
        <v>58</v>
      </c>
      <c r="D47" s="52">
        <v>0</v>
      </c>
      <c r="E47" s="52">
        <v>0</v>
      </c>
      <c r="F47" s="52">
        <v>0</v>
      </c>
      <c r="G47" s="52">
        <v>0</v>
      </c>
      <c r="H47" s="52">
        <v>0</v>
      </c>
      <c r="I47" s="52">
        <v>1049.229981</v>
      </c>
      <c r="J47" s="52">
        <v>249.6100026</v>
      </c>
      <c r="K47" s="52">
        <v>154.78999709999999</v>
      </c>
      <c r="L47" s="52">
        <v>30.299999719999999</v>
      </c>
      <c r="M47" s="52">
        <v>0</v>
      </c>
      <c r="N47" s="52">
        <v>0</v>
      </c>
      <c r="O47" s="52">
        <v>0</v>
      </c>
      <c r="P47" s="52">
        <v>0</v>
      </c>
      <c r="Q47" s="52">
        <v>1483.9299799999999</v>
      </c>
    </row>
    <row r="48" spans="1:17" x14ac:dyDescent="0.55000000000000004">
      <c r="A48" s="49" t="s">
        <v>293</v>
      </c>
      <c r="B48" s="49" t="s">
        <v>286</v>
      </c>
      <c r="C48" s="49" t="s">
        <v>212</v>
      </c>
      <c r="D48" s="51">
        <v>0</v>
      </c>
      <c r="E48" s="51">
        <v>0</v>
      </c>
      <c r="F48" s="51">
        <v>735</v>
      </c>
      <c r="G48" s="51">
        <v>1073.6000059999999</v>
      </c>
      <c r="H48" s="51">
        <v>575.90000150000003</v>
      </c>
      <c r="I48" s="51">
        <v>778.39999390000003</v>
      </c>
      <c r="J48" s="51">
        <v>552.40000150000003</v>
      </c>
      <c r="K48" s="51">
        <v>416.90000149999997</v>
      </c>
      <c r="L48" s="51">
        <v>86</v>
      </c>
      <c r="M48" s="51">
        <v>123</v>
      </c>
      <c r="N48" s="51">
        <v>1118.5499990000001</v>
      </c>
      <c r="O48" s="51">
        <v>511.6000062</v>
      </c>
      <c r="P48" s="51">
        <v>173.1000004</v>
      </c>
      <c r="Q48" s="51">
        <v>6144.4500099999996</v>
      </c>
    </row>
    <row r="49" spans="1:17" x14ac:dyDescent="0.55000000000000004">
      <c r="A49" s="49" t="s">
        <v>293</v>
      </c>
      <c r="B49" s="49" t="s">
        <v>286</v>
      </c>
      <c r="C49" s="49" t="s">
        <v>213</v>
      </c>
      <c r="D49" s="52">
        <v>5166</v>
      </c>
      <c r="E49" s="52">
        <v>2270</v>
      </c>
      <c r="F49" s="52">
        <v>0</v>
      </c>
      <c r="G49" s="52">
        <v>0</v>
      </c>
      <c r="H49" s="52">
        <v>0</v>
      </c>
      <c r="I49" s="52">
        <v>0</v>
      </c>
      <c r="J49" s="52">
        <v>0</v>
      </c>
      <c r="K49" s="52">
        <v>0</v>
      </c>
      <c r="L49" s="52">
        <v>0</v>
      </c>
      <c r="M49" s="52">
        <v>0</v>
      </c>
      <c r="N49" s="52">
        <v>0</v>
      </c>
      <c r="O49" s="52">
        <v>0</v>
      </c>
      <c r="P49" s="52">
        <v>0</v>
      </c>
      <c r="Q49" s="52">
        <v>7436</v>
      </c>
    </row>
    <row r="50" spans="1:17" x14ac:dyDescent="0.55000000000000004">
      <c r="A50" s="49" t="s">
        <v>293</v>
      </c>
      <c r="B50" s="49" t="s">
        <v>286</v>
      </c>
      <c r="C50" s="49" t="s">
        <v>214</v>
      </c>
      <c r="D50" s="51">
        <v>0</v>
      </c>
      <c r="E50" s="51">
        <v>99.399999620000003</v>
      </c>
      <c r="F50" s="51">
        <v>1129.98</v>
      </c>
      <c r="G50" s="51">
        <v>60</v>
      </c>
      <c r="H50" s="51">
        <v>289.98999980000002</v>
      </c>
      <c r="I50" s="51">
        <v>180</v>
      </c>
      <c r="J50" s="51">
        <v>35</v>
      </c>
      <c r="K50" s="51">
        <v>369.19999689999997</v>
      </c>
      <c r="L50" s="51">
        <v>960.5</v>
      </c>
      <c r="M50" s="51">
        <v>250</v>
      </c>
      <c r="N50" s="51">
        <v>405.44000240000003</v>
      </c>
      <c r="O50" s="51">
        <v>60</v>
      </c>
      <c r="P50" s="51">
        <v>149.97999949999999</v>
      </c>
      <c r="Q50" s="51">
        <v>3989.489998</v>
      </c>
    </row>
    <row r="51" spans="1:17" x14ac:dyDescent="0.55000000000000004">
      <c r="A51" s="49" t="s">
        <v>293</v>
      </c>
      <c r="B51" s="49" t="s">
        <v>286</v>
      </c>
      <c r="C51" s="49" t="s">
        <v>181</v>
      </c>
      <c r="D51" s="52">
        <v>6416</v>
      </c>
      <c r="E51" s="52">
        <v>2369.4</v>
      </c>
      <c r="F51" s="52">
        <v>1864.98</v>
      </c>
      <c r="G51" s="52">
        <v>1133.6000059999999</v>
      </c>
      <c r="H51" s="52">
        <v>865.89000129999999</v>
      </c>
      <c r="I51" s="52">
        <v>3792.6299739999999</v>
      </c>
      <c r="J51" s="52">
        <v>837.01000409999995</v>
      </c>
      <c r="K51" s="52">
        <v>940.88999550000005</v>
      </c>
      <c r="L51" s="52">
        <v>1076.8</v>
      </c>
      <c r="M51" s="52">
        <v>373</v>
      </c>
      <c r="N51" s="52">
        <v>1523.990002</v>
      </c>
      <c r="O51" s="52">
        <v>571.60000620000005</v>
      </c>
      <c r="P51" s="52">
        <v>323.07999990000002</v>
      </c>
      <c r="Q51" s="52">
        <v>22088.869989999999</v>
      </c>
    </row>
    <row r="52" spans="1:17" x14ac:dyDescent="0.55000000000000004">
      <c r="A52" s="49" t="s">
        <v>293</v>
      </c>
      <c r="B52" s="49" t="s">
        <v>287</v>
      </c>
      <c r="C52" s="49" t="s">
        <v>283</v>
      </c>
      <c r="D52" s="51">
        <v>25.438167790000001</v>
      </c>
      <c r="E52" s="51">
        <v>0</v>
      </c>
      <c r="F52" s="51">
        <v>0</v>
      </c>
      <c r="G52" s="51">
        <v>0</v>
      </c>
      <c r="H52" s="51">
        <v>0</v>
      </c>
      <c r="I52" s="51">
        <v>133.2244508</v>
      </c>
      <c r="J52" s="51">
        <v>0</v>
      </c>
      <c r="K52" s="51">
        <v>0</v>
      </c>
      <c r="L52" s="51">
        <v>0</v>
      </c>
      <c r="M52" s="51">
        <v>0</v>
      </c>
      <c r="N52" s="51">
        <v>0</v>
      </c>
      <c r="O52" s="51">
        <v>0</v>
      </c>
      <c r="P52" s="51">
        <v>0</v>
      </c>
      <c r="Q52" s="51">
        <v>158.6626186</v>
      </c>
    </row>
    <row r="53" spans="1:17" x14ac:dyDescent="0.55000000000000004">
      <c r="A53" s="49" t="s">
        <v>293</v>
      </c>
      <c r="B53" s="49" t="s">
        <v>287</v>
      </c>
      <c r="C53" s="49" t="s">
        <v>58</v>
      </c>
      <c r="D53" s="52">
        <v>0</v>
      </c>
      <c r="E53" s="52">
        <v>0</v>
      </c>
      <c r="F53" s="52">
        <v>0</v>
      </c>
      <c r="G53" s="52">
        <v>0</v>
      </c>
      <c r="H53" s="52">
        <v>0</v>
      </c>
      <c r="I53" s="52">
        <v>1.371187256</v>
      </c>
      <c r="J53" s="52">
        <v>17.845375950000001</v>
      </c>
      <c r="K53" s="52">
        <v>45.858698889999999</v>
      </c>
      <c r="L53" s="52">
        <v>1.2044288990000001</v>
      </c>
      <c r="M53" s="52">
        <v>0</v>
      </c>
      <c r="N53" s="52">
        <v>0</v>
      </c>
      <c r="O53" s="52">
        <v>0</v>
      </c>
      <c r="P53" s="52">
        <v>0</v>
      </c>
      <c r="Q53" s="52">
        <v>66.279690990000006</v>
      </c>
    </row>
    <row r="54" spans="1:17" x14ac:dyDescent="0.55000000000000004">
      <c r="A54" s="49" t="s">
        <v>293</v>
      </c>
      <c r="B54" s="49" t="s">
        <v>287</v>
      </c>
      <c r="C54" s="49" t="s">
        <v>212</v>
      </c>
      <c r="D54" s="51">
        <v>0</v>
      </c>
      <c r="E54" s="51">
        <v>0</v>
      </c>
      <c r="F54" s="51">
        <v>4.9001273999999997E-2</v>
      </c>
      <c r="G54" s="51">
        <v>39.031974320000003</v>
      </c>
      <c r="H54" s="51">
        <v>10.001383560000001</v>
      </c>
      <c r="I54" s="51">
        <v>18.637530989999998</v>
      </c>
      <c r="J54" s="51">
        <v>7.7534921639999999</v>
      </c>
      <c r="K54" s="51">
        <v>9.5546780620000007</v>
      </c>
      <c r="L54" s="51">
        <v>13.055449449999999</v>
      </c>
      <c r="M54" s="51">
        <v>0</v>
      </c>
      <c r="N54" s="51">
        <v>101.6705748</v>
      </c>
      <c r="O54" s="51">
        <v>43.889581499999998</v>
      </c>
      <c r="P54" s="51">
        <v>6.0036720429999999</v>
      </c>
      <c r="Q54" s="51">
        <v>249.64733810000001</v>
      </c>
    </row>
    <row r="55" spans="1:17" x14ac:dyDescent="0.55000000000000004">
      <c r="A55" s="49" t="s">
        <v>293</v>
      </c>
      <c r="B55" s="49" t="s">
        <v>287</v>
      </c>
      <c r="C55" s="49" t="s">
        <v>213</v>
      </c>
      <c r="D55" s="52">
        <v>2.7881613770000002</v>
      </c>
      <c r="E55" s="52">
        <v>2073.228024</v>
      </c>
      <c r="F55" s="52">
        <v>0</v>
      </c>
      <c r="G55" s="52">
        <v>0</v>
      </c>
      <c r="H55" s="52">
        <v>0</v>
      </c>
      <c r="I55" s="52">
        <v>0</v>
      </c>
      <c r="J55" s="52">
        <v>0</v>
      </c>
      <c r="K55" s="52">
        <v>0</v>
      </c>
      <c r="L55" s="52">
        <v>0</v>
      </c>
      <c r="M55" s="52">
        <v>0</v>
      </c>
      <c r="N55" s="52">
        <v>0</v>
      </c>
      <c r="O55" s="52">
        <v>0</v>
      </c>
      <c r="P55" s="52">
        <v>0</v>
      </c>
      <c r="Q55" s="52">
        <v>2076.016185</v>
      </c>
    </row>
    <row r="56" spans="1:17" x14ac:dyDescent="0.55000000000000004">
      <c r="A56" s="49" t="s">
        <v>293</v>
      </c>
      <c r="B56" s="49" t="s">
        <v>287</v>
      </c>
      <c r="C56" s="49" t="s">
        <v>214</v>
      </c>
      <c r="D56" s="51">
        <v>0</v>
      </c>
      <c r="E56" s="51">
        <v>11.51651833</v>
      </c>
      <c r="F56" s="51">
        <v>31.688644010000001</v>
      </c>
      <c r="G56" s="51">
        <v>3.121298436</v>
      </c>
      <c r="H56" s="51">
        <v>0.65744270699999996</v>
      </c>
      <c r="I56" s="51">
        <v>0</v>
      </c>
      <c r="J56" s="51">
        <v>5.3186323030000002</v>
      </c>
      <c r="K56" s="51">
        <v>129.27552539999999</v>
      </c>
      <c r="L56" s="51">
        <v>134.34577830000001</v>
      </c>
      <c r="M56" s="51">
        <v>3.7078359060000001</v>
      </c>
      <c r="N56" s="51">
        <v>20.026086729999999</v>
      </c>
      <c r="O56" s="51">
        <v>8.6928711910000001</v>
      </c>
      <c r="P56" s="51">
        <v>2.1139646949999999</v>
      </c>
      <c r="Q56" s="51">
        <v>350.46459809999999</v>
      </c>
    </row>
    <row r="57" spans="1:17" x14ac:dyDescent="0.55000000000000004">
      <c r="A57" s="49" t="s">
        <v>293</v>
      </c>
      <c r="B57" s="49" t="s">
        <v>287</v>
      </c>
      <c r="C57" s="49" t="s">
        <v>181</v>
      </c>
      <c r="D57" s="52">
        <v>28.22632917</v>
      </c>
      <c r="E57" s="52">
        <v>2084.7445419999999</v>
      </c>
      <c r="F57" s="52">
        <v>31.737645279999999</v>
      </c>
      <c r="G57" s="52">
        <v>42.153272749999999</v>
      </c>
      <c r="H57" s="52">
        <v>10.65882627</v>
      </c>
      <c r="I57" s="52">
        <v>153.233169</v>
      </c>
      <c r="J57" s="52">
        <v>30.917500409999999</v>
      </c>
      <c r="K57" s="52">
        <v>184.68890239999999</v>
      </c>
      <c r="L57" s="52">
        <v>148.6056567</v>
      </c>
      <c r="M57" s="52">
        <v>3.7078359060000001</v>
      </c>
      <c r="N57" s="52">
        <v>121.6966615</v>
      </c>
      <c r="O57" s="52">
        <v>52.582452689999997</v>
      </c>
      <c r="P57" s="52">
        <v>8.1176367379999999</v>
      </c>
      <c r="Q57" s="52">
        <v>2901.0704310000001</v>
      </c>
    </row>
    <row r="58" spans="1:17" x14ac:dyDescent="0.55000000000000004">
      <c r="A58" s="49" t="s">
        <v>294</v>
      </c>
      <c r="B58" s="49" t="s">
        <v>281</v>
      </c>
      <c r="C58" s="49" t="s">
        <v>283</v>
      </c>
      <c r="D58" s="51">
        <v>10759.287480000001</v>
      </c>
      <c r="E58" s="51">
        <v>0</v>
      </c>
      <c r="F58" s="51">
        <v>0</v>
      </c>
      <c r="G58" s="51">
        <v>0</v>
      </c>
      <c r="H58" s="51">
        <v>0</v>
      </c>
      <c r="I58" s="51">
        <v>10923.56005</v>
      </c>
      <c r="J58" s="51">
        <v>0</v>
      </c>
      <c r="K58" s="51">
        <v>0</v>
      </c>
      <c r="L58" s="51">
        <v>0</v>
      </c>
      <c r="M58" s="51">
        <v>0</v>
      </c>
      <c r="N58" s="51">
        <v>0</v>
      </c>
      <c r="O58" s="51">
        <v>0</v>
      </c>
      <c r="P58" s="51">
        <v>0</v>
      </c>
      <c r="Q58" s="51">
        <v>21682.847529999999</v>
      </c>
    </row>
    <row r="59" spans="1:17" x14ac:dyDescent="0.55000000000000004">
      <c r="A59" s="49" t="s">
        <v>294</v>
      </c>
      <c r="B59" s="49" t="s">
        <v>281</v>
      </c>
      <c r="C59" s="49" t="s">
        <v>58</v>
      </c>
      <c r="D59" s="52">
        <v>0</v>
      </c>
      <c r="E59" s="52">
        <v>0</v>
      </c>
      <c r="F59" s="52">
        <v>0</v>
      </c>
      <c r="G59" s="52">
        <v>0</v>
      </c>
      <c r="H59" s="52">
        <v>0</v>
      </c>
      <c r="I59" s="52">
        <v>7708.5884500000002</v>
      </c>
      <c r="J59" s="52">
        <v>1259.3667949999999</v>
      </c>
      <c r="K59" s="52">
        <v>551.04597539999997</v>
      </c>
      <c r="L59" s="52">
        <v>110.2433468</v>
      </c>
      <c r="M59" s="52">
        <v>0</v>
      </c>
      <c r="N59" s="52">
        <v>0</v>
      </c>
      <c r="O59" s="52">
        <v>0</v>
      </c>
      <c r="P59" s="52">
        <v>0</v>
      </c>
      <c r="Q59" s="52">
        <v>9629.2445680000001</v>
      </c>
    </row>
    <row r="60" spans="1:17" x14ac:dyDescent="0.55000000000000004">
      <c r="A60" s="49" t="s">
        <v>294</v>
      </c>
      <c r="B60" s="49" t="s">
        <v>281</v>
      </c>
      <c r="C60" s="49" t="s">
        <v>212</v>
      </c>
      <c r="D60" s="51">
        <v>0</v>
      </c>
      <c r="E60" s="51">
        <v>0</v>
      </c>
      <c r="F60" s="51">
        <v>4315.3368449999998</v>
      </c>
      <c r="G60" s="51">
        <v>4167.8004490000003</v>
      </c>
      <c r="H60" s="51">
        <v>2710.648635</v>
      </c>
      <c r="I60" s="51">
        <v>3152.1621479999999</v>
      </c>
      <c r="J60" s="51">
        <v>1963.5470760000001</v>
      </c>
      <c r="K60" s="51">
        <v>3961.1226069999998</v>
      </c>
      <c r="L60" s="51">
        <v>296.4925556</v>
      </c>
      <c r="M60" s="51">
        <v>1961.5156790000001</v>
      </c>
      <c r="N60" s="51">
        <v>4591.3433269999996</v>
      </c>
      <c r="O60" s="51">
        <v>3720.379711</v>
      </c>
      <c r="P60" s="51">
        <v>1114.044181</v>
      </c>
      <c r="Q60" s="51">
        <v>31954.393209999998</v>
      </c>
    </row>
    <row r="61" spans="1:17" x14ac:dyDescent="0.55000000000000004">
      <c r="A61" s="49" t="s">
        <v>294</v>
      </c>
      <c r="B61" s="49" t="s">
        <v>281</v>
      </c>
      <c r="C61" s="49" t="s">
        <v>213</v>
      </c>
      <c r="D61" s="52">
        <v>19923.287639999999</v>
      </c>
      <c r="E61" s="52">
        <v>13279.98639</v>
      </c>
      <c r="F61" s="52">
        <v>0</v>
      </c>
      <c r="G61" s="52">
        <v>0</v>
      </c>
      <c r="H61" s="52">
        <v>0</v>
      </c>
      <c r="I61" s="52">
        <v>0</v>
      </c>
      <c r="J61" s="52">
        <v>0</v>
      </c>
      <c r="K61" s="52">
        <v>0</v>
      </c>
      <c r="L61" s="52">
        <v>0</v>
      </c>
      <c r="M61" s="52">
        <v>0</v>
      </c>
      <c r="N61" s="52">
        <v>0</v>
      </c>
      <c r="O61" s="52">
        <v>0</v>
      </c>
      <c r="P61" s="52">
        <v>0</v>
      </c>
      <c r="Q61" s="52">
        <v>33203.27403</v>
      </c>
    </row>
    <row r="62" spans="1:17" x14ac:dyDescent="0.55000000000000004">
      <c r="A62" s="49" t="s">
        <v>294</v>
      </c>
      <c r="B62" s="49" t="s">
        <v>281</v>
      </c>
      <c r="C62" s="49" t="s">
        <v>214</v>
      </c>
      <c r="D62" s="51">
        <v>0</v>
      </c>
      <c r="E62" s="51">
        <v>149.86169340000001</v>
      </c>
      <c r="F62" s="51">
        <v>3322.2354289999998</v>
      </c>
      <c r="G62" s="51">
        <v>429.093256</v>
      </c>
      <c r="H62" s="51">
        <v>656.06259920000002</v>
      </c>
      <c r="I62" s="51">
        <v>559.63233700000001</v>
      </c>
      <c r="J62" s="51">
        <v>1161.309861</v>
      </c>
      <c r="K62" s="51">
        <v>608.40956370000004</v>
      </c>
      <c r="L62" s="51">
        <v>2599.897571</v>
      </c>
      <c r="M62" s="51">
        <v>794.51714830000003</v>
      </c>
      <c r="N62" s="51">
        <v>1340.1809559999999</v>
      </c>
      <c r="O62" s="51">
        <v>484.09155019999997</v>
      </c>
      <c r="P62" s="51">
        <v>389.91208060000002</v>
      </c>
      <c r="Q62" s="51">
        <v>12495.20405</v>
      </c>
    </row>
    <row r="63" spans="1:17" x14ac:dyDescent="0.55000000000000004">
      <c r="A63" s="49" t="s">
        <v>294</v>
      </c>
      <c r="B63" s="49" t="s">
        <v>281</v>
      </c>
      <c r="C63" s="49" t="s">
        <v>181</v>
      </c>
      <c r="D63" s="52">
        <v>30682.575110000002</v>
      </c>
      <c r="E63" s="52">
        <v>13429.84808</v>
      </c>
      <c r="F63" s="52">
        <v>7637.5722750000004</v>
      </c>
      <c r="G63" s="52">
        <v>4596.8937050000004</v>
      </c>
      <c r="H63" s="52">
        <v>3366.7112339999999</v>
      </c>
      <c r="I63" s="52">
        <v>22343.94299</v>
      </c>
      <c r="J63" s="52">
        <v>4384.2237320000004</v>
      </c>
      <c r="K63" s="52">
        <v>5120.5781459999998</v>
      </c>
      <c r="L63" s="52">
        <v>3006.6334729999999</v>
      </c>
      <c r="M63" s="52">
        <v>2756.032827</v>
      </c>
      <c r="N63" s="52">
        <v>5931.5242840000001</v>
      </c>
      <c r="O63" s="52">
        <v>4204.471262</v>
      </c>
      <c r="P63" s="52">
        <v>1503.956261</v>
      </c>
      <c r="Q63" s="52">
        <v>108964.96339999999</v>
      </c>
    </row>
    <row r="64" spans="1:17" x14ac:dyDescent="0.55000000000000004">
      <c r="A64" s="49" t="s">
        <v>294</v>
      </c>
      <c r="B64" s="49" t="s">
        <v>286</v>
      </c>
      <c r="C64" s="49" t="s">
        <v>283</v>
      </c>
      <c r="D64" s="51">
        <v>1250</v>
      </c>
      <c r="E64" s="51">
        <v>0</v>
      </c>
      <c r="F64" s="51">
        <v>0</v>
      </c>
      <c r="G64" s="51">
        <v>0</v>
      </c>
      <c r="H64" s="51">
        <v>0</v>
      </c>
      <c r="I64" s="51">
        <v>1785</v>
      </c>
      <c r="J64" s="51">
        <v>0</v>
      </c>
      <c r="K64" s="51">
        <v>0</v>
      </c>
      <c r="L64" s="51">
        <v>0</v>
      </c>
      <c r="M64" s="51">
        <v>0</v>
      </c>
      <c r="N64" s="51">
        <v>0</v>
      </c>
      <c r="O64" s="51">
        <v>0</v>
      </c>
      <c r="P64" s="51">
        <v>0</v>
      </c>
      <c r="Q64" s="51">
        <v>3035</v>
      </c>
    </row>
    <row r="65" spans="1:17" x14ac:dyDescent="0.55000000000000004">
      <c r="A65" s="49" t="s">
        <v>294</v>
      </c>
      <c r="B65" s="49" t="s">
        <v>286</v>
      </c>
      <c r="C65" s="49" t="s">
        <v>58</v>
      </c>
      <c r="D65" s="52">
        <v>0</v>
      </c>
      <c r="E65" s="52">
        <v>0</v>
      </c>
      <c r="F65" s="52">
        <v>0</v>
      </c>
      <c r="G65" s="52">
        <v>0</v>
      </c>
      <c r="H65" s="52">
        <v>0</v>
      </c>
      <c r="I65" s="52">
        <v>1068.169983</v>
      </c>
      <c r="J65" s="52">
        <v>249.23000139999999</v>
      </c>
      <c r="K65" s="52">
        <v>155.50999830000001</v>
      </c>
      <c r="L65" s="52">
        <v>30.299999710000002</v>
      </c>
      <c r="M65" s="52">
        <v>0</v>
      </c>
      <c r="N65" s="52">
        <v>0</v>
      </c>
      <c r="O65" s="52">
        <v>0</v>
      </c>
      <c r="P65" s="52">
        <v>0</v>
      </c>
      <c r="Q65" s="52">
        <v>1503.2099820000001</v>
      </c>
    </row>
    <row r="66" spans="1:17" x14ac:dyDescent="0.55000000000000004">
      <c r="A66" s="48" t="s">
        <v>294</v>
      </c>
      <c r="B66" s="48" t="s">
        <v>286</v>
      </c>
      <c r="C66" s="48" t="s">
        <v>212</v>
      </c>
      <c r="D66" s="51">
        <v>0</v>
      </c>
      <c r="E66" s="51">
        <v>0</v>
      </c>
      <c r="F66" s="51">
        <v>1375</v>
      </c>
      <c r="G66" s="51">
        <v>1632.6000059999999</v>
      </c>
      <c r="H66" s="51">
        <v>1011.900002</v>
      </c>
      <c r="I66" s="51">
        <v>1274.3999940000001</v>
      </c>
      <c r="J66" s="51">
        <v>785.40000150000003</v>
      </c>
      <c r="K66" s="51">
        <v>1312.9000020000001</v>
      </c>
      <c r="L66" s="51">
        <v>120</v>
      </c>
      <c r="M66" s="51">
        <v>618</v>
      </c>
      <c r="N66" s="51">
        <v>2159.5499989999998</v>
      </c>
      <c r="O66" s="51">
        <v>1256.6000059999999</v>
      </c>
      <c r="P66" s="51">
        <v>413.1000004</v>
      </c>
      <c r="Q66" s="51">
        <v>11959.45001</v>
      </c>
    </row>
    <row r="67" spans="1:17" x14ac:dyDescent="0.55000000000000004">
      <c r="A67" s="49" t="s">
        <v>294</v>
      </c>
      <c r="B67" s="49" t="s">
        <v>286</v>
      </c>
      <c r="C67" s="49" t="s">
        <v>213</v>
      </c>
      <c r="D67" s="52">
        <v>5166</v>
      </c>
      <c r="E67" s="52">
        <v>3835</v>
      </c>
      <c r="F67" s="52">
        <v>0</v>
      </c>
      <c r="G67" s="52">
        <v>0</v>
      </c>
      <c r="H67" s="52">
        <v>0</v>
      </c>
      <c r="I67" s="52">
        <v>0</v>
      </c>
      <c r="J67" s="52">
        <v>0</v>
      </c>
      <c r="K67" s="52">
        <v>0</v>
      </c>
      <c r="L67" s="52">
        <v>0</v>
      </c>
      <c r="M67" s="52">
        <v>0</v>
      </c>
      <c r="N67" s="52">
        <v>0</v>
      </c>
      <c r="O67" s="52">
        <v>0</v>
      </c>
      <c r="P67" s="52">
        <v>0</v>
      </c>
      <c r="Q67" s="52">
        <v>9001</v>
      </c>
    </row>
    <row r="68" spans="1:17" x14ac:dyDescent="0.55000000000000004">
      <c r="A68" s="49" t="s">
        <v>294</v>
      </c>
      <c r="B68" s="49" t="s">
        <v>286</v>
      </c>
      <c r="C68" s="49" t="s">
        <v>214</v>
      </c>
      <c r="D68" s="51">
        <v>0</v>
      </c>
      <c r="E68" s="51">
        <v>99.399999620000003</v>
      </c>
      <c r="F68" s="51">
        <v>2091.98</v>
      </c>
      <c r="G68" s="51">
        <v>349</v>
      </c>
      <c r="H68" s="51">
        <v>573.98999979999996</v>
      </c>
      <c r="I68" s="51">
        <v>355</v>
      </c>
      <c r="J68" s="51">
        <v>1043</v>
      </c>
      <c r="K68" s="51">
        <v>686.19999689999997</v>
      </c>
      <c r="L68" s="51">
        <v>2161.5</v>
      </c>
      <c r="M68" s="51">
        <v>626</v>
      </c>
      <c r="N68" s="51">
        <v>1037.440002</v>
      </c>
      <c r="O68" s="51">
        <v>443</v>
      </c>
      <c r="P68" s="51">
        <v>302.97999950000002</v>
      </c>
      <c r="Q68" s="51">
        <v>9769.4899979999991</v>
      </c>
    </row>
    <row r="69" spans="1:17" x14ac:dyDescent="0.55000000000000004">
      <c r="A69" s="49" t="s">
        <v>294</v>
      </c>
      <c r="B69" s="49" t="s">
        <v>286</v>
      </c>
      <c r="C69" s="49" t="s">
        <v>181</v>
      </c>
      <c r="D69" s="52">
        <v>6416</v>
      </c>
      <c r="E69" s="52">
        <v>3934.4</v>
      </c>
      <c r="F69" s="52">
        <v>3466.98</v>
      </c>
      <c r="G69" s="52">
        <v>1981.6000059999999</v>
      </c>
      <c r="H69" s="52">
        <v>1585.890001</v>
      </c>
      <c r="I69" s="52">
        <v>4482.5699770000001</v>
      </c>
      <c r="J69" s="52">
        <v>2077.6300030000002</v>
      </c>
      <c r="K69" s="52">
        <v>2154.609997</v>
      </c>
      <c r="L69" s="52">
        <v>2311.8000000000002</v>
      </c>
      <c r="M69" s="52">
        <v>1244</v>
      </c>
      <c r="N69" s="52">
        <v>3196.990002</v>
      </c>
      <c r="O69" s="52">
        <v>1699.6000059999999</v>
      </c>
      <c r="P69" s="52">
        <v>716.07999989999996</v>
      </c>
      <c r="Q69" s="52">
        <v>35268.149989999998</v>
      </c>
    </row>
    <row r="70" spans="1:17" x14ac:dyDescent="0.55000000000000004">
      <c r="A70" s="49" t="s">
        <v>294</v>
      </c>
      <c r="B70" s="49" t="s">
        <v>287</v>
      </c>
      <c r="C70" s="49" t="s">
        <v>283</v>
      </c>
      <c r="D70" s="51">
        <v>190.7125245</v>
      </c>
      <c r="E70" s="51">
        <v>0</v>
      </c>
      <c r="F70" s="51">
        <v>0</v>
      </c>
      <c r="G70" s="51">
        <v>0</v>
      </c>
      <c r="H70" s="51">
        <v>0</v>
      </c>
      <c r="I70" s="51">
        <v>593.52461059999996</v>
      </c>
      <c r="J70" s="51">
        <v>0</v>
      </c>
      <c r="K70" s="51">
        <v>0</v>
      </c>
      <c r="L70" s="51">
        <v>0</v>
      </c>
      <c r="M70" s="51">
        <v>0</v>
      </c>
      <c r="N70" s="51">
        <v>0</v>
      </c>
      <c r="O70" s="51">
        <v>0</v>
      </c>
      <c r="P70" s="51">
        <v>0</v>
      </c>
      <c r="Q70" s="51">
        <v>784.23713510000005</v>
      </c>
    </row>
    <row r="71" spans="1:17" x14ac:dyDescent="0.55000000000000004">
      <c r="A71" s="49" t="s">
        <v>294</v>
      </c>
      <c r="B71" s="49" t="s">
        <v>287</v>
      </c>
      <c r="C71" s="49" t="s">
        <v>58</v>
      </c>
      <c r="D71" s="52">
        <v>0</v>
      </c>
      <c r="E71" s="52">
        <v>0</v>
      </c>
      <c r="F71" s="52">
        <v>0</v>
      </c>
      <c r="G71" s="52">
        <v>0</v>
      </c>
      <c r="H71" s="52">
        <v>0</v>
      </c>
      <c r="I71" s="52">
        <v>220.66947859999999</v>
      </c>
      <c r="J71" s="52">
        <v>147.7709548</v>
      </c>
      <c r="K71" s="52">
        <v>230.91461580000001</v>
      </c>
      <c r="L71" s="52">
        <v>3.9250188690000001</v>
      </c>
      <c r="M71" s="52">
        <v>0</v>
      </c>
      <c r="N71" s="52">
        <v>0</v>
      </c>
      <c r="O71" s="52">
        <v>0</v>
      </c>
      <c r="P71" s="52">
        <v>0</v>
      </c>
      <c r="Q71" s="52">
        <v>603.28006809999999</v>
      </c>
    </row>
    <row r="72" spans="1:17" x14ac:dyDescent="0.55000000000000004">
      <c r="A72" s="49" t="s">
        <v>294</v>
      </c>
      <c r="B72" s="49" t="s">
        <v>287</v>
      </c>
      <c r="C72" s="49" t="s">
        <v>212</v>
      </c>
      <c r="D72" s="51">
        <v>0</v>
      </c>
      <c r="E72" s="51">
        <v>0</v>
      </c>
      <c r="F72" s="51">
        <v>2.221905778</v>
      </c>
      <c r="G72" s="51">
        <v>568.18269669999995</v>
      </c>
      <c r="H72" s="51">
        <v>323.56408679999998</v>
      </c>
      <c r="I72" s="51">
        <v>145.81001019999999</v>
      </c>
      <c r="J72" s="51">
        <v>49.469967109999999</v>
      </c>
      <c r="K72" s="51">
        <v>263.244911</v>
      </c>
      <c r="L72" s="51">
        <v>40.738569849999998</v>
      </c>
      <c r="M72" s="51">
        <v>80.630064250000004</v>
      </c>
      <c r="N72" s="51">
        <v>1625.4526390000001</v>
      </c>
      <c r="O72" s="51">
        <v>363.97371550000003</v>
      </c>
      <c r="P72" s="51">
        <v>109.9438682</v>
      </c>
      <c r="Q72" s="51">
        <v>3573.232434</v>
      </c>
    </row>
    <row r="73" spans="1:17" x14ac:dyDescent="0.55000000000000004">
      <c r="A73" s="49" t="s">
        <v>294</v>
      </c>
      <c r="B73" s="49" t="s">
        <v>287</v>
      </c>
      <c r="C73" s="49" t="s">
        <v>213</v>
      </c>
      <c r="D73" s="52">
        <v>0.98125554500000001</v>
      </c>
      <c r="E73" s="52">
        <v>1947.348931</v>
      </c>
      <c r="F73" s="52">
        <v>0</v>
      </c>
      <c r="G73" s="52">
        <v>0</v>
      </c>
      <c r="H73" s="52">
        <v>0</v>
      </c>
      <c r="I73" s="52">
        <v>0</v>
      </c>
      <c r="J73" s="52">
        <v>0</v>
      </c>
      <c r="K73" s="52">
        <v>0</v>
      </c>
      <c r="L73" s="52">
        <v>0</v>
      </c>
      <c r="M73" s="52">
        <v>0</v>
      </c>
      <c r="N73" s="52">
        <v>0</v>
      </c>
      <c r="O73" s="52">
        <v>0</v>
      </c>
      <c r="P73" s="52">
        <v>0</v>
      </c>
      <c r="Q73" s="52">
        <v>1948.3301859999999</v>
      </c>
    </row>
    <row r="74" spans="1:17" x14ac:dyDescent="0.55000000000000004">
      <c r="A74" s="49" t="s">
        <v>294</v>
      </c>
      <c r="B74" s="49" t="s">
        <v>287</v>
      </c>
      <c r="C74" s="49" t="s">
        <v>214</v>
      </c>
      <c r="D74" s="51">
        <v>0</v>
      </c>
      <c r="E74" s="51">
        <v>9.9662882929999999</v>
      </c>
      <c r="F74" s="51">
        <v>72.286842449999995</v>
      </c>
      <c r="G74" s="51">
        <v>21.696835100000001</v>
      </c>
      <c r="H74" s="51">
        <v>133.99650159999999</v>
      </c>
      <c r="I74" s="51">
        <v>5.300468424</v>
      </c>
      <c r="J74" s="51">
        <v>26.888983230000001</v>
      </c>
      <c r="K74" s="51">
        <v>429.40062080000001</v>
      </c>
      <c r="L74" s="51">
        <v>791.85379550000005</v>
      </c>
      <c r="M74" s="51">
        <v>112.2510171</v>
      </c>
      <c r="N74" s="51">
        <v>194.7652004</v>
      </c>
      <c r="O74" s="51">
        <v>72.909084350000001</v>
      </c>
      <c r="P74" s="51">
        <v>90.186505940000004</v>
      </c>
      <c r="Q74" s="51">
        <v>1961.5021429999999</v>
      </c>
    </row>
    <row r="75" spans="1:17" x14ac:dyDescent="0.55000000000000004">
      <c r="A75" s="49" t="s">
        <v>294</v>
      </c>
      <c r="B75" s="49" t="s">
        <v>287</v>
      </c>
      <c r="C75" s="49" t="s">
        <v>181</v>
      </c>
      <c r="D75" s="52">
        <v>191.6937801</v>
      </c>
      <c r="E75" s="52">
        <v>1957.3152190000001</v>
      </c>
      <c r="F75" s="52">
        <v>74.508748229999995</v>
      </c>
      <c r="G75" s="52">
        <v>589.8795318</v>
      </c>
      <c r="H75" s="52">
        <v>457.56058839999997</v>
      </c>
      <c r="I75" s="52">
        <v>965.30456770000001</v>
      </c>
      <c r="J75" s="52">
        <v>224.1299052</v>
      </c>
      <c r="K75" s="52">
        <v>923.56014770000002</v>
      </c>
      <c r="L75" s="52">
        <v>836.51738420000004</v>
      </c>
      <c r="M75" s="52">
        <v>192.88108130000001</v>
      </c>
      <c r="N75" s="52">
        <v>1820.2178389999999</v>
      </c>
      <c r="O75" s="52">
        <v>436.88279979999999</v>
      </c>
      <c r="P75" s="52">
        <v>200.13037420000001</v>
      </c>
      <c r="Q75" s="52">
        <v>8870.5819670000001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36826-E3FA-4257-A37B-7E13EF6B5CBE}">
  <dimension ref="A1:U28"/>
  <sheetViews>
    <sheetView workbookViewId="0"/>
  </sheetViews>
  <sheetFormatPr defaultRowHeight="14.4" x14ac:dyDescent="0.55000000000000004"/>
  <cols>
    <col min="1" max="1" width="29.68359375" customWidth="1"/>
    <col min="2" max="2" width="11.26171875" customWidth="1"/>
  </cols>
  <sheetData>
    <row r="1" spans="1:21" x14ac:dyDescent="0.55000000000000004">
      <c r="A1" s="121" t="s">
        <v>460</v>
      </c>
    </row>
    <row r="3" spans="1:21" x14ac:dyDescent="0.55000000000000004">
      <c r="A3" s="49" t="s">
        <v>471</v>
      </c>
      <c r="B3" s="76" t="s">
        <v>187</v>
      </c>
      <c r="C3" s="76" t="s">
        <v>188</v>
      </c>
      <c r="D3" s="76" t="s">
        <v>189</v>
      </c>
      <c r="E3" s="76" t="s">
        <v>190</v>
      </c>
      <c r="F3" s="76" t="s">
        <v>191</v>
      </c>
      <c r="G3" s="76" t="s">
        <v>192</v>
      </c>
      <c r="H3" s="76" t="s">
        <v>193</v>
      </c>
      <c r="I3" s="76" t="s">
        <v>194</v>
      </c>
      <c r="J3" s="76" t="s">
        <v>195</v>
      </c>
      <c r="K3" s="76" t="s">
        <v>196</v>
      </c>
      <c r="L3" s="76" t="s">
        <v>197</v>
      </c>
      <c r="M3" s="76" t="s">
        <v>198</v>
      </c>
      <c r="N3" s="76" t="s">
        <v>199</v>
      </c>
      <c r="O3" s="76" t="s">
        <v>200</v>
      </c>
      <c r="P3" s="76" t="s">
        <v>201</v>
      </c>
      <c r="Q3" s="76" t="s">
        <v>202</v>
      </c>
      <c r="R3" s="76" t="s">
        <v>203</v>
      </c>
      <c r="S3" s="76" t="s">
        <v>204</v>
      </c>
      <c r="T3" s="76" t="s">
        <v>205</v>
      </c>
      <c r="U3" s="76" t="s">
        <v>206</v>
      </c>
    </row>
    <row r="4" spans="1:21" x14ac:dyDescent="0.55000000000000004">
      <c r="A4" s="49" t="s">
        <v>34</v>
      </c>
      <c r="B4" s="52">
        <v>46601.218179430005</v>
      </c>
      <c r="C4" s="52">
        <v>52384.506428270994</v>
      </c>
      <c r="D4" s="52">
        <v>56125.766026833015</v>
      </c>
      <c r="E4" s="52">
        <v>56658.221455718005</v>
      </c>
      <c r="F4" s="52">
        <v>56355.647831349997</v>
      </c>
      <c r="G4" s="52">
        <v>57123.744331790003</v>
      </c>
      <c r="H4" s="52">
        <v>56149.96162383999</v>
      </c>
      <c r="I4" s="52">
        <v>56849.40418754</v>
      </c>
      <c r="J4" s="52">
        <v>56341.11074679</v>
      </c>
      <c r="K4" s="52">
        <v>57499.300195369993</v>
      </c>
      <c r="L4" s="52">
        <v>57684.351003319993</v>
      </c>
      <c r="M4" s="52">
        <v>58249.131391269999</v>
      </c>
      <c r="N4" s="52">
        <v>57118.060338820003</v>
      </c>
      <c r="O4" s="52">
        <v>58863.575896569993</v>
      </c>
      <c r="P4" s="52">
        <v>58373.953820450013</v>
      </c>
      <c r="Q4" s="52">
        <v>59872.164836580007</v>
      </c>
      <c r="R4" s="52">
        <v>60057.330349639997</v>
      </c>
      <c r="S4" s="52">
        <v>61766.450772449993</v>
      </c>
      <c r="T4" s="52">
        <v>61337.617421319999</v>
      </c>
      <c r="U4" s="52">
        <v>63736.267956460004</v>
      </c>
    </row>
    <row r="5" spans="1:21" x14ac:dyDescent="0.55000000000000004">
      <c r="A5" s="49" t="s">
        <v>35</v>
      </c>
      <c r="B5" s="51">
        <v>567.77124123999988</v>
      </c>
      <c r="C5" s="51">
        <v>530.38974219800002</v>
      </c>
      <c r="D5" s="51">
        <v>578.25689309500001</v>
      </c>
      <c r="E5" s="51">
        <v>513.30717095</v>
      </c>
      <c r="F5" s="51">
        <v>342.67550012499993</v>
      </c>
      <c r="G5" s="51">
        <v>336.92610285799998</v>
      </c>
      <c r="H5" s="51">
        <v>337.68588805100006</v>
      </c>
      <c r="I5" s="51">
        <v>332.75119554599996</v>
      </c>
      <c r="J5" s="51">
        <v>426.62926144000005</v>
      </c>
      <c r="K5" s="51">
        <v>418.17923557999995</v>
      </c>
      <c r="L5" s="51">
        <v>444.34072186999998</v>
      </c>
      <c r="M5" s="51">
        <v>482.203699024</v>
      </c>
      <c r="N5" s="51">
        <v>459.89985264199998</v>
      </c>
      <c r="O5" s="51">
        <v>502.64177981099999</v>
      </c>
      <c r="P5" s="51">
        <v>548.77510553600007</v>
      </c>
      <c r="Q5" s="51">
        <v>598.06572063400006</v>
      </c>
      <c r="R5" s="51">
        <v>661.92689993200008</v>
      </c>
      <c r="S5" s="51">
        <v>712.33113898800013</v>
      </c>
      <c r="T5" s="51">
        <v>715.47825934200011</v>
      </c>
      <c r="U5" s="51">
        <v>900.41723205600022</v>
      </c>
    </row>
    <row r="6" spans="1:21" x14ac:dyDescent="0.55000000000000004">
      <c r="A6" s="49" t="s">
        <v>36</v>
      </c>
      <c r="B6" s="52">
        <v>28974.057993737009</v>
      </c>
      <c r="C6" s="52">
        <v>28974.219776585989</v>
      </c>
      <c r="D6" s="52">
        <v>28974.368340576002</v>
      </c>
      <c r="E6" s="52">
        <v>28974.396951453004</v>
      </c>
      <c r="F6" s="52">
        <v>28974.623125995</v>
      </c>
      <c r="G6" s="52">
        <v>28974.588323873002</v>
      </c>
      <c r="H6" s="52">
        <v>28974.508252796</v>
      </c>
      <c r="I6" s="52">
        <v>28974.385181119</v>
      </c>
      <c r="J6" s="52">
        <v>28974.341776692003</v>
      </c>
      <c r="K6" s="52">
        <v>28974.340082301002</v>
      </c>
      <c r="L6" s="52">
        <v>28974.602565543999</v>
      </c>
      <c r="M6" s="52">
        <v>28974.444480359001</v>
      </c>
      <c r="N6" s="52">
        <v>28974.363921452998</v>
      </c>
      <c r="O6" s="52">
        <v>28974.385427094003</v>
      </c>
      <c r="P6" s="52">
        <v>28974.343348071001</v>
      </c>
      <c r="Q6" s="52">
        <v>28974.614398773003</v>
      </c>
      <c r="R6" s="52">
        <v>28974.559657831</v>
      </c>
      <c r="S6" s="52">
        <v>28974.432237418001</v>
      </c>
      <c r="T6" s="52">
        <v>28974.370321786002</v>
      </c>
      <c r="U6" s="52">
        <v>28974.390722844997</v>
      </c>
    </row>
    <row r="7" spans="1:21" x14ac:dyDescent="0.55000000000000004">
      <c r="A7" s="49" t="s">
        <v>44</v>
      </c>
      <c r="B7" s="59">
        <v>0.51030700799999995</v>
      </c>
      <c r="C7" s="59">
        <v>0.48887501099999997</v>
      </c>
      <c r="D7" s="59">
        <v>0.43132199999999998</v>
      </c>
      <c r="E7" s="59">
        <v>0.39140000000000003</v>
      </c>
      <c r="F7" s="59">
        <v>0.28799999999999998</v>
      </c>
      <c r="G7" s="59">
        <v>0.21903600000000001</v>
      </c>
      <c r="H7" s="59">
        <v>0.28422500000000001</v>
      </c>
      <c r="I7" s="59">
        <v>0.43870500000000001</v>
      </c>
      <c r="J7" s="59">
        <v>0.91342999999999996</v>
      </c>
      <c r="K7" s="59">
        <v>0.77769900000000003</v>
      </c>
      <c r="L7" s="59">
        <v>0.49683899999999998</v>
      </c>
      <c r="M7" s="59">
        <v>0.44081199999999998</v>
      </c>
      <c r="N7" s="59">
        <v>0.63</v>
      </c>
      <c r="O7" s="59">
        <v>0.59910399999999997</v>
      </c>
      <c r="P7" s="59">
        <v>1.2510790000000001</v>
      </c>
      <c r="Q7" s="59">
        <v>1.4670000000000001</v>
      </c>
      <c r="R7" s="59">
        <v>1.231293</v>
      </c>
      <c r="S7" s="59">
        <v>2.0817650030000001</v>
      </c>
      <c r="T7" s="59">
        <v>3.0123060150000001</v>
      </c>
      <c r="U7" s="59">
        <v>3.8760080080000003</v>
      </c>
    </row>
    <row r="8" spans="1:21" x14ac:dyDescent="0.55000000000000004">
      <c r="A8" s="49" t="s">
        <v>45</v>
      </c>
      <c r="B8" s="78">
        <v>842.48255609300008</v>
      </c>
      <c r="C8" s="78">
        <v>862.31553358199983</v>
      </c>
      <c r="D8" s="78">
        <v>873.65842197199993</v>
      </c>
      <c r="E8" s="78">
        <v>875.85787504300004</v>
      </c>
      <c r="F8" s="78">
        <v>874.005712023</v>
      </c>
      <c r="G8" s="78">
        <v>873.28418193300001</v>
      </c>
      <c r="H8" s="78">
        <v>872.67401992299983</v>
      </c>
      <c r="I8" s="78">
        <v>875.60565002300018</v>
      </c>
      <c r="J8" s="78">
        <v>872.61005694300013</v>
      </c>
      <c r="K8" s="78">
        <v>871.70906493300004</v>
      </c>
      <c r="L8" s="78">
        <v>872.52749394299997</v>
      </c>
      <c r="M8" s="78">
        <v>875.25061100300002</v>
      </c>
      <c r="N8" s="78">
        <v>872.75619996300009</v>
      </c>
      <c r="O8" s="78">
        <v>872.80551196300007</v>
      </c>
      <c r="P8" s="78">
        <v>873.20050896300006</v>
      </c>
      <c r="Q8" s="78">
        <v>875.52960604299994</v>
      </c>
      <c r="R8" s="78">
        <v>873.08124496300013</v>
      </c>
      <c r="S8" s="78">
        <v>872.77816494299998</v>
      </c>
      <c r="T8" s="78">
        <v>872.26223695300007</v>
      </c>
      <c r="U8" s="78">
        <v>873.30888200200013</v>
      </c>
    </row>
    <row r="9" spans="1:21" x14ac:dyDescent="0.55000000000000004">
      <c r="A9" s="49" t="s">
        <v>38</v>
      </c>
      <c r="B9" s="77">
        <v>-629.24664959999996</v>
      </c>
      <c r="C9" s="77">
        <v>-554.51355609999996</v>
      </c>
      <c r="D9" s="77">
        <v>-540.76145959999997</v>
      </c>
      <c r="E9" s="77">
        <v>-576.50791100000004</v>
      </c>
      <c r="F9" s="77">
        <v>-624.3158598</v>
      </c>
      <c r="G9" s="77">
        <v>-664.46338850000006</v>
      </c>
      <c r="H9" s="77">
        <v>-672.43113489999996</v>
      </c>
      <c r="I9" s="77">
        <v>-624.42560509999998</v>
      </c>
      <c r="J9" s="77">
        <v>-648.39857110000003</v>
      </c>
      <c r="K9" s="77">
        <v>-662.7119252</v>
      </c>
      <c r="L9" s="77">
        <v>-655.7958903</v>
      </c>
      <c r="M9" s="77">
        <v>-655.03027479999992</v>
      </c>
      <c r="N9" s="77">
        <v>-558.95078760000001</v>
      </c>
      <c r="O9" s="77">
        <v>-551.50345519999996</v>
      </c>
      <c r="P9" s="77">
        <v>-518.45678870000006</v>
      </c>
      <c r="Q9" s="77">
        <v>-507.85809519999998</v>
      </c>
      <c r="R9" s="77">
        <v>-490.62929079999998</v>
      </c>
      <c r="S9" s="77">
        <v>-502.225165</v>
      </c>
      <c r="T9" s="77">
        <v>-461.13890519999995</v>
      </c>
      <c r="U9" s="77">
        <v>-426.07728770000006</v>
      </c>
    </row>
    <row r="10" spans="1:21" x14ac:dyDescent="0.55000000000000004">
      <c r="A10" s="49" t="s">
        <v>39</v>
      </c>
      <c r="B10" s="78">
        <v>3725.2521780900001</v>
      </c>
      <c r="C10" s="78">
        <v>5062.7941156779998</v>
      </c>
      <c r="D10" s="78">
        <v>6011.4630961800003</v>
      </c>
      <c r="E10" s="78">
        <v>6833.4722310299994</v>
      </c>
      <c r="F10" s="78">
        <v>7282.5156174299946</v>
      </c>
      <c r="G10" s="78">
        <v>7654.1060666499989</v>
      </c>
      <c r="H10" s="78">
        <v>7998.3356898599968</v>
      </c>
      <c r="I10" s="78">
        <v>8343.2806396100059</v>
      </c>
      <c r="J10" s="78">
        <v>8607.2852080999965</v>
      </c>
      <c r="K10" s="78">
        <v>8856.119935849998</v>
      </c>
      <c r="L10" s="78">
        <v>9085.5289569100005</v>
      </c>
      <c r="M10" s="78">
        <v>9298.849565939996</v>
      </c>
      <c r="N10" s="78">
        <v>9492.6721825900077</v>
      </c>
      <c r="O10" s="78">
        <v>9670.3518948299989</v>
      </c>
      <c r="P10" s="78">
        <v>9816.2857934200019</v>
      </c>
      <c r="Q10" s="78">
        <v>9941.1711479400037</v>
      </c>
      <c r="R10" s="78">
        <v>10012.943623419995</v>
      </c>
      <c r="S10" s="78">
        <v>10085.137542769991</v>
      </c>
      <c r="T10" s="78">
        <v>10160.268629410008</v>
      </c>
      <c r="U10" s="78">
        <v>10223.012143799997</v>
      </c>
    </row>
    <row r="11" spans="1:21" x14ac:dyDescent="0.55000000000000004">
      <c r="A11" s="49" t="s">
        <v>40</v>
      </c>
      <c r="B11" s="77">
        <v>30918.60713</v>
      </c>
      <c r="C11" s="77">
        <v>26993.369952000001</v>
      </c>
      <c r="D11" s="77">
        <v>28324.608744999998</v>
      </c>
      <c r="E11" s="77">
        <v>27510.910790000002</v>
      </c>
      <c r="F11" s="77">
        <v>28320.811048</v>
      </c>
      <c r="G11" s="77">
        <v>27002.306228000001</v>
      </c>
      <c r="H11" s="77">
        <v>28756.048638</v>
      </c>
      <c r="I11" s="77">
        <v>27081.547000999999</v>
      </c>
      <c r="J11" s="77">
        <v>28324.826256</v>
      </c>
      <c r="K11" s="77">
        <v>27429.604609000002</v>
      </c>
      <c r="L11" s="77">
        <v>28320.465437999999</v>
      </c>
      <c r="M11" s="77">
        <v>27083.179036000001</v>
      </c>
      <c r="N11" s="77">
        <v>28756.048638</v>
      </c>
      <c r="O11" s="77">
        <v>27002.061436000004</v>
      </c>
      <c r="P11" s="77">
        <v>28324.005432999998</v>
      </c>
      <c r="Q11" s="77">
        <v>27512.613429999998</v>
      </c>
      <c r="R11" s="77">
        <v>28323.487019</v>
      </c>
      <c r="S11" s="77">
        <v>27002.397436000003</v>
      </c>
      <c r="T11" s="77">
        <v>28756.048638</v>
      </c>
      <c r="U11" s="77">
        <v>27082.307827000001</v>
      </c>
    </row>
    <row r="12" spans="1:21" x14ac:dyDescent="0.55000000000000004">
      <c r="A12" s="49" t="s">
        <v>41</v>
      </c>
      <c r="B12" s="78">
        <v>5886.3566477899994</v>
      </c>
      <c r="C12" s="78">
        <v>6259.5815913799997</v>
      </c>
      <c r="D12" s="78">
        <v>6495.5524851299997</v>
      </c>
      <c r="E12" s="78">
        <v>6522.1380681740002</v>
      </c>
      <c r="F12" s="78">
        <v>6338.6499401699994</v>
      </c>
      <c r="G12" s="78">
        <v>5441.0398968099998</v>
      </c>
      <c r="H12" s="78">
        <v>5601.7429360879996</v>
      </c>
      <c r="I12" s="78">
        <v>5746.2500050099998</v>
      </c>
      <c r="J12" s="78">
        <v>5736.9026598159999</v>
      </c>
      <c r="K12" s="78">
        <v>5548.9980463809998</v>
      </c>
      <c r="L12" s="78">
        <v>5989.65828306</v>
      </c>
      <c r="M12" s="78">
        <v>5400.4533377999996</v>
      </c>
      <c r="N12" s="78">
        <v>6183.2011537799999</v>
      </c>
      <c r="O12" s="78">
        <v>5927.67758589</v>
      </c>
      <c r="P12" s="78">
        <v>6082.4344891500004</v>
      </c>
      <c r="Q12" s="78">
        <v>6205.64750293</v>
      </c>
      <c r="R12" s="78">
        <v>6369.8589946500006</v>
      </c>
      <c r="S12" s="78">
        <v>6249.7449007799996</v>
      </c>
      <c r="T12" s="78">
        <v>6607.2986863300002</v>
      </c>
      <c r="U12" s="78">
        <v>6662.5402889899997</v>
      </c>
    </row>
    <row r="13" spans="1:21" x14ac:dyDescent="0.55000000000000004">
      <c r="A13" s="49" t="s">
        <v>37</v>
      </c>
      <c r="B13" s="77">
        <v>1573.39296818</v>
      </c>
      <c r="C13" s="77">
        <v>1573.4061106900001</v>
      </c>
      <c r="D13" s="77">
        <v>1573.13586547</v>
      </c>
      <c r="E13" s="77">
        <v>1576.67220348</v>
      </c>
      <c r="F13" s="77">
        <v>1572.0292648700001</v>
      </c>
      <c r="G13" s="77">
        <v>1574.3616892699999</v>
      </c>
      <c r="H13" s="77">
        <v>1573.99463107</v>
      </c>
      <c r="I13" s="77">
        <v>1579.1677062899998</v>
      </c>
      <c r="J13" s="77">
        <v>1573.49223837</v>
      </c>
      <c r="K13" s="77">
        <v>1572.6625628700001</v>
      </c>
      <c r="L13" s="77">
        <v>1572.1730312700001</v>
      </c>
      <c r="M13" s="77">
        <v>1577.87575479</v>
      </c>
      <c r="N13" s="77">
        <v>1573.6758661700001</v>
      </c>
      <c r="O13" s="77">
        <v>1574.3474476699998</v>
      </c>
      <c r="P13" s="77">
        <v>1573.97943837</v>
      </c>
      <c r="Q13" s="77">
        <v>1577.42236839</v>
      </c>
      <c r="R13" s="77">
        <v>1575.5332910699999</v>
      </c>
      <c r="S13" s="77">
        <v>1575.1568833699998</v>
      </c>
      <c r="T13" s="77">
        <v>1574.2528754699997</v>
      </c>
      <c r="U13" s="77">
        <v>1572.8223603000001</v>
      </c>
    </row>
    <row r="14" spans="1:21" x14ac:dyDescent="0.55000000000000004">
      <c r="A14" s="75" t="s">
        <v>249</v>
      </c>
      <c r="B14" s="78">
        <v>4469.1624807100006</v>
      </c>
      <c r="C14" s="78">
        <v>4984.3833398999996</v>
      </c>
      <c r="D14" s="78">
        <v>5685.3380077999991</v>
      </c>
      <c r="E14" s="78">
        <v>5991.2370833999985</v>
      </c>
      <c r="F14" s="78">
        <v>5954.4528209000018</v>
      </c>
      <c r="G14" s="78">
        <v>5969.6620723000005</v>
      </c>
      <c r="H14" s="78">
        <v>5984.0928038800002</v>
      </c>
      <c r="I14" s="78">
        <v>6026.1751406000003</v>
      </c>
      <c r="J14" s="78">
        <v>5969.7916898999993</v>
      </c>
      <c r="K14" s="78">
        <v>5968.5624998999992</v>
      </c>
      <c r="L14" s="78">
        <v>5952.8972022000016</v>
      </c>
      <c r="M14" s="78">
        <v>6004.2194373999982</v>
      </c>
      <c r="N14" s="78">
        <v>6012.1314251000003</v>
      </c>
      <c r="O14" s="78">
        <v>6015.6288466000005</v>
      </c>
      <c r="P14" s="78">
        <v>5968.9278000000004</v>
      </c>
      <c r="Q14" s="78">
        <v>5981.7089310000001</v>
      </c>
      <c r="R14" s="78">
        <v>5968.8000353000016</v>
      </c>
      <c r="S14" s="78">
        <v>5984.0925396000021</v>
      </c>
      <c r="T14" s="78">
        <v>6011.5938441999997</v>
      </c>
      <c r="U14" s="78">
        <v>6039.1038555000005</v>
      </c>
    </row>
    <row r="16" spans="1:21" x14ac:dyDescent="0.55000000000000004">
      <c r="A16" s="49" t="s">
        <v>470</v>
      </c>
      <c r="B16" s="76" t="s">
        <v>187</v>
      </c>
      <c r="C16" s="76" t="s">
        <v>188</v>
      </c>
      <c r="D16" s="76" t="s">
        <v>189</v>
      </c>
      <c r="E16" s="76" t="s">
        <v>190</v>
      </c>
      <c r="F16" s="76" t="s">
        <v>191</v>
      </c>
      <c r="G16" s="76" t="s">
        <v>192</v>
      </c>
      <c r="H16" s="76" t="s">
        <v>193</v>
      </c>
      <c r="I16" s="76" t="s">
        <v>194</v>
      </c>
      <c r="J16" s="76" t="s">
        <v>195</v>
      </c>
      <c r="K16" s="76" t="s">
        <v>196</v>
      </c>
      <c r="L16" s="76" t="s">
        <v>197</v>
      </c>
      <c r="M16" s="76" t="s">
        <v>198</v>
      </c>
      <c r="N16" s="76" t="s">
        <v>199</v>
      </c>
      <c r="O16" s="76" t="s">
        <v>200</v>
      </c>
      <c r="P16" s="76" t="s">
        <v>201</v>
      </c>
      <c r="Q16" s="76" t="s">
        <v>202</v>
      </c>
      <c r="R16" s="76" t="s">
        <v>203</v>
      </c>
      <c r="S16" s="76" t="s">
        <v>204</v>
      </c>
      <c r="T16" s="76" t="s">
        <v>205</v>
      </c>
      <c r="U16" s="76" t="s">
        <v>206</v>
      </c>
    </row>
    <row r="17" spans="1:21" x14ac:dyDescent="0.55000000000000004">
      <c r="A17" s="75" t="s">
        <v>34</v>
      </c>
      <c r="B17" s="77">
        <v>46588.361902485864</v>
      </c>
      <c r="C17" s="77">
        <v>51682.514709225652</v>
      </c>
      <c r="D17" s="77">
        <v>53420.570495917316</v>
      </c>
      <c r="E17" s="77">
        <v>48916.838298063267</v>
      </c>
      <c r="F17" s="77">
        <v>48511.102038461686</v>
      </c>
      <c r="G17" s="77">
        <v>45180.392101253979</v>
      </c>
      <c r="H17" s="77">
        <v>44309.439908134445</v>
      </c>
      <c r="I17" s="77">
        <v>44622.660046792975</v>
      </c>
      <c r="J17" s="77">
        <v>44128.39894172574</v>
      </c>
      <c r="K17" s="77">
        <v>45047.787708786957</v>
      </c>
      <c r="L17" s="77">
        <v>45137.804234863273</v>
      </c>
      <c r="M17" s="77">
        <v>46134.366695499681</v>
      </c>
      <c r="N17" s="77">
        <v>45088.481750895029</v>
      </c>
      <c r="O17" s="77">
        <v>46750.344570516558</v>
      </c>
      <c r="P17" s="77">
        <v>46331.641850919725</v>
      </c>
      <c r="Q17" s="77">
        <v>47435.013451328741</v>
      </c>
      <c r="R17" s="77">
        <v>47996.400498207535</v>
      </c>
      <c r="S17" s="77">
        <v>49820.934196895367</v>
      </c>
      <c r="T17" s="77">
        <v>49531.991552284235</v>
      </c>
      <c r="U17" s="77">
        <v>51937.779330596939</v>
      </c>
    </row>
    <row r="18" spans="1:21" x14ac:dyDescent="0.55000000000000004">
      <c r="A18" s="75" t="s">
        <v>35</v>
      </c>
      <c r="B18" s="78">
        <v>556.75051187501958</v>
      </c>
      <c r="C18" s="78">
        <v>496.38641748054164</v>
      </c>
      <c r="D18" s="78">
        <v>547.94280966318411</v>
      </c>
      <c r="E18" s="78">
        <v>403.51484672018483</v>
      </c>
      <c r="F18" s="78">
        <v>226.77348651790638</v>
      </c>
      <c r="G18" s="78">
        <v>136.62148140843968</v>
      </c>
      <c r="H18" s="78">
        <v>158.26092829031501</v>
      </c>
      <c r="I18" s="78">
        <v>180.04490430289451</v>
      </c>
      <c r="J18" s="78">
        <v>230.15384745508436</v>
      </c>
      <c r="K18" s="78">
        <v>248.75028342937782</v>
      </c>
      <c r="L18" s="78">
        <v>217.60664817634409</v>
      </c>
      <c r="M18" s="78">
        <v>251.59824785861747</v>
      </c>
      <c r="N18" s="78">
        <v>276.24424493157204</v>
      </c>
      <c r="O18" s="78">
        <v>279.39725910638634</v>
      </c>
      <c r="P18" s="78">
        <v>316.56575067518463</v>
      </c>
      <c r="Q18" s="78">
        <v>353.84371628470711</v>
      </c>
      <c r="R18" s="78">
        <v>387.15117200831713</v>
      </c>
      <c r="S18" s="78">
        <v>419.58528432265109</v>
      </c>
      <c r="T18" s="78">
        <v>432.9478269969004</v>
      </c>
      <c r="U18" s="78">
        <v>500.2211580596454</v>
      </c>
    </row>
    <row r="19" spans="1:21" x14ac:dyDescent="0.55000000000000004">
      <c r="A19" s="75" t="s">
        <v>36</v>
      </c>
      <c r="B19" s="77">
        <v>28973.948186339043</v>
      </c>
      <c r="C19" s="77">
        <v>28974.27130852572</v>
      </c>
      <c r="D19" s="77">
        <v>28974.168958234812</v>
      </c>
      <c r="E19" s="77">
        <v>28969.612344023757</v>
      </c>
      <c r="F19" s="77">
        <v>28962.915651494655</v>
      </c>
      <c r="G19" s="77">
        <v>28962.974134984142</v>
      </c>
      <c r="H19" s="77">
        <v>28962.930550633115</v>
      </c>
      <c r="I19" s="77">
        <v>28962.909153500172</v>
      </c>
      <c r="J19" s="77">
        <v>28962.457683334134</v>
      </c>
      <c r="K19" s="77">
        <v>28960.791158404794</v>
      </c>
      <c r="L19" s="77">
        <v>28963.019280291759</v>
      </c>
      <c r="M19" s="77">
        <v>28964.403014639964</v>
      </c>
      <c r="N19" s="77">
        <v>28963.843126306554</v>
      </c>
      <c r="O19" s="77">
        <v>28964.230528106615</v>
      </c>
      <c r="P19" s="77">
        <v>28963.892222260016</v>
      </c>
      <c r="Q19" s="77">
        <v>28963.526096843259</v>
      </c>
      <c r="R19" s="77">
        <v>28965.453716387856</v>
      </c>
      <c r="S19" s="77">
        <v>28965.774538267175</v>
      </c>
      <c r="T19" s="77">
        <v>28964.530587069647</v>
      </c>
      <c r="U19" s="77">
        <v>28965.473766561008</v>
      </c>
    </row>
    <row r="20" spans="1:21" x14ac:dyDescent="0.55000000000000004">
      <c r="A20" s="75" t="s">
        <v>44</v>
      </c>
      <c r="B20" s="82">
        <v>0.5112870076149697</v>
      </c>
      <c r="C20" s="82">
        <v>0.4862630127016459</v>
      </c>
      <c r="D20" s="82">
        <v>0.41390800040960296</v>
      </c>
      <c r="E20" s="82">
        <v>0.09</v>
      </c>
      <c r="F20" s="82">
        <v>0.103465000152588</v>
      </c>
      <c r="G20" s="82">
        <v>2.58580002784729E-2</v>
      </c>
      <c r="H20" s="82">
        <v>9.9000000000000005E-2</v>
      </c>
      <c r="I20" s="82">
        <v>0.11700000000000001</v>
      </c>
      <c r="J20" s="82">
        <v>0.33300000000000002</v>
      </c>
      <c r="K20" s="82">
        <v>0.31562300038337698</v>
      </c>
      <c r="L20" s="82">
        <v>0.22304500043392159</v>
      </c>
      <c r="M20" s="82">
        <v>0.24299999999999999</v>
      </c>
      <c r="N20" s="82">
        <v>0.38983500003814697</v>
      </c>
      <c r="O20" s="82">
        <v>0.32398300004005398</v>
      </c>
      <c r="P20" s="82">
        <v>0.72192700028419499</v>
      </c>
      <c r="Q20" s="82">
        <v>0.86399999999999999</v>
      </c>
      <c r="R20" s="82">
        <v>0.82178700017929096</v>
      </c>
      <c r="S20" s="82">
        <v>1.33953800106049</v>
      </c>
      <c r="T20" s="82">
        <v>1.779204001426697</v>
      </c>
      <c r="U20" s="82">
        <v>2.6273340016230984</v>
      </c>
    </row>
    <row r="21" spans="1:21" x14ac:dyDescent="0.55000000000000004">
      <c r="A21" s="75" t="s">
        <v>45</v>
      </c>
      <c r="B21" s="78">
        <v>842.17106610131634</v>
      </c>
      <c r="C21" s="78">
        <v>860.20263555117685</v>
      </c>
      <c r="D21" s="78">
        <v>869.23259981794638</v>
      </c>
      <c r="E21" s="78">
        <v>859.38660167502076</v>
      </c>
      <c r="F21" s="78">
        <v>852.05504347118722</v>
      </c>
      <c r="G21" s="78">
        <v>845.96908821425154</v>
      </c>
      <c r="H21" s="78">
        <v>845.66647517843592</v>
      </c>
      <c r="I21" s="78">
        <v>855.5247605579724</v>
      </c>
      <c r="J21" s="78">
        <v>849.72207036330519</v>
      </c>
      <c r="K21" s="78">
        <v>853.77385951131589</v>
      </c>
      <c r="L21" s="78">
        <v>851.97774043683</v>
      </c>
      <c r="M21" s="78">
        <v>858.71542462129298</v>
      </c>
      <c r="N21" s="78">
        <v>858.43258263181917</v>
      </c>
      <c r="O21" s="78">
        <v>859.93872668498045</v>
      </c>
      <c r="P21" s="78">
        <v>859.521228649607</v>
      </c>
      <c r="Q21" s="78">
        <v>863.72908279738692</v>
      </c>
      <c r="R21" s="78">
        <v>861.71937770697809</v>
      </c>
      <c r="S21" s="78">
        <v>861.83194469930027</v>
      </c>
      <c r="T21" s="78">
        <v>862.43119073804439</v>
      </c>
      <c r="U21" s="78">
        <v>864.3813418248908</v>
      </c>
    </row>
    <row r="22" spans="1:21" x14ac:dyDescent="0.55000000000000004">
      <c r="A22" s="75" t="s">
        <v>38</v>
      </c>
      <c r="B22" s="77">
        <v>-626.16748266601599</v>
      </c>
      <c r="C22" s="77">
        <v>-525.57183935546902</v>
      </c>
      <c r="D22" s="77">
        <v>-488.45291992187504</v>
      </c>
      <c r="E22" s="77">
        <v>-681.60539465331999</v>
      </c>
      <c r="F22" s="77">
        <v>-716.69954211425704</v>
      </c>
      <c r="G22" s="77">
        <v>-880.66231555175796</v>
      </c>
      <c r="H22" s="77">
        <v>-897.27051855468801</v>
      </c>
      <c r="I22" s="77">
        <v>-885.96354077148408</v>
      </c>
      <c r="J22" s="77">
        <v>-876.42692132568402</v>
      </c>
      <c r="K22" s="77">
        <v>-853.70171813964907</v>
      </c>
      <c r="L22" s="77">
        <v>-877.84231835937499</v>
      </c>
      <c r="M22" s="77">
        <v>-858.30442663574206</v>
      </c>
      <c r="N22" s="77">
        <v>-828.76706225586008</v>
      </c>
      <c r="O22" s="77">
        <v>-790.79069091796896</v>
      </c>
      <c r="P22" s="77">
        <v>-763.02709057617199</v>
      </c>
      <c r="Q22" s="77">
        <v>-726.21827612304696</v>
      </c>
      <c r="R22" s="77">
        <v>-698.81393713378895</v>
      </c>
      <c r="S22" s="77">
        <v>-643.83593188476607</v>
      </c>
      <c r="T22" s="77">
        <v>-629.33595385742206</v>
      </c>
      <c r="U22" s="77">
        <v>-558.57249499511704</v>
      </c>
    </row>
    <row r="23" spans="1:21" x14ac:dyDescent="0.55000000000000004">
      <c r="A23" s="75" t="s">
        <v>39</v>
      </c>
      <c r="B23" s="77">
        <v>219.81947121442664</v>
      </c>
      <c r="C23" s="77">
        <v>1486.0105287340257</v>
      </c>
      <c r="D23" s="77">
        <v>4220.6024713022071</v>
      </c>
      <c r="E23" s="77">
        <v>8818.3553499797672</v>
      </c>
      <c r="F23" s="77">
        <v>8849.1099294565593</v>
      </c>
      <c r="G23" s="77">
        <v>8841.7001427609648</v>
      </c>
      <c r="H23" s="77">
        <v>8847.8142787687648</v>
      </c>
      <c r="I23" s="77">
        <v>8867.8837330271854</v>
      </c>
      <c r="J23" s="77">
        <v>8835.6314579835216</v>
      </c>
      <c r="K23" s="77">
        <v>8839.1016658525259</v>
      </c>
      <c r="L23" s="77">
        <v>8835.2070245064187</v>
      </c>
      <c r="M23" s="77">
        <v>8857.241926786648</v>
      </c>
      <c r="N23" s="77">
        <v>8846.2197643078907</v>
      </c>
      <c r="O23" s="77">
        <v>8851.2995456957997</v>
      </c>
      <c r="P23" s="77">
        <v>8847.7308777108483</v>
      </c>
      <c r="Q23" s="77">
        <v>8858.3241685109897</v>
      </c>
      <c r="R23" s="77">
        <v>8847.8576525496028</v>
      </c>
      <c r="S23" s="77">
        <v>8863.259608725115</v>
      </c>
      <c r="T23" s="77">
        <v>8858.7091116622414</v>
      </c>
      <c r="U23" s="77">
        <v>8872.2732466093858</v>
      </c>
    </row>
    <row r="24" spans="1:21" ht="18" customHeight="1" x14ac:dyDescent="0.55000000000000004">
      <c r="A24" s="75" t="s">
        <v>40</v>
      </c>
      <c r="B24" s="78">
        <v>30916.806417663531</v>
      </c>
      <c r="C24" s="78">
        <v>26992.685897277879</v>
      </c>
      <c r="D24" s="78">
        <v>28323.248527832067</v>
      </c>
      <c r="E24" s="78">
        <v>27510.58508825687</v>
      </c>
      <c r="F24" s="78">
        <v>28319.33534942631</v>
      </c>
      <c r="G24" s="78">
        <v>26996.591557556203</v>
      </c>
      <c r="H24" s="78">
        <v>28751.020716491737</v>
      </c>
      <c r="I24" s="78">
        <v>27079.779418273949</v>
      </c>
      <c r="J24" s="78">
        <v>28321.74229040532</v>
      </c>
      <c r="K24" s="78">
        <v>27427.931991760208</v>
      </c>
      <c r="L24" s="78">
        <v>28317.57398510741</v>
      </c>
      <c r="M24" s="78">
        <v>27079.82920965572</v>
      </c>
      <c r="N24" s="78">
        <v>28754.750850708031</v>
      </c>
      <c r="O24" s="78">
        <v>27000.989361328153</v>
      </c>
      <c r="P24" s="78">
        <v>28322.500839416498</v>
      </c>
      <c r="Q24" s="78">
        <v>27511.521571289089</v>
      </c>
      <c r="R24" s="78">
        <v>28323.231266357463</v>
      </c>
      <c r="S24" s="78">
        <v>27001.271699646011</v>
      </c>
      <c r="T24" s="78">
        <v>28756.048640624998</v>
      </c>
      <c r="U24" s="78">
        <v>27082.27345513921</v>
      </c>
    </row>
    <row r="25" spans="1:21" x14ac:dyDescent="0.55000000000000004">
      <c r="A25" s="75" t="s">
        <v>41</v>
      </c>
      <c r="B25" s="77">
        <v>7011.903136748313</v>
      </c>
      <c r="C25" s="77">
        <v>7926.1959540070293</v>
      </c>
      <c r="D25" s="77">
        <v>7527.3738986762764</v>
      </c>
      <c r="E25" s="77">
        <v>6476.3196251538393</v>
      </c>
      <c r="F25" s="77">
        <v>6371.929133046151</v>
      </c>
      <c r="G25" s="77">
        <v>5186.8193358604913</v>
      </c>
      <c r="H25" s="77">
        <v>5443.7845966463083</v>
      </c>
      <c r="I25" s="77">
        <v>5453.9578281599297</v>
      </c>
      <c r="J25" s="77">
        <v>5482.5550685787202</v>
      </c>
      <c r="K25" s="77">
        <v>5336.3841090927099</v>
      </c>
      <c r="L25" s="77">
        <v>5688.9065892381668</v>
      </c>
      <c r="M25" s="77">
        <v>5185.1059587188938</v>
      </c>
      <c r="N25" s="77">
        <v>5868.2592747508306</v>
      </c>
      <c r="O25" s="77">
        <v>5541.1377368674312</v>
      </c>
      <c r="P25" s="77">
        <v>5699.7932458364949</v>
      </c>
      <c r="Q25" s="77">
        <v>5761.3400447607055</v>
      </c>
      <c r="R25" s="77">
        <v>6069.5947436791657</v>
      </c>
      <c r="S25" s="77">
        <v>5940.310890103101</v>
      </c>
      <c r="T25" s="77">
        <v>6207.644262003183</v>
      </c>
      <c r="U25" s="77">
        <v>6162.1862952518459</v>
      </c>
    </row>
    <row r="26" spans="1:21" x14ac:dyDescent="0.55000000000000004">
      <c r="A26" s="75" t="s">
        <v>37</v>
      </c>
      <c r="B26" s="78">
        <v>1573.8682948150645</v>
      </c>
      <c r="C26" s="78">
        <v>1573.2554845676425</v>
      </c>
      <c r="D26" s="78">
        <v>1573.2194846248626</v>
      </c>
      <c r="E26" s="78">
        <v>1576.7164516010278</v>
      </c>
      <c r="F26" s="78">
        <v>1572.0292650146484</v>
      </c>
      <c r="G26" s="78">
        <v>1574.3616892318737</v>
      </c>
      <c r="H26" s="78">
        <v>1573.9946310653686</v>
      </c>
      <c r="I26" s="78">
        <v>1579.1677062721255</v>
      </c>
      <c r="J26" s="78">
        <v>1573.4922383708965</v>
      </c>
      <c r="K26" s="78">
        <v>1572.6625628814695</v>
      </c>
      <c r="L26" s="78">
        <v>1572.1730311546326</v>
      </c>
      <c r="M26" s="78">
        <v>1577.8757548313156</v>
      </c>
      <c r="N26" s="78">
        <v>1573.6758661766044</v>
      </c>
      <c r="O26" s="78">
        <v>1574.3474476833335</v>
      </c>
      <c r="P26" s="78">
        <v>1573.9794383068097</v>
      </c>
      <c r="Q26" s="78">
        <v>1577.4223684215544</v>
      </c>
      <c r="R26" s="78">
        <v>1575.5332911357896</v>
      </c>
      <c r="S26" s="78">
        <v>1575.1568833065035</v>
      </c>
      <c r="T26" s="78">
        <v>1574.2528753795634</v>
      </c>
      <c r="U26" s="78">
        <v>1572.8223602614407</v>
      </c>
    </row>
    <row r="27" spans="1:21" x14ac:dyDescent="0.55000000000000004">
      <c r="A27" s="75" t="s">
        <v>208</v>
      </c>
      <c r="B27" s="77">
        <v>0</v>
      </c>
      <c r="C27" s="77">
        <v>0</v>
      </c>
      <c r="D27" s="77">
        <v>0</v>
      </c>
      <c r="E27" s="77">
        <v>7333.5627703781129</v>
      </c>
      <c r="F27" s="77">
        <v>7306.7343358230573</v>
      </c>
      <c r="G27" s="77">
        <v>15150.316428359982</v>
      </c>
      <c r="H27" s="77">
        <v>15096.065692665097</v>
      </c>
      <c r="I27" s="77">
        <v>15183.580170364381</v>
      </c>
      <c r="J27" s="77">
        <v>15134.142186019901</v>
      </c>
      <c r="K27" s="77">
        <v>15181.153027542125</v>
      </c>
      <c r="L27" s="77">
        <v>15192.765482788091</v>
      </c>
      <c r="M27" s="77">
        <v>15201.905448219299</v>
      </c>
      <c r="N27" s="77">
        <v>15164.430759147639</v>
      </c>
      <c r="O27" s="77">
        <v>15150.67811505889</v>
      </c>
      <c r="P27" s="77">
        <v>15170.939891960146</v>
      </c>
      <c r="Q27" s="77">
        <v>15263.887043487557</v>
      </c>
      <c r="R27" s="77">
        <v>15211.720045883181</v>
      </c>
      <c r="S27" s="77">
        <v>15170.3756764679</v>
      </c>
      <c r="T27" s="77">
        <v>15203.284207954406</v>
      </c>
      <c r="U27" s="77">
        <v>15243.498373741148</v>
      </c>
    </row>
    <row r="28" spans="1:21" x14ac:dyDescent="0.55000000000000004">
      <c r="A28" s="75" t="s">
        <v>249</v>
      </c>
      <c r="B28" s="78">
        <v>4526.8326746920338</v>
      </c>
      <c r="C28" s="78">
        <v>5246.818219038546</v>
      </c>
      <c r="D28" s="78">
        <v>7586.6077890882489</v>
      </c>
      <c r="E28" s="78">
        <v>8572.141490139069</v>
      </c>
      <c r="F28" s="78">
        <v>8522.8903364881862</v>
      </c>
      <c r="G28" s="78">
        <v>8537.0267177538863</v>
      </c>
      <c r="H28" s="78">
        <v>8555.3049001451145</v>
      </c>
      <c r="I28" s="78">
        <v>8605.9552889978295</v>
      </c>
      <c r="J28" s="78">
        <v>8536.9438278235211</v>
      </c>
      <c r="K28" s="78">
        <v>8538.0973609463563</v>
      </c>
      <c r="L28" s="78">
        <v>8519.9833647069318</v>
      </c>
      <c r="M28" s="78">
        <v>8584.7074098170378</v>
      </c>
      <c r="N28" s="78">
        <v>8584.1734860511406</v>
      </c>
      <c r="O28" s="78">
        <v>8584.1101837008609</v>
      </c>
      <c r="P28" s="78">
        <v>8538.7198305278416</v>
      </c>
      <c r="Q28" s="78">
        <v>8558.2925060299021</v>
      </c>
      <c r="R28" s="78">
        <v>8537.9506057069302</v>
      </c>
      <c r="S28" s="78">
        <v>8561.5174015658486</v>
      </c>
      <c r="T28" s="78">
        <v>8589.2530956999017</v>
      </c>
      <c r="U28" s="78">
        <v>8624.921180645706</v>
      </c>
    </row>
  </sheetData>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2D17C-CBB6-4E0A-8EC3-A2FAB35AB759}">
  <dimension ref="A1:N620"/>
  <sheetViews>
    <sheetView zoomScale="55" zoomScaleNormal="55" workbookViewId="0"/>
  </sheetViews>
  <sheetFormatPr defaultColWidth="8.83984375" defaultRowHeight="14.4" x14ac:dyDescent="0.55000000000000004"/>
  <cols>
    <col min="1" max="1" width="37.26171875" style="25" customWidth="1"/>
    <col min="2" max="6" width="16.05078125" style="25" customWidth="1"/>
    <col min="7" max="7" width="32" style="25" customWidth="1"/>
    <col min="8" max="8" width="37.26171875" style="25" customWidth="1"/>
    <col min="9" max="13" width="16.05078125" style="25" customWidth="1"/>
    <col min="14" max="16384" width="8.83984375" style="25"/>
  </cols>
  <sheetData>
    <row r="1" spans="1:13" ht="21" x14ac:dyDescent="0.85">
      <c r="A1" s="103" t="s">
        <v>231</v>
      </c>
      <c r="B1" s="104"/>
      <c r="C1" s="104"/>
      <c r="D1" s="104"/>
      <c r="E1" s="104"/>
      <c r="F1" s="104"/>
      <c r="H1" s="103" t="s">
        <v>231</v>
      </c>
      <c r="I1" s="104"/>
      <c r="J1" s="104"/>
      <c r="K1" s="104"/>
      <c r="L1" s="104"/>
      <c r="M1" s="104"/>
    </row>
    <row r="2" spans="1:13" ht="21" x14ac:dyDescent="0.85">
      <c r="A2" s="103" t="s">
        <v>233</v>
      </c>
      <c r="B2" s="104"/>
      <c r="C2" s="104"/>
      <c r="D2" s="104"/>
      <c r="E2" s="104"/>
      <c r="F2" s="104"/>
      <c r="H2" s="103" t="s">
        <v>233</v>
      </c>
      <c r="I2" s="104"/>
      <c r="J2" s="104"/>
      <c r="K2" s="104"/>
      <c r="L2" s="104"/>
      <c r="M2" s="104"/>
    </row>
    <row r="3" spans="1:13" ht="21" x14ac:dyDescent="0.85">
      <c r="A3" s="103" t="s">
        <v>235</v>
      </c>
      <c r="B3" s="104"/>
      <c r="C3" s="103"/>
      <c r="D3" s="103"/>
      <c r="E3" s="103"/>
      <c r="F3" s="104"/>
      <c r="H3" s="103" t="s">
        <v>235</v>
      </c>
      <c r="I3" s="104"/>
      <c r="J3" s="103"/>
      <c r="K3" s="103"/>
      <c r="L3" s="103"/>
      <c r="M3" s="104"/>
    </row>
    <row r="4" spans="1:13" ht="21" x14ac:dyDescent="0.85">
      <c r="A4" s="103" t="s">
        <v>232</v>
      </c>
      <c r="B4" s="104"/>
      <c r="C4" s="104"/>
      <c r="D4" s="105"/>
      <c r="E4" s="105"/>
      <c r="F4" s="104"/>
      <c r="H4" s="103" t="s">
        <v>232</v>
      </c>
      <c r="I4" s="104"/>
      <c r="J4" s="104"/>
      <c r="K4" s="105"/>
      <c r="L4" s="105"/>
      <c r="M4" s="104"/>
    </row>
    <row r="5" spans="1:13" ht="21" x14ac:dyDescent="0.85">
      <c r="A5" s="103" t="s">
        <v>426</v>
      </c>
      <c r="B5" s="103"/>
      <c r="C5" s="103"/>
      <c r="D5" s="103"/>
      <c r="E5" s="105"/>
      <c r="F5" s="104"/>
      <c r="H5" s="103" t="s">
        <v>426</v>
      </c>
      <c r="I5" s="103"/>
      <c r="J5" s="103"/>
      <c r="K5" s="103"/>
      <c r="L5" s="105"/>
      <c r="M5" s="104"/>
    </row>
    <row r="7" spans="1:13" ht="28.8" x14ac:dyDescent="0.55000000000000004">
      <c r="A7" s="106" t="s">
        <v>427</v>
      </c>
      <c r="B7" s="106"/>
      <c r="C7" s="106"/>
      <c r="D7" s="106"/>
      <c r="E7" s="106"/>
      <c r="F7" s="106"/>
      <c r="G7" s="106"/>
      <c r="H7" s="106" t="s">
        <v>428</v>
      </c>
      <c r="I7" s="106"/>
      <c r="J7" s="106"/>
      <c r="K7" s="106"/>
      <c r="L7" s="106"/>
      <c r="M7" s="106"/>
    </row>
    <row r="8" spans="1:13" ht="28.8" x14ac:dyDescent="0.55000000000000004">
      <c r="A8" s="157" t="s">
        <v>221</v>
      </c>
      <c r="B8" s="158"/>
      <c r="C8" s="158"/>
      <c r="D8" s="158"/>
      <c r="E8" s="158"/>
      <c r="F8" s="159"/>
      <c r="H8" s="157" t="s">
        <v>221</v>
      </c>
      <c r="I8" s="158"/>
      <c r="J8" s="158"/>
      <c r="K8" s="158"/>
      <c r="L8" s="158"/>
      <c r="M8" s="159"/>
    </row>
    <row r="9" spans="1:13" ht="21" x14ac:dyDescent="0.85">
      <c r="A9" s="29"/>
      <c r="B9" s="29">
        <v>2019</v>
      </c>
      <c r="C9" s="29">
        <v>2025</v>
      </c>
      <c r="D9" s="29">
        <v>2030</v>
      </c>
      <c r="E9" s="29">
        <v>2035</v>
      </c>
      <c r="F9" s="29">
        <v>2040</v>
      </c>
      <c r="H9" s="29"/>
      <c r="I9" s="29">
        <v>2019</v>
      </c>
      <c r="J9" s="29">
        <v>2025</v>
      </c>
      <c r="K9" s="29">
        <v>2030</v>
      </c>
      <c r="L9" s="29">
        <v>2035</v>
      </c>
      <c r="M9" s="29">
        <v>2040</v>
      </c>
    </row>
    <row r="10" spans="1:13" ht="21" x14ac:dyDescent="0.85">
      <c r="A10" s="31" t="s">
        <v>60</v>
      </c>
      <c r="B10" s="32">
        <v>5400.1000976562555</v>
      </c>
      <c r="C10" s="32">
        <v>3346.1</v>
      </c>
      <c r="D10" s="32">
        <v>3363.5</v>
      </c>
      <c r="E10" s="32">
        <v>3364.2</v>
      </c>
      <c r="F10" s="32">
        <v>3364.2</v>
      </c>
      <c r="H10" s="31" t="s">
        <v>60</v>
      </c>
      <c r="I10" s="32">
        <v>5400.1000976562555</v>
      </c>
      <c r="J10" s="32">
        <v>3346.1</v>
      </c>
      <c r="K10" s="32">
        <v>3346.1</v>
      </c>
      <c r="L10" s="32">
        <v>3364.2</v>
      </c>
      <c r="M10" s="32">
        <v>3364.2</v>
      </c>
    </row>
    <row r="11" spans="1:13" ht="21" x14ac:dyDescent="0.85">
      <c r="A11" s="33" t="s">
        <v>210</v>
      </c>
      <c r="B11" s="34">
        <v>26262</v>
      </c>
      <c r="C11" s="34">
        <v>20754.89</v>
      </c>
      <c r="D11" s="34">
        <v>19913.03</v>
      </c>
      <c r="E11" s="34">
        <v>19915.03</v>
      </c>
      <c r="F11" s="34">
        <v>0</v>
      </c>
      <c r="H11" s="33" t="s">
        <v>210</v>
      </c>
      <c r="I11" s="34">
        <v>26262</v>
      </c>
      <c r="J11" s="34">
        <v>19619.84</v>
      </c>
      <c r="K11" s="34">
        <v>17281.64</v>
      </c>
      <c r="L11" s="34">
        <v>15691.379999999997</v>
      </c>
      <c r="M11" s="34">
        <v>0</v>
      </c>
    </row>
    <row r="12" spans="1:13" ht="21" x14ac:dyDescent="0.85">
      <c r="A12" s="31" t="s">
        <v>216</v>
      </c>
      <c r="B12" s="32">
        <v>0</v>
      </c>
      <c r="C12" s="32">
        <v>0</v>
      </c>
      <c r="D12" s="32">
        <v>0</v>
      </c>
      <c r="E12" s="32">
        <v>0</v>
      </c>
      <c r="F12" s="32">
        <v>3811.31</v>
      </c>
      <c r="H12" s="31" t="s">
        <v>216</v>
      </c>
      <c r="I12" s="32">
        <v>0</v>
      </c>
      <c r="J12" s="32">
        <v>0</v>
      </c>
      <c r="K12" s="32">
        <v>0</v>
      </c>
      <c r="L12" s="32">
        <v>0</v>
      </c>
      <c r="M12" s="32">
        <v>0</v>
      </c>
    </row>
    <row r="13" spans="1:13" ht="21" x14ac:dyDescent="0.85">
      <c r="A13" s="33" t="s">
        <v>217</v>
      </c>
      <c r="B13" s="34">
        <v>0</v>
      </c>
      <c r="C13" s="34">
        <v>0</v>
      </c>
      <c r="D13" s="34">
        <v>0</v>
      </c>
      <c r="E13" s="34">
        <v>0</v>
      </c>
      <c r="F13" s="34">
        <v>0</v>
      </c>
      <c r="H13" s="33" t="s">
        <v>217</v>
      </c>
      <c r="I13" s="34">
        <v>0</v>
      </c>
      <c r="J13" s="34">
        <v>0</v>
      </c>
      <c r="K13" s="34">
        <v>819.31</v>
      </c>
      <c r="L13" s="34">
        <v>3990.04</v>
      </c>
      <c r="M13" s="34">
        <v>27200</v>
      </c>
    </row>
    <row r="14" spans="1:13" ht="21" x14ac:dyDescent="0.85">
      <c r="A14" s="35" t="s">
        <v>218</v>
      </c>
      <c r="B14" s="36">
        <v>0</v>
      </c>
      <c r="C14" s="36">
        <v>0</v>
      </c>
      <c r="D14" s="36">
        <v>856</v>
      </c>
      <c r="E14" s="36">
        <v>7393.57</v>
      </c>
      <c r="F14" s="36">
        <v>40939.019999999997</v>
      </c>
      <c r="H14" s="35" t="s">
        <v>218</v>
      </c>
      <c r="I14" s="36">
        <v>0</v>
      </c>
      <c r="J14" s="36">
        <v>0</v>
      </c>
      <c r="K14" s="36">
        <v>0</v>
      </c>
      <c r="L14" s="36">
        <v>0</v>
      </c>
      <c r="M14" s="36">
        <v>0</v>
      </c>
    </row>
    <row r="15" spans="1:13" ht="21" x14ac:dyDescent="0.85">
      <c r="A15" s="33" t="s">
        <v>58</v>
      </c>
      <c r="B15" s="34">
        <v>6330.7198569271704</v>
      </c>
      <c r="C15" s="34">
        <v>6301.8600000000006</v>
      </c>
      <c r="D15" s="34">
        <v>7537.06</v>
      </c>
      <c r="E15" s="34">
        <v>7539.6600000000008</v>
      </c>
      <c r="F15" s="34">
        <v>7540.06</v>
      </c>
      <c r="H15" s="33" t="s">
        <v>58</v>
      </c>
      <c r="I15" s="34">
        <v>6330.7198569271704</v>
      </c>
      <c r="J15" s="34">
        <v>6414.52</v>
      </c>
      <c r="K15" s="34">
        <v>7660.27</v>
      </c>
      <c r="L15" s="34">
        <v>7583.76</v>
      </c>
      <c r="M15" s="34">
        <v>7584.1600000000008</v>
      </c>
    </row>
    <row r="16" spans="1:13" ht="21" x14ac:dyDescent="0.85">
      <c r="A16" s="33" t="s">
        <v>212</v>
      </c>
      <c r="B16" s="37">
        <v>1985.3000025749204</v>
      </c>
      <c r="C16" s="37">
        <v>10612.96</v>
      </c>
      <c r="D16" s="37">
        <v>13522.079999999998</v>
      </c>
      <c r="E16" s="37">
        <v>16606.02</v>
      </c>
      <c r="F16" s="37">
        <v>19087.2</v>
      </c>
      <c r="H16" s="33" t="s">
        <v>212</v>
      </c>
      <c r="I16" s="37">
        <v>1985.3000025749204</v>
      </c>
      <c r="J16" s="37">
        <v>7469.4</v>
      </c>
      <c r="K16" s="37">
        <v>7547.2</v>
      </c>
      <c r="L16" s="37">
        <v>15628.599999999999</v>
      </c>
      <c r="M16" s="37">
        <v>19087.2</v>
      </c>
    </row>
    <row r="17" spans="1:13" ht="21" x14ac:dyDescent="0.85">
      <c r="A17" s="33" t="s">
        <v>213</v>
      </c>
      <c r="B17" s="34">
        <v>0</v>
      </c>
      <c r="C17" s="34">
        <v>1826</v>
      </c>
      <c r="D17" s="34">
        <v>5036</v>
      </c>
      <c r="E17" s="34">
        <v>9000</v>
      </c>
      <c r="F17" s="34">
        <v>9000</v>
      </c>
      <c r="H17" s="33" t="s">
        <v>213</v>
      </c>
      <c r="I17" s="34">
        <v>0</v>
      </c>
      <c r="J17" s="34">
        <v>1826</v>
      </c>
      <c r="K17" s="34">
        <v>7436</v>
      </c>
      <c r="L17" s="34">
        <v>9000</v>
      </c>
      <c r="M17" s="34">
        <v>9720</v>
      </c>
    </row>
    <row r="18" spans="1:13" ht="21" x14ac:dyDescent="0.85">
      <c r="A18" s="33" t="s">
        <v>214</v>
      </c>
      <c r="B18" s="38">
        <v>31.5</v>
      </c>
      <c r="C18" s="38">
        <v>4676.0999999999995</v>
      </c>
      <c r="D18" s="38">
        <v>4676.0999999999995</v>
      </c>
      <c r="E18" s="38">
        <v>4676.0999999999995</v>
      </c>
      <c r="F18" s="38">
        <v>4676.0999999999995</v>
      </c>
      <c r="H18" s="33" t="s">
        <v>214</v>
      </c>
      <c r="I18" s="38">
        <v>31.5</v>
      </c>
      <c r="J18" s="38">
        <v>4676.0999999999995</v>
      </c>
      <c r="K18" s="38">
        <v>4676.0999999999995</v>
      </c>
      <c r="L18" s="38">
        <v>14603.29</v>
      </c>
      <c r="M18" s="38">
        <v>29760.920000000002</v>
      </c>
    </row>
    <row r="19" spans="1:13" ht="21" x14ac:dyDescent="0.85">
      <c r="A19" s="33" t="s">
        <v>215</v>
      </c>
      <c r="B19" s="34">
        <v>2116</v>
      </c>
      <c r="C19" s="34">
        <v>6834</v>
      </c>
      <c r="D19" s="34">
        <v>10055</v>
      </c>
      <c r="E19" s="34">
        <v>10828</v>
      </c>
      <c r="F19" s="34">
        <v>11198</v>
      </c>
      <c r="H19" s="33" t="s">
        <v>215</v>
      </c>
      <c r="I19" s="34">
        <v>2116</v>
      </c>
      <c r="J19" s="34">
        <v>6000</v>
      </c>
      <c r="K19" s="34">
        <v>9523</v>
      </c>
      <c r="L19" s="34">
        <v>11601</v>
      </c>
      <c r="M19" s="34">
        <v>15764</v>
      </c>
    </row>
    <row r="20" spans="1:13" ht="21" x14ac:dyDescent="0.85">
      <c r="A20" s="33" t="s">
        <v>222</v>
      </c>
      <c r="B20" s="38">
        <v>1405.09997558594</v>
      </c>
      <c r="C20" s="38">
        <v>2909.9</v>
      </c>
      <c r="D20" s="38">
        <v>4409.8999999999996</v>
      </c>
      <c r="E20" s="38">
        <v>7356.52</v>
      </c>
      <c r="F20" s="38">
        <v>11449.73</v>
      </c>
      <c r="H20" s="33" t="s">
        <v>222</v>
      </c>
      <c r="I20" s="38">
        <v>1405.09997558594</v>
      </c>
      <c r="J20" s="38">
        <v>2909.9</v>
      </c>
      <c r="K20" s="38">
        <v>4409.8999999999996</v>
      </c>
      <c r="L20" s="38">
        <v>6376.43</v>
      </c>
      <c r="M20" s="38">
        <v>12809.9</v>
      </c>
    </row>
    <row r="21" spans="1:13" ht="21" x14ac:dyDescent="0.85">
      <c r="A21" s="39" t="s">
        <v>181</v>
      </c>
      <c r="B21" s="40">
        <v>43838.11993814446</v>
      </c>
      <c r="C21" s="40">
        <v>57582.61</v>
      </c>
      <c r="D21" s="40">
        <v>70546.969999999987</v>
      </c>
      <c r="E21" s="40">
        <v>94394.57</v>
      </c>
      <c r="F21" s="40">
        <v>111065.62</v>
      </c>
      <c r="H21" s="39" t="s">
        <v>181</v>
      </c>
      <c r="I21" s="40">
        <v>43838.11993814446</v>
      </c>
      <c r="J21" s="40">
        <v>52582.659999999996</v>
      </c>
      <c r="K21" s="40">
        <v>63839.63</v>
      </c>
      <c r="L21" s="40">
        <v>92150.539999999979</v>
      </c>
      <c r="M21" s="40">
        <v>125290.37999999999</v>
      </c>
    </row>
    <row r="22" spans="1:13" x14ac:dyDescent="0.55000000000000004">
      <c r="A22" s="23"/>
      <c r="B22" s="23"/>
      <c r="C22" s="23"/>
      <c r="D22" s="23"/>
      <c r="E22" s="23"/>
      <c r="F22" s="23"/>
      <c r="H22" s="23"/>
      <c r="I22" s="23"/>
      <c r="J22" s="23"/>
      <c r="K22" s="23"/>
      <c r="L22" s="23"/>
      <c r="M22" s="23"/>
    </row>
    <row r="23" spans="1:13" ht="28.8" x14ac:dyDescent="0.55000000000000004">
      <c r="A23" s="24" t="s">
        <v>117</v>
      </c>
      <c r="B23" s="27"/>
      <c r="C23" s="27"/>
      <c r="D23" s="27"/>
      <c r="E23" s="27"/>
      <c r="F23" s="28"/>
      <c r="H23" s="24" t="s">
        <v>117</v>
      </c>
      <c r="I23" s="27"/>
      <c r="J23" s="27"/>
      <c r="K23" s="27"/>
      <c r="L23" s="27"/>
      <c r="M23" s="28"/>
    </row>
    <row r="24" spans="1:13" ht="21" x14ac:dyDescent="0.85">
      <c r="A24" s="30"/>
      <c r="B24" s="30">
        <v>2019</v>
      </c>
      <c r="C24" s="30">
        <v>2025</v>
      </c>
      <c r="D24" s="30">
        <v>2030</v>
      </c>
      <c r="E24" s="30">
        <v>2035</v>
      </c>
      <c r="F24" s="30">
        <v>2040</v>
      </c>
      <c r="H24" s="30"/>
      <c r="I24" s="30">
        <v>2019</v>
      </c>
      <c r="J24" s="30">
        <v>2025</v>
      </c>
      <c r="K24" s="30">
        <v>2030</v>
      </c>
      <c r="L24" s="30">
        <v>2035</v>
      </c>
      <c r="M24" s="30">
        <v>2040</v>
      </c>
    </row>
    <row r="25" spans="1:13" ht="21" x14ac:dyDescent="0.85">
      <c r="A25" s="31" t="s">
        <v>60</v>
      </c>
      <c r="B25" s="32">
        <v>45428.500728271458</v>
      </c>
      <c r="C25" s="32">
        <v>28337.96</v>
      </c>
      <c r="D25" s="32">
        <v>27444.03</v>
      </c>
      <c r="E25" s="32">
        <v>28338.13</v>
      </c>
      <c r="F25" s="32">
        <v>27092.16</v>
      </c>
      <c r="H25" s="31" t="s">
        <v>60</v>
      </c>
      <c r="I25" s="32">
        <v>45428.500728271458</v>
      </c>
      <c r="J25" s="32">
        <v>28337.96</v>
      </c>
      <c r="K25" s="32">
        <v>27444.03</v>
      </c>
      <c r="L25" s="32">
        <v>28338.13</v>
      </c>
      <c r="M25" s="32">
        <v>27092.16</v>
      </c>
    </row>
    <row r="26" spans="1:13" ht="21" x14ac:dyDescent="0.85">
      <c r="A26" s="33" t="s">
        <v>210</v>
      </c>
      <c r="B26" s="34">
        <v>50519.665856117608</v>
      </c>
      <c r="C26" s="34">
        <v>29620.45</v>
      </c>
      <c r="D26" s="34">
        <v>5409.8399999999992</v>
      </c>
      <c r="E26" s="34">
        <v>1817.45</v>
      </c>
      <c r="F26" s="34">
        <v>0</v>
      </c>
      <c r="H26" s="33" t="s">
        <v>210</v>
      </c>
      <c r="I26" s="34">
        <v>50519.665856117608</v>
      </c>
      <c r="J26" s="34">
        <v>37580.61</v>
      </c>
      <c r="K26" s="34">
        <v>14127.15</v>
      </c>
      <c r="L26" s="34">
        <v>6586.34</v>
      </c>
      <c r="M26" s="34">
        <v>0</v>
      </c>
    </row>
    <row r="27" spans="1:13" ht="21" x14ac:dyDescent="0.85">
      <c r="A27" s="31" t="s">
        <v>216</v>
      </c>
      <c r="B27" s="32">
        <v>0</v>
      </c>
      <c r="C27" s="32">
        <v>0</v>
      </c>
      <c r="D27" s="32">
        <v>0</v>
      </c>
      <c r="E27" s="32">
        <v>0</v>
      </c>
      <c r="F27" s="32">
        <v>33478.559999999998</v>
      </c>
      <c r="H27" s="31" t="s">
        <v>216</v>
      </c>
      <c r="I27" s="32">
        <v>0</v>
      </c>
      <c r="J27" s="32">
        <v>0</v>
      </c>
      <c r="K27" s="32">
        <v>0</v>
      </c>
      <c r="L27" s="32">
        <v>0</v>
      </c>
      <c r="M27" s="32">
        <v>0</v>
      </c>
    </row>
    <row r="28" spans="1:13" ht="21" x14ac:dyDescent="0.85">
      <c r="A28" s="33" t="s">
        <v>217</v>
      </c>
      <c r="B28" s="34">
        <v>0</v>
      </c>
      <c r="C28" s="34">
        <v>0</v>
      </c>
      <c r="D28" s="34">
        <v>0</v>
      </c>
      <c r="E28" s="34">
        <v>0</v>
      </c>
      <c r="F28" s="34">
        <v>0</v>
      </c>
      <c r="H28" s="33" t="s">
        <v>217</v>
      </c>
      <c r="I28" s="34">
        <v>0</v>
      </c>
      <c r="J28" s="34">
        <v>0</v>
      </c>
      <c r="K28" s="34">
        <v>0</v>
      </c>
      <c r="L28" s="34">
        <v>0</v>
      </c>
      <c r="M28" s="34">
        <v>4313.6099999999997</v>
      </c>
    </row>
    <row r="29" spans="1:13" ht="21" x14ac:dyDescent="0.85">
      <c r="A29" s="35" t="s">
        <v>218</v>
      </c>
      <c r="B29" s="36">
        <v>0</v>
      </c>
      <c r="C29" s="36">
        <v>0</v>
      </c>
      <c r="D29" s="36">
        <v>0</v>
      </c>
      <c r="E29" s="36">
        <v>0</v>
      </c>
      <c r="F29" s="36">
        <v>523.19000000000005</v>
      </c>
      <c r="H29" s="35" t="s">
        <v>218</v>
      </c>
      <c r="I29" s="36">
        <v>0</v>
      </c>
      <c r="J29" s="36">
        <v>0</v>
      </c>
      <c r="K29" s="36">
        <v>0</v>
      </c>
      <c r="L29" s="36">
        <v>0</v>
      </c>
      <c r="M29" s="36">
        <v>0</v>
      </c>
    </row>
    <row r="30" spans="1:13" ht="21" x14ac:dyDescent="0.85">
      <c r="A30" s="33" t="s">
        <v>58</v>
      </c>
      <c r="B30" s="34">
        <v>40033.570416182403</v>
      </c>
      <c r="C30" s="34">
        <v>36417.649999999994</v>
      </c>
      <c r="D30" s="34">
        <v>46342.39</v>
      </c>
      <c r="E30" s="34">
        <v>46358.909999999996</v>
      </c>
      <c r="F30" s="34">
        <v>46391.009999999995</v>
      </c>
      <c r="H30" s="33" t="s">
        <v>58</v>
      </c>
      <c r="I30" s="34">
        <v>40033.570416182403</v>
      </c>
      <c r="J30" s="34">
        <v>36417.649999999994</v>
      </c>
      <c r="K30" s="34">
        <v>46342.39</v>
      </c>
      <c r="L30" s="34">
        <v>46392.32</v>
      </c>
      <c r="M30" s="34">
        <v>46391.009999999995</v>
      </c>
    </row>
    <row r="31" spans="1:13" ht="21" x14ac:dyDescent="0.85">
      <c r="A31" s="33" t="s">
        <v>212</v>
      </c>
      <c r="B31" s="37">
        <v>4415.6059865357875</v>
      </c>
      <c r="C31" s="37">
        <v>31894.129999999997</v>
      </c>
      <c r="D31" s="37">
        <v>41461.22</v>
      </c>
      <c r="E31" s="37">
        <v>51438.78</v>
      </c>
      <c r="F31" s="37">
        <v>59361.62</v>
      </c>
      <c r="H31" s="33" t="s">
        <v>212</v>
      </c>
      <c r="I31" s="37">
        <v>4415.6059865357875</v>
      </c>
      <c r="J31" s="37">
        <v>21558.89</v>
      </c>
      <c r="K31" s="37">
        <v>21815.480000000003</v>
      </c>
      <c r="L31" s="37">
        <v>48087.95</v>
      </c>
      <c r="M31" s="37">
        <v>59361.62</v>
      </c>
    </row>
    <row r="32" spans="1:13" ht="21" x14ac:dyDescent="0.85">
      <c r="A32" s="33" t="s">
        <v>213</v>
      </c>
      <c r="B32" s="34">
        <v>0</v>
      </c>
      <c r="C32" s="34">
        <v>7331.05</v>
      </c>
      <c r="D32" s="34">
        <v>20185.510000000002</v>
      </c>
      <c r="E32" s="34">
        <v>35463.360000000001</v>
      </c>
      <c r="F32" s="34">
        <v>35650.589999999997</v>
      </c>
      <c r="H32" s="33" t="s">
        <v>213</v>
      </c>
      <c r="I32" s="34">
        <v>0</v>
      </c>
      <c r="J32" s="34">
        <v>7331.05</v>
      </c>
      <c r="K32" s="34">
        <v>28865.32</v>
      </c>
      <c r="L32" s="34">
        <v>35247</v>
      </c>
      <c r="M32" s="34">
        <v>38387.81</v>
      </c>
    </row>
    <row r="33" spans="1:13" ht="21" x14ac:dyDescent="0.85">
      <c r="A33" s="33" t="s">
        <v>214</v>
      </c>
      <c r="B33" s="38">
        <v>50.521999999999998</v>
      </c>
      <c r="C33" s="38">
        <v>8816.619999999999</v>
      </c>
      <c r="D33" s="38">
        <v>8816.2099999999991</v>
      </c>
      <c r="E33" s="38">
        <v>8816.92</v>
      </c>
      <c r="F33" s="38">
        <v>8818.83</v>
      </c>
      <c r="H33" s="33" t="s">
        <v>214</v>
      </c>
      <c r="I33" s="38">
        <v>50.521999999999998</v>
      </c>
      <c r="J33" s="38">
        <v>8816.619999999999</v>
      </c>
      <c r="K33" s="38">
        <v>8816.2099999999991</v>
      </c>
      <c r="L33" s="38">
        <v>21047.34</v>
      </c>
      <c r="M33" s="38">
        <v>39090.74</v>
      </c>
    </row>
    <row r="34" spans="1:13" ht="21" x14ac:dyDescent="0.85">
      <c r="A34" s="33" t="s">
        <v>215</v>
      </c>
      <c r="B34" s="34">
        <v>2761.3249999999998</v>
      </c>
      <c r="C34" s="34">
        <v>7483.13</v>
      </c>
      <c r="D34" s="34">
        <v>11068.01</v>
      </c>
      <c r="E34" s="34">
        <v>11982.95</v>
      </c>
      <c r="F34" s="34">
        <v>12453.96</v>
      </c>
      <c r="H34" s="33" t="s">
        <v>215</v>
      </c>
      <c r="I34" s="34">
        <v>2761.3249999999998</v>
      </c>
      <c r="J34" s="34">
        <v>7631.17</v>
      </c>
      <c r="K34" s="34">
        <v>14461.34</v>
      </c>
      <c r="L34" s="34">
        <v>17222.900000000001</v>
      </c>
      <c r="M34" s="34">
        <v>23220.07</v>
      </c>
    </row>
    <row r="35" spans="1:13" ht="21" x14ac:dyDescent="0.85">
      <c r="A35" s="33" t="s">
        <v>222</v>
      </c>
      <c r="B35" s="38">
        <v>611.56729479980459</v>
      </c>
      <c r="C35" s="38">
        <v>4024.6899999999996</v>
      </c>
      <c r="D35" s="38">
        <v>8712.16</v>
      </c>
      <c r="E35" s="38">
        <v>14926.27</v>
      </c>
      <c r="F35" s="38">
        <v>21339.300000000003</v>
      </c>
      <c r="H35" s="33" t="s">
        <v>222</v>
      </c>
      <c r="I35" s="38">
        <v>611.56729479980459</v>
      </c>
      <c r="J35" s="38">
        <v>3396.1099999999997</v>
      </c>
      <c r="K35" s="38">
        <v>4214.63</v>
      </c>
      <c r="L35" s="38">
        <v>9365.7999999999993</v>
      </c>
      <c r="M35" s="38">
        <v>14488.38</v>
      </c>
    </row>
    <row r="36" spans="1:13" ht="21" x14ac:dyDescent="0.85">
      <c r="A36" s="31" t="s">
        <v>223</v>
      </c>
      <c r="B36" s="40">
        <v>146262.02414991503</v>
      </c>
      <c r="C36" s="40">
        <v>156764.56</v>
      </c>
      <c r="D36" s="40">
        <v>172278.25</v>
      </c>
      <c r="E36" s="40">
        <v>201477.11</v>
      </c>
      <c r="F36" s="40">
        <v>245109.21999999997</v>
      </c>
      <c r="H36" s="31" t="s">
        <v>223</v>
      </c>
      <c r="I36" s="40">
        <v>146262.02414991503</v>
      </c>
      <c r="J36" s="40">
        <v>153908.94</v>
      </c>
      <c r="K36" s="40">
        <v>168925.43</v>
      </c>
      <c r="L36" s="40">
        <v>215126.65999999997</v>
      </c>
      <c r="M36" s="40">
        <v>252345.39999999997</v>
      </c>
    </row>
    <row r="37" spans="1:13" ht="21" x14ac:dyDescent="0.85">
      <c r="A37" s="31" t="s">
        <v>224</v>
      </c>
      <c r="B37" s="41">
        <v>47261.023402718187</v>
      </c>
      <c r="C37" s="41">
        <v>91942.58</v>
      </c>
      <c r="D37" s="41">
        <v>127873.33999999998</v>
      </c>
      <c r="E37" s="41">
        <v>154060.92000000001</v>
      </c>
      <c r="F37" s="41">
        <v>162676.00999999998</v>
      </c>
      <c r="H37" s="31" t="s">
        <v>224</v>
      </c>
      <c r="I37" s="41">
        <v>47261.023402718187</v>
      </c>
      <c r="J37" s="41">
        <v>81755.37999999999</v>
      </c>
      <c r="K37" s="41">
        <v>120300.73999999999</v>
      </c>
      <c r="L37" s="41">
        <v>167997.50999999998</v>
      </c>
      <c r="M37" s="41">
        <v>206451.25</v>
      </c>
    </row>
    <row r="38" spans="1:13" ht="21" x14ac:dyDescent="0.85">
      <c r="A38" s="35" t="s">
        <v>225</v>
      </c>
      <c r="B38" s="42">
        <v>93301.091425789462</v>
      </c>
      <c r="C38" s="42">
        <v>124305.23000000001</v>
      </c>
      <c r="D38" s="42">
        <v>164029.53</v>
      </c>
      <c r="E38" s="42">
        <v>197325.32</v>
      </c>
      <c r="F38" s="42">
        <v>245109.21999999997</v>
      </c>
      <c r="H38" s="35" t="s">
        <v>225</v>
      </c>
      <c r="I38" s="42">
        <v>93301.091425789462</v>
      </c>
      <c r="J38" s="42">
        <v>113489.45</v>
      </c>
      <c r="K38" s="42">
        <v>151959.4</v>
      </c>
      <c r="L38" s="42">
        <v>205701.43999999997</v>
      </c>
      <c r="M38" s="42">
        <v>252345.4</v>
      </c>
    </row>
    <row r="39" spans="1:13" ht="21" x14ac:dyDescent="0.85">
      <c r="A39" s="33" t="s">
        <v>220</v>
      </c>
      <c r="B39" s="38">
        <v>151386.18049999999</v>
      </c>
      <c r="C39" s="38">
        <v>152396.96</v>
      </c>
      <c r="D39" s="38">
        <v>163166.76</v>
      </c>
      <c r="E39" s="38">
        <v>185223.37</v>
      </c>
      <c r="F39" s="38">
        <v>221827.96</v>
      </c>
      <c r="H39" s="33" t="s">
        <v>220</v>
      </c>
      <c r="I39" s="38">
        <v>151386.18049999999</v>
      </c>
      <c r="J39" s="38">
        <v>150222.16</v>
      </c>
      <c r="K39" s="38">
        <v>164255.35</v>
      </c>
      <c r="L39" s="38">
        <v>204774.62</v>
      </c>
      <c r="M39" s="38">
        <v>236334.45</v>
      </c>
    </row>
    <row r="40" spans="1:13" ht="21" x14ac:dyDescent="0.85">
      <c r="A40" s="43" t="s">
        <v>227</v>
      </c>
      <c r="B40" s="34">
        <v>151772.68735559081</v>
      </c>
      <c r="C40" s="34">
        <v>156765.18</v>
      </c>
      <c r="D40" s="34">
        <v>172278.83</v>
      </c>
      <c r="E40" s="34">
        <v>201477.69</v>
      </c>
      <c r="F40" s="34">
        <v>245109.23</v>
      </c>
      <c r="H40" s="43" t="s">
        <v>227</v>
      </c>
      <c r="I40" s="34">
        <v>151772.68735559081</v>
      </c>
      <c r="J40" s="34">
        <v>153909.54999999999</v>
      </c>
      <c r="K40" s="34">
        <v>168925.99</v>
      </c>
      <c r="L40" s="34">
        <v>215127.23</v>
      </c>
      <c r="M40" s="34">
        <v>252345.4</v>
      </c>
    </row>
    <row r="41" spans="1:13" ht="21" x14ac:dyDescent="0.85">
      <c r="A41" s="44" t="s">
        <v>228</v>
      </c>
      <c r="B41" s="107">
        <v>0.312188492018386</v>
      </c>
      <c r="C41" s="107">
        <v>0.60330980355513653</v>
      </c>
      <c r="D41" s="107">
        <v>0.78369724323753176</v>
      </c>
      <c r="E41" s="107">
        <v>0.83175746127500005</v>
      </c>
      <c r="F41" s="107">
        <v>0.73334312771032106</v>
      </c>
      <c r="H41" s="44" t="s">
        <v>228</v>
      </c>
      <c r="I41" s="107">
        <v>0.312188492018386</v>
      </c>
      <c r="J41" s="107">
        <v>0.54422982601235392</v>
      </c>
      <c r="K41" s="107">
        <v>0.73240074067602656</v>
      </c>
      <c r="L41" s="107">
        <v>0.82040201075699704</v>
      </c>
      <c r="M41" s="107">
        <v>0.87355546345443924</v>
      </c>
    </row>
    <row r="42" spans="1:13" ht="21" x14ac:dyDescent="0.85">
      <c r="A42" s="35" t="s">
        <v>230</v>
      </c>
      <c r="B42" s="108">
        <v>0.61474230345011116</v>
      </c>
      <c r="C42" s="108">
        <v>0.7929390314864565</v>
      </c>
      <c r="D42" s="108">
        <v>0.95211657752725631</v>
      </c>
      <c r="E42" s="108">
        <v>0.97939042283043842</v>
      </c>
      <c r="F42" s="108">
        <v>0.99999995920186258</v>
      </c>
      <c r="H42" s="35" t="s">
        <v>230</v>
      </c>
      <c r="I42" s="108">
        <v>0.61474230345011116</v>
      </c>
      <c r="J42" s="108">
        <v>0.73737757013778549</v>
      </c>
      <c r="K42" s="108">
        <v>0.89956199161538142</v>
      </c>
      <c r="L42" s="108">
        <v>0.95618504454317554</v>
      </c>
      <c r="M42" s="108">
        <v>1</v>
      </c>
    </row>
    <row r="43" spans="1:13" x14ac:dyDescent="0.55000000000000004">
      <c r="A43" s="23"/>
      <c r="B43" s="23"/>
      <c r="C43" s="23"/>
      <c r="D43" s="23"/>
      <c r="E43" s="23"/>
      <c r="F43" s="23"/>
      <c r="H43" s="23"/>
      <c r="I43" s="23"/>
      <c r="J43" s="23"/>
      <c r="K43" s="23"/>
      <c r="L43" s="23"/>
      <c r="M43" s="23"/>
    </row>
    <row r="44" spans="1:13" ht="28.8" x14ac:dyDescent="0.55000000000000004">
      <c r="A44" s="24" t="s">
        <v>226</v>
      </c>
      <c r="B44" s="27"/>
      <c r="C44" s="27"/>
      <c r="D44" s="27"/>
      <c r="E44" s="27"/>
      <c r="F44" s="28"/>
      <c r="H44" s="24" t="s">
        <v>226</v>
      </c>
      <c r="I44" s="27"/>
      <c r="J44" s="27"/>
      <c r="K44" s="27"/>
      <c r="L44" s="27"/>
      <c r="M44" s="28"/>
    </row>
    <row r="45" spans="1:13" ht="21" x14ac:dyDescent="0.85">
      <c r="A45" s="30"/>
      <c r="B45" s="30">
        <v>2019</v>
      </c>
      <c r="C45" s="30">
        <v>2025</v>
      </c>
      <c r="D45" s="30">
        <v>2030</v>
      </c>
      <c r="E45" s="30">
        <v>2035</v>
      </c>
      <c r="F45" s="30">
        <v>2040</v>
      </c>
      <c r="H45" s="30"/>
      <c r="I45" s="30">
        <v>2019</v>
      </c>
      <c r="J45" s="30">
        <v>2025</v>
      </c>
      <c r="K45" s="30">
        <v>2030</v>
      </c>
      <c r="L45" s="30">
        <v>2035</v>
      </c>
      <c r="M45" s="30">
        <v>2040</v>
      </c>
    </row>
    <row r="46" spans="1:13" ht="22.2" x14ac:dyDescent="0.95">
      <c r="A46" s="39" t="s">
        <v>229</v>
      </c>
      <c r="B46" s="46">
        <v>22.24</v>
      </c>
      <c r="C46" s="46">
        <v>12.92427706</v>
      </c>
      <c r="D46" s="46">
        <v>2.2567670799999999</v>
      </c>
      <c r="E46" s="46">
        <v>0.76297667000000002</v>
      </c>
      <c r="F46" s="46">
        <v>0</v>
      </c>
      <c r="H46" s="39" t="s">
        <v>229</v>
      </c>
      <c r="I46" s="46">
        <v>22.24</v>
      </c>
      <c r="J46" s="46">
        <v>16.408793960000001</v>
      </c>
      <c r="K46" s="46">
        <v>6.5064806399999995</v>
      </c>
      <c r="L46" s="46">
        <v>3.4205168800000001</v>
      </c>
      <c r="M46" s="46">
        <v>0</v>
      </c>
    </row>
    <row r="48" spans="1:13" ht="33" x14ac:dyDescent="0.55000000000000004">
      <c r="A48" s="106" t="s">
        <v>429</v>
      </c>
      <c r="B48" s="106"/>
      <c r="C48" s="106"/>
      <c r="D48" s="106"/>
      <c r="E48" s="106"/>
      <c r="F48" s="106"/>
      <c r="G48" s="106"/>
      <c r="H48" s="106" t="s">
        <v>430</v>
      </c>
      <c r="I48" s="106"/>
      <c r="J48" s="106"/>
      <c r="K48" s="106"/>
      <c r="L48" s="106"/>
      <c r="M48" s="106"/>
    </row>
    <row r="49" spans="1:14" ht="28.8" x14ac:dyDescent="0.55000000000000004">
      <c r="A49" s="157" t="s">
        <v>221</v>
      </c>
      <c r="B49" s="158"/>
      <c r="C49" s="158"/>
      <c r="D49" s="158"/>
      <c r="E49" s="158"/>
      <c r="F49" s="159"/>
      <c r="G49" s="23"/>
      <c r="H49" s="157" t="s">
        <v>221</v>
      </c>
      <c r="I49" s="158"/>
      <c r="J49" s="158"/>
      <c r="K49" s="158"/>
      <c r="L49" s="158"/>
      <c r="M49" s="159"/>
      <c r="N49" s="23"/>
    </row>
    <row r="50" spans="1:14" ht="21" x14ac:dyDescent="0.85">
      <c r="A50" s="29"/>
      <c r="B50" s="29">
        <v>2019</v>
      </c>
      <c r="C50" s="29">
        <v>2025</v>
      </c>
      <c r="D50" s="29">
        <v>2030</v>
      </c>
      <c r="E50" s="29">
        <v>2035</v>
      </c>
      <c r="F50" s="29">
        <v>2040</v>
      </c>
      <c r="G50" s="23"/>
      <c r="H50" s="29"/>
      <c r="I50" s="29">
        <v>2019</v>
      </c>
      <c r="J50" s="29">
        <v>2025</v>
      </c>
      <c r="K50" s="29">
        <v>2030</v>
      </c>
      <c r="L50" s="29">
        <v>2035</v>
      </c>
      <c r="M50" s="29">
        <v>2040</v>
      </c>
      <c r="N50" s="23"/>
    </row>
    <row r="51" spans="1:14" ht="21" x14ac:dyDescent="0.85">
      <c r="A51" s="31" t="s">
        <v>60</v>
      </c>
      <c r="B51" s="32">
        <v>5400.1000976562555</v>
      </c>
      <c r="C51" s="32">
        <v>3346.1</v>
      </c>
      <c r="D51" s="32">
        <v>3363.5</v>
      </c>
      <c r="E51" s="32">
        <v>3364.2</v>
      </c>
      <c r="F51" s="32">
        <v>3364.2</v>
      </c>
      <c r="G51" s="23"/>
      <c r="H51" s="31" t="s">
        <v>60</v>
      </c>
      <c r="I51" s="32">
        <v>5400.1000976562555</v>
      </c>
      <c r="J51" s="32">
        <v>3346.1</v>
      </c>
      <c r="K51" s="32">
        <v>3346.1</v>
      </c>
      <c r="L51" s="32">
        <v>3364.2</v>
      </c>
      <c r="M51" s="32">
        <v>3364.2</v>
      </c>
      <c r="N51" s="23"/>
    </row>
    <row r="52" spans="1:14" ht="21" x14ac:dyDescent="0.85">
      <c r="A52" s="33" t="s">
        <v>210</v>
      </c>
      <c r="B52" s="34">
        <v>26262</v>
      </c>
      <c r="C52" s="34">
        <v>21258.489999999998</v>
      </c>
      <c r="D52" s="34">
        <v>21218.079999999998</v>
      </c>
      <c r="E52" s="34">
        <v>21168.579999999998</v>
      </c>
      <c r="F52" s="34">
        <v>0</v>
      </c>
      <c r="G52" s="23"/>
      <c r="H52" s="33" t="s">
        <v>210</v>
      </c>
      <c r="I52" s="34">
        <v>26262</v>
      </c>
      <c r="J52" s="34">
        <v>19978.29</v>
      </c>
      <c r="K52" s="34">
        <v>17640.09</v>
      </c>
      <c r="L52" s="34">
        <v>16058.929999999998</v>
      </c>
      <c r="M52" s="34">
        <v>0</v>
      </c>
      <c r="N52" s="23"/>
    </row>
    <row r="53" spans="1:14" ht="21" x14ac:dyDescent="0.85">
      <c r="A53" s="31" t="s">
        <v>216</v>
      </c>
      <c r="B53" s="32">
        <v>0</v>
      </c>
      <c r="C53" s="32">
        <v>0</v>
      </c>
      <c r="D53" s="32">
        <v>0</v>
      </c>
      <c r="E53" s="32">
        <v>0</v>
      </c>
      <c r="F53" s="32">
        <v>3811.75</v>
      </c>
      <c r="G53" s="23"/>
      <c r="H53" s="31" t="s">
        <v>216</v>
      </c>
      <c r="I53" s="32">
        <v>0</v>
      </c>
      <c r="J53" s="32">
        <v>0</v>
      </c>
      <c r="K53" s="32">
        <v>0</v>
      </c>
      <c r="L53" s="32">
        <v>0</v>
      </c>
      <c r="M53" s="32">
        <v>0</v>
      </c>
      <c r="N53" s="23"/>
    </row>
    <row r="54" spans="1:14" ht="21" x14ac:dyDescent="0.85">
      <c r="A54" s="33" t="s">
        <v>217</v>
      </c>
      <c r="B54" s="34">
        <v>0</v>
      </c>
      <c r="C54" s="34">
        <v>0</v>
      </c>
      <c r="D54" s="34">
        <v>0</v>
      </c>
      <c r="E54" s="34">
        <v>0</v>
      </c>
      <c r="F54" s="34">
        <v>0</v>
      </c>
      <c r="G54" s="23"/>
      <c r="H54" s="33" t="s">
        <v>217</v>
      </c>
      <c r="I54" s="34">
        <v>0</v>
      </c>
      <c r="J54" s="34">
        <v>0</v>
      </c>
      <c r="K54" s="34">
        <v>819.31</v>
      </c>
      <c r="L54" s="34">
        <v>3990.04</v>
      </c>
      <c r="M54" s="34">
        <v>27200</v>
      </c>
      <c r="N54" s="23"/>
    </row>
    <row r="55" spans="1:14" ht="21" x14ac:dyDescent="0.85">
      <c r="A55" s="35" t="s">
        <v>218</v>
      </c>
      <c r="B55" s="36">
        <v>0</v>
      </c>
      <c r="C55" s="36">
        <v>0</v>
      </c>
      <c r="D55" s="36">
        <v>419.64</v>
      </c>
      <c r="E55" s="36">
        <v>6760.49</v>
      </c>
      <c r="F55" s="36">
        <v>40938.480000000003</v>
      </c>
      <c r="G55" s="23"/>
      <c r="H55" s="35" t="s">
        <v>218</v>
      </c>
      <c r="I55" s="36">
        <v>0</v>
      </c>
      <c r="J55" s="36">
        <v>0</v>
      </c>
      <c r="K55" s="36">
        <v>0</v>
      </c>
      <c r="L55" s="36">
        <v>0</v>
      </c>
      <c r="M55" s="36">
        <v>0</v>
      </c>
      <c r="N55" s="23"/>
    </row>
    <row r="56" spans="1:14" ht="21" x14ac:dyDescent="0.85">
      <c r="A56" s="33" t="s">
        <v>58</v>
      </c>
      <c r="B56" s="34">
        <v>6330.7198569271704</v>
      </c>
      <c r="C56" s="34">
        <v>6301.8600000000006</v>
      </c>
      <c r="D56" s="34">
        <v>7537.06</v>
      </c>
      <c r="E56" s="34">
        <v>7539.6600000000008</v>
      </c>
      <c r="F56" s="34">
        <v>7540.06</v>
      </c>
      <c r="G56" s="23"/>
      <c r="H56" s="33" t="s">
        <v>58</v>
      </c>
      <c r="I56" s="34">
        <v>6330.7198569271704</v>
      </c>
      <c r="J56" s="34">
        <v>6414.52</v>
      </c>
      <c r="K56" s="34">
        <v>7660.27</v>
      </c>
      <c r="L56" s="34">
        <v>7583.76</v>
      </c>
      <c r="M56" s="34">
        <v>7584.1600000000008</v>
      </c>
      <c r="N56" s="23"/>
    </row>
    <row r="57" spans="1:14" ht="21" x14ac:dyDescent="0.85">
      <c r="A57" s="33" t="s">
        <v>212</v>
      </c>
      <c r="B57" s="37">
        <v>1985.3000025749204</v>
      </c>
      <c r="C57" s="37">
        <v>4359.68</v>
      </c>
      <c r="D57" s="37">
        <v>9050.84</v>
      </c>
      <c r="E57" s="37">
        <v>13969.900000000001</v>
      </c>
      <c r="F57" s="37">
        <v>19087.2</v>
      </c>
      <c r="G57" s="23"/>
      <c r="H57" s="33" t="s">
        <v>212</v>
      </c>
      <c r="I57" s="37">
        <v>1985.3000025749204</v>
      </c>
      <c r="J57" s="37">
        <v>3159.7799999999997</v>
      </c>
      <c r="K57" s="37">
        <v>5876.87</v>
      </c>
      <c r="L57" s="37">
        <v>13097.099999999999</v>
      </c>
      <c r="M57" s="37">
        <v>19087.2</v>
      </c>
      <c r="N57" s="23"/>
    </row>
    <row r="58" spans="1:14" ht="21" x14ac:dyDescent="0.85">
      <c r="A58" s="33" t="s">
        <v>213</v>
      </c>
      <c r="B58" s="34">
        <v>0</v>
      </c>
      <c r="C58" s="34">
        <v>1826</v>
      </c>
      <c r="D58" s="34">
        <v>5036</v>
      </c>
      <c r="E58" s="34">
        <v>9000</v>
      </c>
      <c r="F58" s="34">
        <v>9000</v>
      </c>
      <c r="G58" s="23"/>
      <c r="H58" s="33" t="s">
        <v>213</v>
      </c>
      <c r="I58" s="34">
        <v>0</v>
      </c>
      <c r="J58" s="34">
        <v>1826</v>
      </c>
      <c r="K58" s="34">
        <v>7436</v>
      </c>
      <c r="L58" s="34">
        <v>9000</v>
      </c>
      <c r="M58" s="34">
        <v>9720</v>
      </c>
      <c r="N58" s="23"/>
    </row>
    <row r="59" spans="1:14" ht="21" x14ac:dyDescent="0.85">
      <c r="A59" s="33" t="s">
        <v>214</v>
      </c>
      <c r="B59" s="38">
        <v>31.5</v>
      </c>
      <c r="C59" s="38">
        <v>4676.0999999999995</v>
      </c>
      <c r="D59" s="38">
        <v>4676.0999999999995</v>
      </c>
      <c r="E59" s="38">
        <v>4676.0999999999995</v>
      </c>
      <c r="F59" s="38">
        <v>4676.0999999999995</v>
      </c>
      <c r="G59" s="23"/>
      <c r="H59" s="33" t="s">
        <v>214</v>
      </c>
      <c r="I59" s="38">
        <v>31.5</v>
      </c>
      <c r="J59" s="38">
        <v>4676.0999999999995</v>
      </c>
      <c r="K59" s="38">
        <v>4676.0999999999995</v>
      </c>
      <c r="L59" s="38">
        <v>14117.759999999998</v>
      </c>
      <c r="M59" s="38">
        <v>29275.390000000003</v>
      </c>
      <c r="N59" s="23"/>
    </row>
    <row r="60" spans="1:14" ht="21" x14ac:dyDescent="0.85">
      <c r="A60" s="33" t="s">
        <v>215</v>
      </c>
      <c r="B60" s="34">
        <v>2116</v>
      </c>
      <c r="C60" s="34">
        <v>6834</v>
      </c>
      <c r="D60" s="34">
        <v>10055</v>
      </c>
      <c r="E60" s="34">
        <v>10828</v>
      </c>
      <c r="F60" s="34">
        <v>11198</v>
      </c>
      <c r="G60" s="23"/>
      <c r="H60" s="33" t="s">
        <v>215</v>
      </c>
      <c r="I60" s="34">
        <v>2116</v>
      </c>
      <c r="J60" s="34">
        <v>6000</v>
      </c>
      <c r="K60" s="34">
        <v>9523</v>
      </c>
      <c r="L60" s="34">
        <v>11601</v>
      </c>
      <c r="M60" s="34">
        <v>15764</v>
      </c>
      <c r="N60" s="23"/>
    </row>
    <row r="61" spans="1:14" ht="21" x14ac:dyDescent="0.85">
      <c r="A61" s="33" t="s">
        <v>222</v>
      </c>
      <c r="B61" s="38">
        <v>1405.09997558594</v>
      </c>
      <c r="C61" s="38">
        <v>2909.9</v>
      </c>
      <c r="D61" s="38">
        <v>4409.8999999999996</v>
      </c>
      <c r="E61" s="38">
        <v>6484.73</v>
      </c>
      <c r="F61" s="38">
        <v>11450.029999999999</v>
      </c>
      <c r="G61" s="23"/>
      <c r="H61" s="33" t="s">
        <v>222</v>
      </c>
      <c r="I61" s="38">
        <v>1405.09997558594</v>
      </c>
      <c r="J61" s="38">
        <v>2909.9</v>
      </c>
      <c r="K61" s="38">
        <v>4409.8999999999996</v>
      </c>
      <c r="L61" s="38">
        <v>6050.33</v>
      </c>
      <c r="M61" s="38">
        <v>12809.9</v>
      </c>
      <c r="N61" s="23"/>
    </row>
    <row r="62" spans="1:14" ht="21" x14ac:dyDescent="0.85">
      <c r="A62" s="39" t="s">
        <v>181</v>
      </c>
      <c r="B62" s="40">
        <v>43838.11993814446</v>
      </c>
      <c r="C62" s="40">
        <v>51736.229999999996</v>
      </c>
      <c r="D62" s="40">
        <v>66411.359999999986</v>
      </c>
      <c r="E62" s="40">
        <v>90777.349999999991</v>
      </c>
      <c r="F62" s="40">
        <v>111065.82</v>
      </c>
      <c r="G62" s="23"/>
      <c r="H62" s="39" t="s">
        <v>181</v>
      </c>
      <c r="I62" s="40">
        <v>43838.11993814446</v>
      </c>
      <c r="J62" s="40">
        <v>48534.79</v>
      </c>
      <c r="K62" s="40">
        <v>62431.049999999996</v>
      </c>
      <c r="L62" s="40">
        <v>89078.25999999998</v>
      </c>
      <c r="M62" s="40">
        <v>124804.84999999999</v>
      </c>
      <c r="N62" s="23"/>
    </row>
    <row r="63" spans="1:14" x14ac:dyDescent="0.55000000000000004">
      <c r="A63" s="23"/>
      <c r="B63" s="23"/>
      <c r="C63" s="23"/>
      <c r="D63" s="23"/>
      <c r="E63" s="23"/>
      <c r="F63" s="23"/>
      <c r="G63" s="23"/>
      <c r="H63" s="23"/>
      <c r="I63" s="23"/>
      <c r="J63" s="23"/>
      <c r="K63" s="23"/>
      <c r="L63" s="23"/>
      <c r="M63" s="23"/>
      <c r="N63" s="23"/>
    </row>
    <row r="64" spans="1:14" ht="28.8" x14ac:dyDescent="0.55000000000000004">
      <c r="A64" s="24" t="s">
        <v>117</v>
      </c>
      <c r="B64" s="27"/>
      <c r="C64" s="27"/>
      <c r="D64" s="27"/>
      <c r="E64" s="27"/>
      <c r="F64" s="28"/>
      <c r="G64" s="23"/>
      <c r="H64" s="24" t="s">
        <v>117</v>
      </c>
      <c r="I64" s="27"/>
      <c r="J64" s="27"/>
      <c r="K64" s="27"/>
      <c r="L64" s="27"/>
      <c r="M64" s="28"/>
      <c r="N64" s="23"/>
    </row>
    <row r="65" spans="1:14" ht="21" x14ac:dyDescent="0.85">
      <c r="A65" s="30"/>
      <c r="B65" s="30">
        <v>2019</v>
      </c>
      <c r="C65" s="30">
        <v>2025</v>
      </c>
      <c r="D65" s="30">
        <v>2030</v>
      </c>
      <c r="E65" s="30">
        <v>2035</v>
      </c>
      <c r="F65" s="30">
        <v>2040</v>
      </c>
      <c r="G65" s="23"/>
      <c r="H65" s="30"/>
      <c r="I65" s="30">
        <v>2019</v>
      </c>
      <c r="J65" s="30">
        <v>2025</v>
      </c>
      <c r="K65" s="30">
        <v>2030</v>
      </c>
      <c r="L65" s="30">
        <v>2035</v>
      </c>
      <c r="M65" s="30">
        <v>2040</v>
      </c>
      <c r="N65" s="23"/>
    </row>
    <row r="66" spans="1:14" ht="21" x14ac:dyDescent="0.85">
      <c r="A66" s="31" t="s">
        <v>60</v>
      </c>
      <c r="B66" s="32">
        <v>45428.500728271458</v>
      </c>
      <c r="C66" s="32">
        <v>28337.96</v>
      </c>
      <c r="D66" s="32">
        <v>27444.03</v>
      </c>
      <c r="E66" s="32">
        <v>28338.13</v>
      </c>
      <c r="F66" s="32">
        <v>27092.16</v>
      </c>
      <c r="G66" s="23"/>
      <c r="H66" s="31" t="s">
        <v>60</v>
      </c>
      <c r="I66" s="32">
        <v>45428.500728271458</v>
      </c>
      <c r="J66" s="32">
        <v>28337.96</v>
      </c>
      <c r="K66" s="32">
        <v>27444.03</v>
      </c>
      <c r="L66" s="32">
        <v>28338.13</v>
      </c>
      <c r="M66" s="32">
        <v>27092.16</v>
      </c>
      <c r="N66" s="23"/>
    </row>
    <row r="67" spans="1:14" ht="21" x14ac:dyDescent="0.85">
      <c r="A67" s="33" t="s">
        <v>210</v>
      </c>
      <c r="B67" s="34">
        <v>50519.665856117608</v>
      </c>
      <c r="C67" s="34">
        <v>50687.729999999996</v>
      </c>
      <c r="D67" s="34">
        <v>19889.89</v>
      </c>
      <c r="E67" s="34">
        <v>10164.91</v>
      </c>
      <c r="F67" s="34">
        <v>0</v>
      </c>
      <c r="G67" s="23"/>
      <c r="H67" s="33" t="s">
        <v>210</v>
      </c>
      <c r="I67" s="34">
        <v>50519.665856117608</v>
      </c>
      <c r="J67" s="34">
        <v>52382.57</v>
      </c>
      <c r="K67" s="34">
        <v>20066.75</v>
      </c>
      <c r="L67" s="34">
        <v>15749.22</v>
      </c>
      <c r="M67" s="34">
        <v>0</v>
      </c>
      <c r="N67" s="23"/>
    </row>
    <row r="68" spans="1:14" ht="21" x14ac:dyDescent="0.85">
      <c r="A68" s="31" t="s">
        <v>216</v>
      </c>
      <c r="B68" s="32">
        <v>0</v>
      </c>
      <c r="C68" s="32">
        <v>0</v>
      </c>
      <c r="D68" s="32">
        <v>0</v>
      </c>
      <c r="E68" s="32">
        <v>0</v>
      </c>
      <c r="F68" s="32">
        <v>33482.39</v>
      </c>
      <c r="G68" s="23"/>
      <c r="H68" s="31" t="s">
        <v>216</v>
      </c>
      <c r="I68" s="32">
        <v>0</v>
      </c>
      <c r="J68" s="32">
        <v>0</v>
      </c>
      <c r="K68" s="32">
        <v>0</v>
      </c>
      <c r="L68" s="32">
        <v>0</v>
      </c>
      <c r="M68" s="32">
        <v>0</v>
      </c>
      <c r="N68" s="23"/>
    </row>
    <row r="69" spans="1:14" ht="21" x14ac:dyDescent="0.85">
      <c r="A69" s="33" t="s">
        <v>217</v>
      </c>
      <c r="B69" s="34">
        <v>0</v>
      </c>
      <c r="C69" s="34">
        <v>0</v>
      </c>
      <c r="D69" s="34">
        <v>0</v>
      </c>
      <c r="E69" s="34">
        <v>0</v>
      </c>
      <c r="F69" s="34">
        <v>0</v>
      </c>
      <c r="G69" s="23"/>
      <c r="H69" s="33" t="s">
        <v>217</v>
      </c>
      <c r="I69" s="34">
        <v>0</v>
      </c>
      <c r="J69" s="34">
        <v>0</v>
      </c>
      <c r="K69" s="34">
        <v>0</v>
      </c>
      <c r="L69" s="34">
        <v>0</v>
      </c>
      <c r="M69" s="34">
        <v>4847.93</v>
      </c>
      <c r="N69" s="23"/>
    </row>
    <row r="70" spans="1:14" ht="21" x14ac:dyDescent="0.85">
      <c r="A70" s="35" t="s">
        <v>218</v>
      </c>
      <c r="B70" s="36">
        <v>0</v>
      </c>
      <c r="C70" s="36">
        <v>0</v>
      </c>
      <c r="D70" s="36">
        <v>0</v>
      </c>
      <c r="E70" s="36">
        <v>0</v>
      </c>
      <c r="F70" s="36">
        <v>523.1</v>
      </c>
      <c r="G70" s="23"/>
      <c r="H70" s="35" t="s">
        <v>218</v>
      </c>
      <c r="I70" s="36">
        <v>0</v>
      </c>
      <c r="J70" s="36">
        <v>0</v>
      </c>
      <c r="K70" s="36">
        <v>0</v>
      </c>
      <c r="L70" s="36">
        <v>0</v>
      </c>
      <c r="M70" s="36">
        <v>0</v>
      </c>
      <c r="N70" s="23"/>
    </row>
    <row r="71" spans="1:14" ht="21" x14ac:dyDescent="0.85">
      <c r="A71" s="33" t="s">
        <v>58</v>
      </c>
      <c r="B71" s="34">
        <v>40033.570416182403</v>
      </c>
      <c r="C71" s="34">
        <v>36417.649999999994</v>
      </c>
      <c r="D71" s="34">
        <v>46342.39</v>
      </c>
      <c r="E71" s="34">
        <v>46392.32</v>
      </c>
      <c r="F71" s="34">
        <v>46391.009999999995</v>
      </c>
      <c r="G71" s="23"/>
      <c r="H71" s="33" t="s">
        <v>58</v>
      </c>
      <c r="I71" s="34">
        <v>40033.570416182403</v>
      </c>
      <c r="J71" s="34">
        <v>36417.649999999994</v>
      </c>
      <c r="K71" s="34">
        <v>46342.39</v>
      </c>
      <c r="L71" s="34">
        <v>46392.32</v>
      </c>
      <c r="M71" s="34">
        <v>46391.009999999995</v>
      </c>
      <c r="N71" s="23"/>
    </row>
    <row r="72" spans="1:14" ht="21" x14ac:dyDescent="0.85">
      <c r="A72" s="33" t="s">
        <v>212</v>
      </c>
      <c r="B72" s="37">
        <v>4415.6059865357875</v>
      </c>
      <c r="C72" s="37">
        <v>11572.04</v>
      </c>
      <c r="D72" s="37">
        <v>26971.239999999998</v>
      </c>
      <c r="E72" s="37">
        <v>42781.150000000009</v>
      </c>
      <c r="F72" s="37">
        <v>59361.62</v>
      </c>
      <c r="G72" s="23"/>
      <c r="H72" s="33" t="s">
        <v>212</v>
      </c>
      <c r="I72" s="37">
        <v>4415.6059865357875</v>
      </c>
      <c r="J72" s="37">
        <v>7593.07</v>
      </c>
      <c r="K72" s="37">
        <v>16493.5</v>
      </c>
      <c r="L72" s="37">
        <v>39895.380000000005</v>
      </c>
      <c r="M72" s="37">
        <v>59361.62</v>
      </c>
      <c r="N72" s="23"/>
    </row>
    <row r="73" spans="1:14" ht="21" x14ac:dyDescent="0.85">
      <c r="A73" s="33" t="s">
        <v>213</v>
      </c>
      <c r="B73" s="34">
        <v>0</v>
      </c>
      <c r="C73" s="34">
        <v>7331.05</v>
      </c>
      <c r="D73" s="34">
        <v>20185.510000000002</v>
      </c>
      <c r="E73" s="34">
        <v>35459.620000000003</v>
      </c>
      <c r="F73" s="34">
        <v>35646.869999999995</v>
      </c>
      <c r="G73" s="23"/>
      <c r="H73" s="33" t="s">
        <v>213</v>
      </c>
      <c r="I73" s="34">
        <v>0</v>
      </c>
      <c r="J73" s="34">
        <v>7331.05</v>
      </c>
      <c r="K73" s="34">
        <v>28865.32</v>
      </c>
      <c r="L73" s="34">
        <v>35247</v>
      </c>
      <c r="M73" s="34">
        <v>38387.81</v>
      </c>
      <c r="N73" s="23"/>
    </row>
    <row r="74" spans="1:14" ht="21" x14ac:dyDescent="0.85">
      <c r="A74" s="33" t="s">
        <v>214</v>
      </c>
      <c r="B74" s="38">
        <v>50.521999999999998</v>
      </c>
      <c r="C74" s="38">
        <v>8816.619999999999</v>
      </c>
      <c r="D74" s="38">
        <v>8816.2099999999991</v>
      </c>
      <c r="E74" s="38">
        <v>8816.92</v>
      </c>
      <c r="F74" s="38">
        <v>8818.83</v>
      </c>
      <c r="G74" s="23"/>
      <c r="H74" s="33" t="s">
        <v>214</v>
      </c>
      <c r="I74" s="38">
        <v>50.521999999999998</v>
      </c>
      <c r="J74" s="38">
        <v>8816.619999999999</v>
      </c>
      <c r="K74" s="38">
        <v>8816.2099999999991</v>
      </c>
      <c r="L74" s="38">
        <v>20457.73</v>
      </c>
      <c r="M74" s="38">
        <v>38501.129999999997</v>
      </c>
      <c r="N74" s="23"/>
    </row>
    <row r="75" spans="1:14" ht="21" x14ac:dyDescent="0.85">
      <c r="A75" s="33" t="s">
        <v>215</v>
      </c>
      <c r="B75" s="34">
        <v>2761.3249999999998</v>
      </c>
      <c r="C75" s="34">
        <v>7483.13</v>
      </c>
      <c r="D75" s="34">
        <v>11068.01</v>
      </c>
      <c r="E75" s="34">
        <v>11982.95</v>
      </c>
      <c r="F75" s="34">
        <v>12453.96</v>
      </c>
      <c r="G75" s="23"/>
      <c r="H75" s="33" t="s">
        <v>215</v>
      </c>
      <c r="I75" s="34">
        <v>2761.3249999999998</v>
      </c>
      <c r="J75" s="34">
        <v>7631.17</v>
      </c>
      <c r="K75" s="34">
        <v>14461.34</v>
      </c>
      <c r="L75" s="34">
        <v>17222.900000000001</v>
      </c>
      <c r="M75" s="34">
        <v>23220.07</v>
      </c>
      <c r="N75" s="23"/>
    </row>
    <row r="76" spans="1:14" ht="21" x14ac:dyDescent="0.85">
      <c r="A76" s="33" t="s">
        <v>222</v>
      </c>
      <c r="B76" s="38">
        <v>611.56729479980459</v>
      </c>
      <c r="C76" s="38">
        <v>4167.59</v>
      </c>
      <c r="D76" s="38">
        <v>6830.2</v>
      </c>
      <c r="E76" s="38">
        <v>11928.490000000002</v>
      </c>
      <c r="F76" s="38">
        <v>21339.48</v>
      </c>
      <c r="G76" s="109"/>
      <c r="H76" s="33" t="s">
        <v>222</v>
      </c>
      <c r="I76" s="38">
        <v>611.56729479980459</v>
      </c>
      <c r="J76" s="38">
        <v>4203.29</v>
      </c>
      <c r="K76" s="38">
        <v>2089.7000000000003</v>
      </c>
      <c r="L76" s="38">
        <v>5206.47</v>
      </c>
      <c r="M76" s="38">
        <v>13976.64</v>
      </c>
      <c r="N76" s="109"/>
    </row>
    <row r="77" spans="1:14" ht="21" x14ac:dyDescent="0.85">
      <c r="A77" s="31" t="s">
        <v>223</v>
      </c>
      <c r="B77" s="40">
        <v>146262.02414991503</v>
      </c>
      <c r="C77" s="40">
        <v>156805.55999999997</v>
      </c>
      <c r="D77" s="40">
        <v>169539.27000000002</v>
      </c>
      <c r="E77" s="40">
        <v>197856.28000000003</v>
      </c>
      <c r="F77" s="40">
        <v>245109.41999999995</v>
      </c>
      <c r="G77" s="23"/>
      <c r="H77" s="31" t="s">
        <v>223</v>
      </c>
      <c r="I77" s="40">
        <v>146262.02414991503</v>
      </c>
      <c r="J77" s="40">
        <v>154705.16999999998</v>
      </c>
      <c r="K77" s="40">
        <v>166571.03</v>
      </c>
      <c r="L77" s="40">
        <v>210500.94</v>
      </c>
      <c r="M77" s="40">
        <v>251778.37</v>
      </c>
      <c r="N77" s="23"/>
    </row>
    <row r="78" spans="1:14" ht="21" x14ac:dyDescent="0.85">
      <c r="A78" s="31" t="s">
        <v>224</v>
      </c>
      <c r="B78" s="41">
        <v>47261.023402718187</v>
      </c>
      <c r="C78" s="41">
        <v>71620.490000000005</v>
      </c>
      <c r="D78" s="41">
        <v>113383.36</v>
      </c>
      <c r="E78" s="41">
        <v>145432.96000000002</v>
      </c>
      <c r="F78" s="41">
        <v>162672.28999999998</v>
      </c>
      <c r="G78" s="23"/>
      <c r="H78" s="31" t="s">
        <v>224</v>
      </c>
      <c r="I78" s="41">
        <v>47261.023402718187</v>
      </c>
      <c r="J78" s="41">
        <v>67789.56</v>
      </c>
      <c r="K78" s="41">
        <v>114978.75999999998</v>
      </c>
      <c r="L78" s="41">
        <v>159215.33000000002</v>
      </c>
      <c r="M78" s="41">
        <v>205861.64</v>
      </c>
      <c r="N78" s="23"/>
    </row>
    <row r="79" spans="1:14" ht="21" x14ac:dyDescent="0.85">
      <c r="A79" s="35" t="s">
        <v>225</v>
      </c>
      <c r="B79" s="42">
        <v>93301.091425789462</v>
      </c>
      <c r="C79" s="42">
        <v>104126.04000000001</v>
      </c>
      <c r="D79" s="42">
        <v>147657.59000000003</v>
      </c>
      <c r="E79" s="42">
        <v>185699.58000000002</v>
      </c>
      <c r="F79" s="42">
        <v>245109.41999999998</v>
      </c>
      <c r="G79" s="23"/>
      <c r="H79" s="35" t="s">
        <v>225</v>
      </c>
      <c r="I79" s="42">
        <v>93301.091425789462</v>
      </c>
      <c r="J79" s="42">
        <v>100330.80999999998</v>
      </c>
      <c r="K79" s="42">
        <v>144512.49</v>
      </c>
      <c r="L79" s="42">
        <v>192759.93000000002</v>
      </c>
      <c r="M79" s="42">
        <v>251778.37</v>
      </c>
      <c r="N79" s="23"/>
    </row>
    <row r="80" spans="1:14" ht="21" x14ac:dyDescent="0.85">
      <c r="A80" s="33" t="s">
        <v>220</v>
      </c>
      <c r="B80" s="38">
        <v>151386.18049999999</v>
      </c>
      <c r="C80" s="38">
        <v>152186.42000000001</v>
      </c>
      <c r="D80" s="38">
        <v>161976.22</v>
      </c>
      <c r="E80" s="38">
        <v>184703.85</v>
      </c>
      <c r="F80" s="38">
        <v>221827.96</v>
      </c>
      <c r="G80" s="23"/>
      <c r="H80" s="33" t="s">
        <v>220</v>
      </c>
      <c r="I80" s="38">
        <v>151386.18049999999</v>
      </c>
      <c r="J80" s="38">
        <v>150046.54</v>
      </c>
      <c r="K80" s="38">
        <v>164255.35</v>
      </c>
      <c r="L80" s="38">
        <v>204755.22</v>
      </c>
      <c r="M80" s="38">
        <v>236334.45</v>
      </c>
      <c r="N80" s="23"/>
    </row>
    <row r="81" spans="1:14" ht="21" x14ac:dyDescent="0.85">
      <c r="A81" s="43" t="s">
        <v>227</v>
      </c>
      <c r="B81" s="34">
        <v>151772.68735559081</v>
      </c>
      <c r="C81" s="34">
        <v>156806.18</v>
      </c>
      <c r="D81" s="34">
        <v>169539.85</v>
      </c>
      <c r="E81" s="34">
        <v>197856.86</v>
      </c>
      <c r="F81" s="34">
        <v>245109.43</v>
      </c>
      <c r="G81" s="23"/>
      <c r="H81" s="43" t="s">
        <v>227</v>
      </c>
      <c r="I81" s="34">
        <v>151772.68735559081</v>
      </c>
      <c r="J81" s="34">
        <v>154705.78</v>
      </c>
      <c r="K81" s="34">
        <v>166571.59</v>
      </c>
      <c r="L81" s="34">
        <v>210501.52</v>
      </c>
      <c r="M81" s="34">
        <v>251778.38</v>
      </c>
      <c r="N81" s="23"/>
    </row>
    <row r="82" spans="1:14" ht="21" x14ac:dyDescent="0.85">
      <c r="A82" s="44" t="s">
        <v>228</v>
      </c>
      <c r="B82" s="107">
        <v>0.312188492018386</v>
      </c>
      <c r="C82" s="107">
        <v>0.47061025550111502</v>
      </c>
      <c r="D82" s="107">
        <v>0.70000003704247449</v>
      </c>
      <c r="E82" s="107">
        <v>0.78738456182694627</v>
      </c>
      <c r="F82" s="107">
        <v>0.73332635795776147</v>
      </c>
      <c r="G82" s="23"/>
      <c r="H82" s="44" t="s">
        <v>228</v>
      </c>
      <c r="I82" s="107">
        <v>0.312188492018386</v>
      </c>
      <c r="J82" s="107">
        <v>0.45179022455299533</v>
      </c>
      <c r="K82" s="107">
        <v>0.7000000913212262</v>
      </c>
      <c r="L82" s="107">
        <v>0.77758862509097459</v>
      </c>
      <c r="M82" s="107">
        <v>0.87106065154699197</v>
      </c>
      <c r="N82" s="23"/>
    </row>
    <row r="83" spans="1:14" ht="21" x14ac:dyDescent="0.85">
      <c r="A83" s="35" t="s">
        <v>230</v>
      </c>
      <c r="B83" s="108">
        <v>0.61474230345011116</v>
      </c>
      <c r="C83" s="108">
        <v>0.66404296055168244</v>
      </c>
      <c r="D83" s="108">
        <v>0.87093146537524968</v>
      </c>
      <c r="E83" s="108">
        <v>0.93855517569620805</v>
      </c>
      <c r="F83" s="108">
        <v>0.99999995920189599</v>
      </c>
      <c r="G83" s="23"/>
      <c r="H83" s="35" t="s">
        <v>230</v>
      </c>
      <c r="I83" s="108">
        <v>0.61474230345011116</v>
      </c>
      <c r="J83" s="108">
        <v>0.64852657735218411</v>
      </c>
      <c r="K83" s="108">
        <v>0.8675698538988551</v>
      </c>
      <c r="L83" s="108">
        <v>0.91571752070958934</v>
      </c>
      <c r="M83" s="108">
        <v>0.99999996028253102</v>
      </c>
      <c r="N83" s="23"/>
    </row>
    <row r="84" spans="1:14" x14ac:dyDescent="0.55000000000000004">
      <c r="A84" s="23"/>
      <c r="B84" s="23"/>
      <c r="C84" s="23"/>
      <c r="D84" s="23"/>
      <c r="E84" s="23"/>
      <c r="F84" s="23"/>
      <c r="G84" s="23"/>
      <c r="H84" s="23"/>
      <c r="I84" s="23"/>
      <c r="J84" s="23"/>
      <c r="K84" s="23"/>
      <c r="L84" s="23"/>
      <c r="M84" s="23"/>
      <c r="N84" s="23"/>
    </row>
    <row r="85" spans="1:14" ht="28.8" x14ac:dyDescent="0.55000000000000004">
      <c r="A85" s="24" t="s">
        <v>226</v>
      </c>
      <c r="B85" s="27"/>
      <c r="C85" s="27"/>
      <c r="D85" s="27"/>
      <c r="E85" s="27"/>
      <c r="F85" s="28"/>
      <c r="G85" s="23"/>
      <c r="H85" s="24" t="s">
        <v>226</v>
      </c>
      <c r="I85" s="27"/>
      <c r="J85" s="27"/>
      <c r="K85" s="27"/>
      <c r="L85" s="27"/>
      <c r="M85" s="28"/>
      <c r="N85" s="23"/>
    </row>
    <row r="86" spans="1:14" ht="21" x14ac:dyDescent="0.85">
      <c r="A86" s="30"/>
      <c r="B86" s="30">
        <v>2019</v>
      </c>
      <c r="C86" s="30">
        <v>2025</v>
      </c>
      <c r="D86" s="30">
        <v>2030</v>
      </c>
      <c r="E86" s="30">
        <v>2035</v>
      </c>
      <c r="F86" s="30">
        <v>2040</v>
      </c>
      <c r="G86" s="23"/>
      <c r="H86" s="30"/>
      <c r="I86" s="30">
        <v>2019</v>
      </c>
      <c r="J86" s="30">
        <v>2025</v>
      </c>
      <c r="K86" s="30">
        <v>2030</v>
      </c>
      <c r="L86" s="30">
        <v>2035</v>
      </c>
      <c r="M86" s="30">
        <v>2040</v>
      </c>
      <c r="N86" s="23"/>
    </row>
    <row r="87" spans="1:14" ht="22.2" x14ac:dyDescent="0.95">
      <c r="A87" s="39" t="s">
        <v>229</v>
      </c>
      <c r="B87" s="46">
        <v>22.24</v>
      </c>
      <c r="C87" s="46">
        <v>21.926550829999996</v>
      </c>
      <c r="D87" s="46">
        <v>8.4280286799999988</v>
      </c>
      <c r="E87" s="46">
        <v>4.3590743400000003</v>
      </c>
      <c r="F87" s="46">
        <v>0</v>
      </c>
      <c r="G87" s="23"/>
      <c r="H87" s="39" t="s">
        <v>229</v>
      </c>
      <c r="I87" s="46">
        <v>22.24</v>
      </c>
      <c r="J87" s="46">
        <v>22.762529280000003</v>
      </c>
      <c r="K87" s="46">
        <v>8.9741680299999995</v>
      </c>
      <c r="L87" s="46">
        <v>7.1747564600000002</v>
      </c>
      <c r="M87" s="46">
        <v>0</v>
      </c>
      <c r="N87" s="23"/>
    </row>
    <row r="89" spans="1:14" ht="33" x14ac:dyDescent="0.55000000000000004">
      <c r="A89" s="106" t="s">
        <v>431</v>
      </c>
      <c r="B89" s="106"/>
      <c r="C89" s="106"/>
      <c r="D89" s="106"/>
      <c r="E89" s="106"/>
      <c r="F89" s="106"/>
      <c r="G89" s="106"/>
      <c r="H89" s="106" t="s">
        <v>432</v>
      </c>
      <c r="I89" s="106"/>
      <c r="J89" s="106"/>
      <c r="K89" s="106"/>
      <c r="L89" s="106"/>
      <c r="M89" s="106"/>
    </row>
    <row r="90" spans="1:14" ht="28.8" x14ac:dyDescent="0.55000000000000004">
      <c r="A90" s="157" t="s">
        <v>221</v>
      </c>
      <c r="B90" s="158"/>
      <c r="C90" s="158"/>
      <c r="D90" s="158"/>
      <c r="E90" s="158"/>
      <c r="F90" s="159"/>
      <c r="H90" s="157" t="s">
        <v>221</v>
      </c>
      <c r="I90" s="158"/>
      <c r="J90" s="158"/>
      <c r="K90" s="158"/>
      <c r="L90" s="158"/>
      <c r="M90" s="159"/>
    </row>
    <row r="91" spans="1:14" ht="21" x14ac:dyDescent="0.85">
      <c r="A91" s="29"/>
      <c r="B91" s="29">
        <v>2019</v>
      </c>
      <c r="C91" s="29">
        <v>2025</v>
      </c>
      <c r="D91" s="29">
        <v>2030</v>
      </c>
      <c r="E91" s="29">
        <v>2035</v>
      </c>
      <c r="F91" s="29">
        <v>2040</v>
      </c>
      <c r="H91" s="29"/>
      <c r="I91" s="29">
        <v>2019</v>
      </c>
      <c r="J91" s="29">
        <v>2025</v>
      </c>
      <c r="K91" s="29">
        <v>2030</v>
      </c>
      <c r="L91" s="29">
        <v>2035</v>
      </c>
      <c r="M91" s="29">
        <v>2040</v>
      </c>
    </row>
    <row r="92" spans="1:14" ht="21" x14ac:dyDescent="0.85">
      <c r="A92" s="31" t="s">
        <v>60</v>
      </c>
      <c r="B92" s="32">
        <v>5400.1000976562555</v>
      </c>
      <c r="C92" s="32">
        <v>3346.1</v>
      </c>
      <c r="D92" s="32">
        <v>3363.5</v>
      </c>
      <c r="E92" s="32">
        <v>3364.2</v>
      </c>
      <c r="F92" s="32">
        <v>3364.2</v>
      </c>
      <c r="H92" s="31" t="s">
        <v>60</v>
      </c>
      <c r="I92" s="32">
        <v>5400.1000976562555</v>
      </c>
      <c r="J92" s="32">
        <v>3346.1</v>
      </c>
      <c r="K92" s="32">
        <v>3346.1</v>
      </c>
      <c r="L92" s="32">
        <v>3364.2</v>
      </c>
      <c r="M92" s="32">
        <v>3364.2</v>
      </c>
    </row>
    <row r="93" spans="1:14" ht="21" x14ac:dyDescent="0.85">
      <c r="A93" s="33" t="s">
        <v>210</v>
      </c>
      <c r="B93" s="34">
        <v>26262</v>
      </c>
      <c r="C93" s="34">
        <v>20708.12</v>
      </c>
      <c r="D93" s="34">
        <v>19348.75</v>
      </c>
      <c r="E93" s="34">
        <v>19348.75</v>
      </c>
      <c r="F93" s="34">
        <v>0</v>
      </c>
      <c r="H93" s="33" t="s">
        <v>210</v>
      </c>
      <c r="I93" s="34">
        <v>26262</v>
      </c>
      <c r="J93" s="34">
        <v>19431.96</v>
      </c>
      <c r="K93" s="34">
        <v>17093.759999999998</v>
      </c>
      <c r="L93" s="34">
        <v>14811.039999999997</v>
      </c>
      <c r="M93" s="34">
        <v>0</v>
      </c>
    </row>
    <row r="94" spans="1:14" ht="21" x14ac:dyDescent="0.85">
      <c r="A94" s="31" t="s">
        <v>216</v>
      </c>
      <c r="B94" s="32">
        <v>0</v>
      </c>
      <c r="C94" s="32">
        <v>0</v>
      </c>
      <c r="D94" s="32">
        <v>0</v>
      </c>
      <c r="E94" s="32">
        <v>0</v>
      </c>
      <c r="F94" s="32">
        <v>3803.27</v>
      </c>
      <c r="H94" s="31" t="s">
        <v>216</v>
      </c>
      <c r="I94" s="32">
        <v>0</v>
      </c>
      <c r="J94" s="32">
        <v>0</v>
      </c>
      <c r="K94" s="32">
        <v>0</v>
      </c>
      <c r="L94" s="32">
        <v>0</v>
      </c>
      <c r="M94" s="32">
        <v>0</v>
      </c>
    </row>
    <row r="95" spans="1:14" ht="21" x14ac:dyDescent="0.85">
      <c r="A95" s="33" t="s">
        <v>217</v>
      </c>
      <c r="B95" s="34">
        <v>0</v>
      </c>
      <c r="C95" s="34">
        <v>0</v>
      </c>
      <c r="D95" s="34">
        <v>0</v>
      </c>
      <c r="E95" s="34">
        <v>0</v>
      </c>
      <c r="F95" s="34">
        <v>0</v>
      </c>
      <c r="H95" s="33" t="s">
        <v>217</v>
      </c>
      <c r="I95" s="34">
        <v>0</v>
      </c>
      <c r="J95" s="34">
        <v>0</v>
      </c>
      <c r="K95" s="34">
        <v>827.56</v>
      </c>
      <c r="L95" s="34">
        <v>4680.24</v>
      </c>
      <c r="M95" s="34">
        <v>27200</v>
      </c>
    </row>
    <row r="96" spans="1:14" ht="21" x14ac:dyDescent="0.85">
      <c r="A96" s="35" t="s">
        <v>218</v>
      </c>
      <c r="B96" s="36">
        <v>0</v>
      </c>
      <c r="C96" s="36">
        <v>0</v>
      </c>
      <c r="D96" s="36">
        <v>856</v>
      </c>
      <c r="E96" s="36">
        <v>7233.71</v>
      </c>
      <c r="F96" s="36">
        <v>40948.959999999999</v>
      </c>
      <c r="H96" s="35" t="s">
        <v>218</v>
      </c>
      <c r="I96" s="36">
        <v>0</v>
      </c>
      <c r="J96" s="36">
        <v>0</v>
      </c>
      <c r="K96" s="36">
        <v>0</v>
      </c>
      <c r="L96" s="36">
        <v>0</v>
      </c>
      <c r="M96" s="36">
        <v>0</v>
      </c>
    </row>
    <row r="97" spans="1:13" ht="21" x14ac:dyDescent="0.85">
      <c r="A97" s="33" t="s">
        <v>58</v>
      </c>
      <c r="B97" s="34">
        <v>6330.7198569271704</v>
      </c>
      <c r="C97" s="34">
        <v>6302.27</v>
      </c>
      <c r="D97" s="34">
        <v>7537.47</v>
      </c>
      <c r="E97" s="34">
        <v>7540.08</v>
      </c>
      <c r="F97" s="34">
        <v>7540.4800000000005</v>
      </c>
      <c r="H97" s="33" t="s">
        <v>58</v>
      </c>
      <c r="I97" s="34">
        <v>6330.7198569271704</v>
      </c>
      <c r="J97" s="34">
        <v>6414.52</v>
      </c>
      <c r="K97" s="34">
        <v>7660.27</v>
      </c>
      <c r="L97" s="34">
        <v>7583.76</v>
      </c>
      <c r="M97" s="34">
        <v>7584.1600000000008</v>
      </c>
    </row>
    <row r="98" spans="1:13" ht="21" x14ac:dyDescent="0.85">
      <c r="A98" s="33" t="s">
        <v>212</v>
      </c>
      <c r="B98" s="37">
        <v>1985.3000025749204</v>
      </c>
      <c r="C98" s="37">
        <v>11538.779999999999</v>
      </c>
      <c r="D98" s="37">
        <v>14663.869999999999</v>
      </c>
      <c r="E98" s="37">
        <v>17897.62</v>
      </c>
      <c r="F98" s="37">
        <v>19087.2</v>
      </c>
      <c r="H98" s="33" t="s">
        <v>212</v>
      </c>
      <c r="I98" s="37">
        <v>1985.3000025749204</v>
      </c>
      <c r="J98" s="37">
        <v>7547.2</v>
      </c>
      <c r="K98" s="37">
        <v>7547.2</v>
      </c>
      <c r="L98" s="37">
        <v>15948.2</v>
      </c>
      <c r="M98" s="37">
        <v>19087.2</v>
      </c>
    </row>
    <row r="99" spans="1:13" ht="21" x14ac:dyDescent="0.85">
      <c r="A99" s="33" t="s">
        <v>213</v>
      </c>
      <c r="B99" s="34">
        <v>0</v>
      </c>
      <c r="C99" s="34">
        <v>1826</v>
      </c>
      <c r="D99" s="34">
        <v>5036</v>
      </c>
      <c r="E99" s="34">
        <v>9000</v>
      </c>
      <c r="F99" s="34">
        <v>9000</v>
      </c>
      <c r="H99" s="33" t="s">
        <v>213</v>
      </c>
      <c r="I99" s="34">
        <v>0</v>
      </c>
      <c r="J99" s="34">
        <v>1826</v>
      </c>
      <c r="K99" s="34">
        <v>7436</v>
      </c>
      <c r="L99" s="34">
        <v>9000</v>
      </c>
      <c r="M99" s="34">
        <v>9720</v>
      </c>
    </row>
    <row r="100" spans="1:13" ht="21" x14ac:dyDescent="0.85">
      <c r="A100" s="33" t="s">
        <v>214</v>
      </c>
      <c r="B100" s="38">
        <v>31.5</v>
      </c>
      <c r="C100" s="38">
        <v>4676.0999999999995</v>
      </c>
      <c r="D100" s="38">
        <v>4676.0999999999995</v>
      </c>
      <c r="E100" s="38">
        <v>4676.0999999999995</v>
      </c>
      <c r="F100" s="38">
        <v>4676.0999999999995</v>
      </c>
      <c r="H100" s="33" t="s">
        <v>214</v>
      </c>
      <c r="I100" s="38">
        <v>31.5</v>
      </c>
      <c r="J100" s="38">
        <v>4676.0999999999995</v>
      </c>
      <c r="K100" s="38">
        <v>10162.23</v>
      </c>
      <c r="L100" s="38">
        <v>18297.66</v>
      </c>
      <c r="M100" s="38">
        <v>31765.06</v>
      </c>
    </row>
    <row r="101" spans="1:13" ht="21" x14ac:dyDescent="0.85">
      <c r="A101" s="33" t="s">
        <v>215</v>
      </c>
      <c r="B101" s="34">
        <v>2116</v>
      </c>
      <c r="C101" s="34">
        <v>6834</v>
      </c>
      <c r="D101" s="34">
        <v>10055</v>
      </c>
      <c r="E101" s="34">
        <v>10828</v>
      </c>
      <c r="F101" s="34">
        <v>11198</v>
      </c>
      <c r="H101" s="33" t="s">
        <v>215</v>
      </c>
      <c r="I101" s="34">
        <v>2116</v>
      </c>
      <c r="J101" s="34">
        <v>6000</v>
      </c>
      <c r="K101" s="34">
        <v>9523</v>
      </c>
      <c r="L101" s="34">
        <v>11601</v>
      </c>
      <c r="M101" s="34">
        <v>15764</v>
      </c>
    </row>
    <row r="102" spans="1:13" ht="21" x14ac:dyDescent="0.85">
      <c r="A102" s="33" t="s">
        <v>222</v>
      </c>
      <c r="B102" s="38">
        <v>1405.09997558594</v>
      </c>
      <c r="C102" s="38">
        <v>2909.9</v>
      </c>
      <c r="D102" s="38">
        <v>4698.57</v>
      </c>
      <c r="E102" s="38">
        <v>9170.4699999999993</v>
      </c>
      <c r="F102" s="38">
        <v>11443.63</v>
      </c>
      <c r="H102" s="33" t="s">
        <v>222</v>
      </c>
      <c r="I102" s="38">
        <v>1405.09997558594</v>
      </c>
      <c r="J102" s="38">
        <v>2909.9</v>
      </c>
      <c r="K102" s="38">
        <v>4409.8999999999996</v>
      </c>
      <c r="L102" s="38">
        <v>7230.32</v>
      </c>
      <c r="M102" s="38">
        <v>12809.9</v>
      </c>
    </row>
    <row r="103" spans="1:13" ht="21" x14ac:dyDescent="0.85">
      <c r="A103" s="39" t="s">
        <v>181</v>
      </c>
      <c r="B103" s="40">
        <v>43838.11993814446</v>
      </c>
      <c r="C103" s="40">
        <v>58462.07</v>
      </c>
      <c r="D103" s="40">
        <v>71413.56</v>
      </c>
      <c r="E103" s="40">
        <v>96614.540000000008</v>
      </c>
      <c r="F103" s="40">
        <v>111061.84</v>
      </c>
      <c r="H103" s="39" t="s">
        <v>181</v>
      </c>
      <c r="I103" s="40">
        <v>43838.11993814446</v>
      </c>
      <c r="J103" s="40">
        <v>52472.58</v>
      </c>
      <c r="K103" s="40">
        <v>69154.37999999999</v>
      </c>
      <c r="L103" s="40">
        <v>97518.460000000021</v>
      </c>
      <c r="M103" s="40">
        <v>127294.51999999999</v>
      </c>
    </row>
    <row r="104" spans="1:13" x14ac:dyDescent="0.55000000000000004">
      <c r="A104" s="23"/>
      <c r="B104" s="23"/>
      <c r="C104" s="23"/>
      <c r="D104" s="23"/>
      <c r="E104" s="23"/>
      <c r="F104" s="23"/>
      <c r="H104" s="23"/>
      <c r="I104" s="23"/>
      <c r="J104" s="23"/>
      <c r="K104" s="23"/>
      <c r="L104" s="23"/>
      <c r="M104" s="23"/>
    </row>
    <row r="105" spans="1:13" ht="28.8" x14ac:dyDescent="0.55000000000000004">
      <c r="A105" s="24" t="s">
        <v>117</v>
      </c>
      <c r="B105" s="27"/>
      <c r="C105" s="27"/>
      <c r="D105" s="27"/>
      <c r="E105" s="27"/>
      <c r="F105" s="28"/>
      <c r="H105" s="24" t="s">
        <v>117</v>
      </c>
      <c r="I105" s="27"/>
      <c r="J105" s="27"/>
      <c r="K105" s="27"/>
      <c r="L105" s="27"/>
      <c r="M105" s="28"/>
    </row>
    <row r="106" spans="1:13" ht="21" x14ac:dyDescent="0.85">
      <c r="A106" s="30"/>
      <c r="B106" s="30">
        <v>2019</v>
      </c>
      <c r="C106" s="30">
        <v>2025</v>
      </c>
      <c r="D106" s="30">
        <v>2030</v>
      </c>
      <c r="E106" s="30">
        <v>2035</v>
      </c>
      <c r="F106" s="30">
        <v>2040</v>
      </c>
      <c r="H106" s="30"/>
      <c r="I106" s="30">
        <v>2019</v>
      </c>
      <c r="J106" s="30">
        <v>2025</v>
      </c>
      <c r="K106" s="30">
        <v>2030</v>
      </c>
      <c r="L106" s="30">
        <v>2035</v>
      </c>
      <c r="M106" s="30">
        <v>2040</v>
      </c>
    </row>
    <row r="107" spans="1:13" ht="21" x14ac:dyDescent="0.85">
      <c r="A107" s="31" t="s">
        <v>60</v>
      </c>
      <c r="B107" s="32">
        <v>45428.500728271458</v>
      </c>
      <c r="C107" s="32">
        <v>28337.96</v>
      </c>
      <c r="D107" s="32">
        <v>27444.03</v>
      </c>
      <c r="E107" s="32">
        <v>27575.37</v>
      </c>
      <c r="F107" s="32">
        <v>27092.16</v>
      </c>
      <c r="H107" s="31" t="s">
        <v>60</v>
      </c>
      <c r="I107" s="32">
        <v>45428.500728271458</v>
      </c>
      <c r="J107" s="32">
        <v>28337.96</v>
      </c>
      <c r="K107" s="32">
        <v>27444.03</v>
      </c>
      <c r="L107" s="32">
        <v>28338.13</v>
      </c>
      <c r="M107" s="32">
        <v>27092.16</v>
      </c>
    </row>
    <row r="108" spans="1:13" ht="21" x14ac:dyDescent="0.85">
      <c r="A108" s="33" t="s">
        <v>210</v>
      </c>
      <c r="B108" s="34">
        <v>50519.665856117608</v>
      </c>
      <c r="C108" s="34">
        <v>26651.71</v>
      </c>
      <c r="D108" s="34">
        <v>2180.29</v>
      </c>
      <c r="E108" s="34">
        <v>608.94000000000005</v>
      </c>
      <c r="F108" s="34">
        <v>0</v>
      </c>
      <c r="H108" s="33" t="s">
        <v>210</v>
      </c>
      <c r="I108" s="34">
        <v>50519.665856117608</v>
      </c>
      <c r="J108" s="34">
        <v>37166.49</v>
      </c>
      <c r="K108" s="34">
        <v>7817.79</v>
      </c>
      <c r="L108" s="34">
        <v>1579.86</v>
      </c>
      <c r="M108" s="34">
        <v>0</v>
      </c>
    </row>
    <row r="109" spans="1:13" ht="21" x14ac:dyDescent="0.85">
      <c r="A109" s="31" t="s">
        <v>216</v>
      </c>
      <c r="B109" s="32">
        <v>0</v>
      </c>
      <c r="C109" s="32">
        <v>0</v>
      </c>
      <c r="D109" s="32">
        <v>0</v>
      </c>
      <c r="E109" s="32">
        <v>0</v>
      </c>
      <c r="F109" s="32">
        <v>33407.9</v>
      </c>
      <c r="H109" s="31" t="s">
        <v>216</v>
      </c>
      <c r="I109" s="32">
        <v>0</v>
      </c>
      <c r="J109" s="32">
        <v>0</v>
      </c>
      <c r="K109" s="32">
        <v>0</v>
      </c>
      <c r="L109" s="32">
        <v>0</v>
      </c>
      <c r="M109" s="32">
        <v>0</v>
      </c>
    </row>
    <row r="110" spans="1:13" ht="21" x14ac:dyDescent="0.85">
      <c r="A110" s="33" t="s">
        <v>217</v>
      </c>
      <c r="B110" s="34">
        <v>0</v>
      </c>
      <c r="C110" s="34">
        <v>0</v>
      </c>
      <c r="D110" s="34">
        <v>0</v>
      </c>
      <c r="E110" s="34">
        <v>0</v>
      </c>
      <c r="F110" s="34">
        <v>0</v>
      </c>
      <c r="H110" s="33" t="s">
        <v>217</v>
      </c>
      <c r="I110" s="34">
        <v>0</v>
      </c>
      <c r="J110" s="34">
        <v>0</v>
      </c>
      <c r="K110" s="34">
        <v>0</v>
      </c>
      <c r="L110" s="34">
        <v>0</v>
      </c>
      <c r="M110" s="34">
        <v>2213.02</v>
      </c>
    </row>
    <row r="111" spans="1:13" ht="21" x14ac:dyDescent="0.85">
      <c r="A111" s="35" t="s">
        <v>218</v>
      </c>
      <c r="B111" s="36">
        <v>0</v>
      </c>
      <c r="C111" s="36">
        <v>0</v>
      </c>
      <c r="D111" s="36">
        <v>0</v>
      </c>
      <c r="E111" s="36">
        <v>0</v>
      </c>
      <c r="F111" s="36">
        <v>524.95000000000005</v>
      </c>
      <c r="H111" s="35" t="s">
        <v>218</v>
      </c>
      <c r="I111" s="36">
        <v>0</v>
      </c>
      <c r="J111" s="36">
        <v>0</v>
      </c>
      <c r="K111" s="36">
        <v>0</v>
      </c>
      <c r="L111" s="36">
        <v>0</v>
      </c>
      <c r="M111" s="36">
        <v>0</v>
      </c>
    </row>
    <row r="112" spans="1:13" ht="21" x14ac:dyDescent="0.85">
      <c r="A112" s="33" t="s">
        <v>58</v>
      </c>
      <c r="B112" s="34">
        <v>40033.570416182403</v>
      </c>
      <c r="C112" s="34">
        <v>36417.649999999994</v>
      </c>
      <c r="D112" s="34">
        <v>46228.27</v>
      </c>
      <c r="E112" s="34">
        <v>46392.37</v>
      </c>
      <c r="F112" s="34">
        <v>46391.06</v>
      </c>
      <c r="H112" s="33" t="s">
        <v>58</v>
      </c>
      <c r="I112" s="34">
        <v>40033.570416182403</v>
      </c>
      <c r="J112" s="34">
        <v>36417.649999999994</v>
      </c>
      <c r="K112" s="34">
        <v>46342.39</v>
      </c>
      <c r="L112" s="34">
        <v>46392.32</v>
      </c>
      <c r="M112" s="34">
        <v>46391.009999999995</v>
      </c>
    </row>
    <row r="113" spans="1:13" ht="21" x14ac:dyDescent="0.85">
      <c r="A113" s="33" t="s">
        <v>212</v>
      </c>
      <c r="B113" s="37">
        <v>4415.6059865357875</v>
      </c>
      <c r="C113" s="37">
        <v>34799.81</v>
      </c>
      <c r="D113" s="37">
        <v>45093.729999999996</v>
      </c>
      <c r="E113" s="37">
        <v>55524.97</v>
      </c>
      <c r="F113" s="37">
        <v>59361.62</v>
      </c>
      <c r="H113" s="33" t="s">
        <v>212</v>
      </c>
      <c r="I113" s="37">
        <v>4415.6059865357875</v>
      </c>
      <c r="J113" s="37">
        <v>21801.93</v>
      </c>
      <c r="K113" s="37">
        <v>21815.480000000003</v>
      </c>
      <c r="L113" s="37">
        <v>49098.25</v>
      </c>
      <c r="M113" s="37">
        <v>59361.62</v>
      </c>
    </row>
    <row r="114" spans="1:13" ht="21" x14ac:dyDescent="0.85">
      <c r="A114" s="33" t="s">
        <v>213</v>
      </c>
      <c r="B114" s="34">
        <v>0</v>
      </c>
      <c r="C114" s="34">
        <v>7331.05</v>
      </c>
      <c r="D114" s="34">
        <v>20185.510000000002</v>
      </c>
      <c r="E114" s="34">
        <v>35532.43</v>
      </c>
      <c r="F114" s="34">
        <v>35719.089999999997</v>
      </c>
      <c r="H114" s="33" t="s">
        <v>213</v>
      </c>
      <c r="I114" s="34">
        <v>0</v>
      </c>
      <c r="J114" s="34">
        <v>7331.05</v>
      </c>
      <c r="K114" s="34">
        <v>28865.32</v>
      </c>
      <c r="L114" s="34">
        <v>35247</v>
      </c>
      <c r="M114" s="34">
        <v>38387.81</v>
      </c>
    </row>
    <row r="115" spans="1:13" ht="21" x14ac:dyDescent="0.85">
      <c r="A115" s="33" t="s">
        <v>214</v>
      </c>
      <c r="B115" s="38">
        <v>50.521999999999998</v>
      </c>
      <c r="C115" s="38">
        <v>8816.619999999999</v>
      </c>
      <c r="D115" s="38">
        <v>8816.2099999999991</v>
      </c>
      <c r="E115" s="38">
        <v>8816.92</v>
      </c>
      <c r="F115" s="38">
        <v>8818.83</v>
      </c>
      <c r="H115" s="33" t="s">
        <v>214</v>
      </c>
      <c r="I115" s="38">
        <v>50.521999999999998</v>
      </c>
      <c r="J115" s="38">
        <v>8816.619999999999</v>
      </c>
      <c r="K115" s="38">
        <v>15523.6</v>
      </c>
      <c r="L115" s="38">
        <v>25478.989999999998</v>
      </c>
      <c r="M115" s="38">
        <v>41402.550000000003</v>
      </c>
    </row>
    <row r="116" spans="1:13" ht="21" x14ac:dyDescent="0.85">
      <c r="A116" s="33" t="s">
        <v>215</v>
      </c>
      <c r="B116" s="34">
        <v>2761.3249999999998</v>
      </c>
      <c r="C116" s="34">
        <v>7483.13</v>
      </c>
      <c r="D116" s="34">
        <v>11068.01</v>
      </c>
      <c r="E116" s="34">
        <v>11982.95</v>
      </c>
      <c r="F116" s="34">
        <v>12453.96</v>
      </c>
      <c r="H116" s="33" t="s">
        <v>215</v>
      </c>
      <c r="I116" s="34">
        <v>2761.3249999999998</v>
      </c>
      <c r="J116" s="34">
        <v>7631.17</v>
      </c>
      <c r="K116" s="34">
        <v>14461.34</v>
      </c>
      <c r="L116" s="34">
        <v>17222.900000000001</v>
      </c>
      <c r="M116" s="34">
        <v>23220.07</v>
      </c>
    </row>
    <row r="117" spans="1:13" ht="21" x14ac:dyDescent="0.85">
      <c r="A117" s="33" t="s">
        <v>222</v>
      </c>
      <c r="B117" s="38">
        <v>611.56729479980459</v>
      </c>
      <c r="C117" s="38">
        <v>3424.45</v>
      </c>
      <c r="D117" s="38">
        <v>10239.27</v>
      </c>
      <c r="E117" s="38">
        <v>15347.09</v>
      </c>
      <c r="F117" s="38">
        <v>21335.88</v>
      </c>
      <c r="H117" s="33" t="s">
        <v>222</v>
      </c>
      <c r="I117" s="38">
        <v>611.56729479980459</v>
      </c>
      <c r="J117" s="38">
        <v>2723.92</v>
      </c>
      <c r="K117" s="38">
        <v>7099.3</v>
      </c>
      <c r="L117" s="38">
        <v>11102.130000000001</v>
      </c>
      <c r="M117" s="38">
        <v>16443.48</v>
      </c>
    </row>
    <row r="118" spans="1:13" ht="21" x14ac:dyDescent="0.85">
      <c r="A118" s="31" t="s">
        <v>223</v>
      </c>
      <c r="B118" s="40">
        <v>146262.02414991503</v>
      </c>
      <c r="C118" s="40">
        <v>156101.26</v>
      </c>
      <c r="D118" s="40">
        <v>174094.19999999998</v>
      </c>
      <c r="E118" s="40">
        <v>201938.64000000004</v>
      </c>
      <c r="F118" s="40">
        <v>245105.44999999998</v>
      </c>
      <c r="H118" s="31" t="s">
        <v>223</v>
      </c>
      <c r="I118" s="40">
        <v>146262.02414991503</v>
      </c>
      <c r="J118" s="40">
        <v>153065.67000000001</v>
      </c>
      <c r="K118" s="40">
        <v>172208.13</v>
      </c>
      <c r="L118" s="40">
        <v>217298.46</v>
      </c>
      <c r="M118" s="40">
        <v>254511.71999999997</v>
      </c>
    </row>
    <row r="119" spans="1:13" ht="21" x14ac:dyDescent="0.85">
      <c r="A119" s="31" t="s">
        <v>224</v>
      </c>
      <c r="B119" s="41">
        <v>47261.023402718187</v>
      </c>
      <c r="C119" s="41">
        <v>94848.26</v>
      </c>
      <c r="D119" s="41">
        <v>131391.73000000001</v>
      </c>
      <c r="E119" s="41">
        <v>158249.64000000001</v>
      </c>
      <c r="F119" s="41">
        <v>162744.55999999997</v>
      </c>
      <c r="H119" s="31" t="s">
        <v>224</v>
      </c>
      <c r="I119" s="41">
        <v>47261.023402718187</v>
      </c>
      <c r="J119" s="41">
        <v>81998.419999999984</v>
      </c>
      <c r="K119" s="41">
        <v>127008.13</v>
      </c>
      <c r="L119" s="41">
        <v>173439.46</v>
      </c>
      <c r="M119" s="41">
        <v>208763.06</v>
      </c>
    </row>
    <row r="120" spans="1:13" ht="21" x14ac:dyDescent="0.85">
      <c r="A120" s="35" t="s">
        <v>225</v>
      </c>
      <c r="B120" s="42">
        <v>93301.091425789462</v>
      </c>
      <c r="C120" s="42">
        <v>126610.67</v>
      </c>
      <c r="D120" s="42">
        <v>169075.03</v>
      </c>
      <c r="E120" s="42">
        <v>201172.1</v>
      </c>
      <c r="F120" s="42">
        <v>245105.44999999995</v>
      </c>
      <c r="H120" s="35" t="s">
        <v>225</v>
      </c>
      <c r="I120" s="42">
        <v>93301.091425789462</v>
      </c>
      <c r="J120" s="42">
        <v>113060.29999999997</v>
      </c>
      <c r="K120" s="42">
        <v>161551.46</v>
      </c>
      <c r="L120" s="42">
        <v>212879.72</v>
      </c>
      <c r="M120" s="42">
        <v>254511.72</v>
      </c>
    </row>
    <row r="121" spans="1:13" ht="21" x14ac:dyDescent="0.85">
      <c r="A121" s="33" t="s">
        <v>220</v>
      </c>
      <c r="B121" s="38">
        <v>151386.18049999999</v>
      </c>
      <c r="C121" s="38">
        <v>152399.56</v>
      </c>
      <c r="D121" s="38">
        <v>163476.60999999999</v>
      </c>
      <c r="E121" s="38">
        <v>185202.98</v>
      </c>
      <c r="F121" s="38">
        <v>221827.96</v>
      </c>
      <c r="H121" s="33" t="s">
        <v>220</v>
      </c>
      <c r="I121" s="38">
        <v>151386.18049999999</v>
      </c>
      <c r="J121" s="38">
        <v>150046.54</v>
      </c>
      <c r="K121" s="38">
        <v>164418.81</v>
      </c>
      <c r="L121" s="38">
        <v>205255.37</v>
      </c>
      <c r="M121" s="38">
        <v>236334.45</v>
      </c>
    </row>
    <row r="122" spans="1:13" ht="21" x14ac:dyDescent="0.85">
      <c r="A122" s="43" t="s">
        <v>227</v>
      </c>
      <c r="B122" s="34">
        <v>151772.68735559081</v>
      </c>
      <c r="C122" s="34">
        <v>156101.85999999999</v>
      </c>
      <c r="D122" s="34">
        <v>174094.77</v>
      </c>
      <c r="E122" s="34">
        <v>201939.22</v>
      </c>
      <c r="F122" s="34">
        <v>245105.46</v>
      </c>
      <c r="H122" s="43" t="s">
        <v>227</v>
      </c>
      <c r="I122" s="34">
        <v>151772.68735559081</v>
      </c>
      <c r="J122" s="34">
        <v>153066.26999999999</v>
      </c>
      <c r="K122" s="34">
        <v>172208.7</v>
      </c>
      <c r="L122" s="34">
        <v>217299.04</v>
      </c>
      <c r="M122" s="34">
        <v>254511.73</v>
      </c>
    </row>
    <row r="123" spans="1:13" ht="21" x14ac:dyDescent="0.85">
      <c r="A123" s="44" t="s">
        <v>228</v>
      </c>
      <c r="B123" s="107">
        <v>0.312188492018386</v>
      </c>
      <c r="C123" s="107">
        <v>0.62236570761752852</v>
      </c>
      <c r="D123" s="107">
        <v>0.80373412441082559</v>
      </c>
      <c r="E123" s="107">
        <v>0.85446594865806158</v>
      </c>
      <c r="F123" s="107">
        <v>0.73365215097321357</v>
      </c>
      <c r="H123" s="44" t="s">
        <v>228</v>
      </c>
      <c r="I123" s="107">
        <v>0.312188492018386</v>
      </c>
      <c r="J123" s="107">
        <v>0.54648657676478229</v>
      </c>
      <c r="K123" s="107">
        <v>0.77246715263296217</v>
      </c>
      <c r="L123" s="107">
        <v>0.84499353171612512</v>
      </c>
      <c r="M123" s="107">
        <v>0.88333740595160792</v>
      </c>
    </row>
    <row r="124" spans="1:13" ht="21" x14ac:dyDescent="0.85">
      <c r="A124" s="35" t="s">
        <v>230</v>
      </c>
      <c r="B124" s="108">
        <v>0.61474230345011116</v>
      </c>
      <c r="C124" s="108">
        <v>0.8110772671126405</v>
      </c>
      <c r="D124" s="108">
        <v>0.97116662378772212</v>
      </c>
      <c r="E124" s="108">
        <v>0.99620123322255083</v>
      </c>
      <c r="F124" s="108">
        <v>0.99999995920123508</v>
      </c>
      <c r="H124" s="35" t="s">
        <v>230</v>
      </c>
      <c r="I124" s="108">
        <v>0.61474230345011116</v>
      </c>
      <c r="J124" s="108">
        <v>0.73863627826039002</v>
      </c>
      <c r="K124" s="108">
        <v>0.93811439259456686</v>
      </c>
      <c r="L124" s="108">
        <v>0.97966249643808823</v>
      </c>
      <c r="M124" s="108">
        <v>0.99999996070908004</v>
      </c>
    </row>
    <row r="125" spans="1:13" x14ac:dyDescent="0.55000000000000004">
      <c r="A125" s="23"/>
      <c r="B125" s="23"/>
      <c r="C125" s="23"/>
      <c r="D125" s="23"/>
      <c r="E125" s="23"/>
      <c r="F125" s="23"/>
      <c r="H125" s="23"/>
      <c r="I125" s="23"/>
      <c r="J125" s="23"/>
      <c r="K125" s="23"/>
      <c r="L125" s="23"/>
      <c r="M125" s="23"/>
    </row>
    <row r="126" spans="1:13" ht="28.8" x14ac:dyDescent="0.55000000000000004">
      <c r="A126" s="24" t="s">
        <v>226</v>
      </c>
      <c r="B126" s="27"/>
      <c r="C126" s="27"/>
      <c r="D126" s="27"/>
      <c r="E126" s="27"/>
      <c r="F126" s="28"/>
      <c r="H126" s="24" t="s">
        <v>226</v>
      </c>
      <c r="I126" s="27"/>
      <c r="J126" s="27"/>
      <c r="K126" s="27"/>
      <c r="L126" s="27"/>
      <c r="M126" s="28"/>
    </row>
    <row r="127" spans="1:13" ht="21" x14ac:dyDescent="0.85">
      <c r="A127" s="30"/>
      <c r="B127" s="30">
        <v>2019</v>
      </c>
      <c r="C127" s="30">
        <v>2025</v>
      </c>
      <c r="D127" s="30">
        <v>2030</v>
      </c>
      <c r="E127" s="30">
        <v>2035</v>
      </c>
      <c r="F127" s="30">
        <v>2040</v>
      </c>
      <c r="H127" s="30"/>
      <c r="I127" s="30">
        <v>2019</v>
      </c>
      <c r="J127" s="30">
        <v>2025</v>
      </c>
      <c r="K127" s="30">
        <v>2030</v>
      </c>
      <c r="L127" s="30">
        <v>2035</v>
      </c>
      <c r="M127" s="30">
        <v>2040</v>
      </c>
    </row>
    <row r="128" spans="1:13" ht="22.2" x14ac:dyDescent="0.95">
      <c r="A128" s="39" t="s">
        <v>229</v>
      </c>
      <c r="B128" s="46">
        <v>22.24</v>
      </c>
      <c r="C128" s="46">
        <v>13.0328021</v>
      </c>
      <c r="D128" s="46">
        <v>1.0332904300000001</v>
      </c>
      <c r="E128" s="46">
        <v>0.31984029999999997</v>
      </c>
      <c r="F128" s="46">
        <v>0</v>
      </c>
      <c r="H128" s="39" t="s">
        <v>229</v>
      </c>
      <c r="I128" s="46">
        <v>22.24</v>
      </c>
      <c r="J128" s="46">
        <v>16.095667930000001</v>
      </c>
      <c r="K128" s="46">
        <v>3.9418608599999998</v>
      </c>
      <c r="L128" s="46">
        <v>0.85497500000000004</v>
      </c>
      <c r="M128" s="46">
        <v>0</v>
      </c>
    </row>
    <row r="130" spans="1:13" ht="28.8" x14ac:dyDescent="0.55000000000000004">
      <c r="A130" s="106" t="s">
        <v>433</v>
      </c>
      <c r="B130" s="106"/>
      <c r="C130" s="106"/>
      <c r="D130" s="106"/>
      <c r="E130" s="106"/>
      <c r="F130" s="106"/>
      <c r="G130" s="106"/>
      <c r="H130" s="106" t="s">
        <v>434</v>
      </c>
      <c r="I130" s="106"/>
      <c r="J130" s="106"/>
      <c r="K130" s="106"/>
      <c r="L130" s="106"/>
      <c r="M130" s="106"/>
    </row>
    <row r="131" spans="1:13" ht="28.8" x14ac:dyDescent="0.55000000000000004">
      <c r="A131" s="157" t="s">
        <v>221</v>
      </c>
      <c r="B131" s="158"/>
      <c r="C131" s="158"/>
      <c r="D131" s="158"/>
      <c r="E131" s="158"/>
      <c r="F131" s="159"/>
      <c r="H131" s="157" t="s">
        <v>221</v>
      </c>
      <c r="I131" s="158"/>
      <c r="J131" s="158"/>
      <c r="K131" s="158"/>
      <c r="L131" s="158"/>
      <c r="M131" s="159"/>
    </row>
    <row r="132" spans="1:13" ht="21" x14ac:dyDescent="0.85">
      <c r="A132" s="29"/>
      <c r="B132" s="29">
        <v>2019</v>
      </c>
      <c r="C132" s="29">
        <v>2025</v>
      </c>
      <c r="D132" s="29">
        <v>2030</v>
      </c>
      <c r="E132" s="29">
        <v>2035</v>
      </c>
      <c r="F132" s="29">
        <v>2040</v>
      </c>
      <c r="H132" s="29"/>
      <c r="I132" s="29">
        <v>2019</v>
      </c>
      <c r="J132" s="29">
        <v>2025</v>
      </c>
      <c r="K132" s="29">
        <v>2030</v>
      </c>
      <c r="L132" s="29">
        <v>2035</v>
      </c>
      <c r="M132" s="29">
        <v>2040</v>
      </c>
    </row>
    <row r="133" spans="1:13" ht="21" x14ac:dyDescent="0.85">
      <c r="A133" s="31" t="s">
        <v>60</v>
      </c>
      <c r="B133" s="32">
        <v>5400.1000976562555</v>
      </c>
      <c r="C133" s="32">
        <v>3346.1</v>
      </c>
      <c r="D133" s="32">
        <v>3363.5</v>
      </c>
      <c r="E133" s="32">
        <v>3364.2</v>
      </c>
      <c r="F133" s="32">
        <v>3364.2</v>
      </c>
      <c r="H133" s="31" t="s">
        <v>60</v>
      </c>
      <c r="I133" s="32">
        <v>5400.1000976562555</v>
      </c>
      <c r="J133" s="32">
        <v>3346.1</v>
      </c>
      <c r="K133" s="32">
        <v>3346.1</v>
      </c>
      <c r="L133" s="32">
        <v>3364.2</v>
      </c>
      <c r="M133" s="32">
        <v>3364.2</v>
      </c>
    </row>
    <row r="134" spans="1:13" ht="21" x14ac:dyDescent="0.85">
      <c r="A134" s="33" t="s">
        <v>210</v>
      </c>
      <c r="B134" s="34">
        <v>26262</v>
      </c>
      <c r="C134" s="34">
        <v>21309.83</v>
      </c>
      <c r="D134" s="34">
        <v>21112.12</v>
      </c>
      <c r="E134" s="34">
        <v>21114.12</v>
      </c>
      <c r="F134" s="34">
        <v>0</v>
      </c>
      <c r="H134" s="33" t="s">
        <v>210</v>
      </c>
      <c r="I134" s="34">
        <v>26262</v>
      </c>
      <c r="J134" s="34">
        <v>19480.059999999998</v>
      </c>
      <c r="K134" s="34">
        <v>17141.86</v>
      </c>
      <c r="L134" s="34">
        <v>15549.46</v>
      </c>
      <c r="M134" s="34">
        <v>0</v>
      </c>
    </row>
    <row r="135" spans="1:13" ht="21" x14ac:dyDescent="0.85">
      <c r="A135" s="31" t="s">
        <v>216</v>
      </c>
      <c r="B135" s="32">
        <v>0</v>
      </c>
      <c r="C135" s="32">
        <v>0</v>
      </c>
      <c r="D135" s="32">
        <v>0</v>
      </c>
      <c r="E135" s="32">
        <v>0</v>
      </c>
      <c r="F135" s="32">
        <v>3811.75</v>
      </c>
      <c r="H135" s="31" t="s">
        <v>216</v>
      </c>
      <c r="I135" s="32">
        <v>0</v>
      </c>
      <c r="J135" s="32">
        <v>0</v>
      </c>
      <c r="K135" s="32">
        <v>0</v>
      </c>
      <c r="L135" s="32">
        <v>0</v>
      </c>
      <c r="M135" s="32">
        <v>0</v>
      </c>
    </row>
    <row r="136" spans="1:13" ht="21" x14ac:dyDescent="0.85">
      <c r="A136" s="33" t="s">
        <v>217</v>
      </c>
      <c r="B136" s="34">
        <v>0</v>
      </c>
      <c r="C136" s="34">
        <v>0</v>
      </c>
      <c r="D136" s="34">
        <v>0</v>
      </c>
      <c r="E136" s="34">
        <v>0</v>
      </c>
      <c r="F136" s="34">
        <v>0</v>
      </c>
      <c r="H136" s="33" t="s">
        <v>217</v>
      </c>
      <c r="I136" s="34">
        <v>0</v>
      </c>
      <c r="J136" s="34">
        <v>0</v>
      </c>
      <c r="K136" s="34">
        <v>819.31</v>
      </c>
      <c r="L136" s="34">
        <v>3990.04</v>
      </c>
      <c r="M136" s="34">
        <v>27200</v>
      </c>
    </row>
    <row r="137" spans="1:13" ht="21" x14ac:dyDescent="0.85">
      <c r="A137" s="35" t="s">
        <v>218</v>
      </c>
      <c r="B137" s="36">
        <v>0</v>
      </c>
      <c r="C137" s="36">
        <v>0</v>
      </c>
      <c r="D137" s="36">
        <v>419.64</v>
      </c>
      <c r="E137" s="36">
        <v>6510.96</v>
      </c>
      <c r="F137" s="36">
        <v>40938.480000000003</v>
      </c>
      <c r="H137" s="35" t="s">
        <v>218</v>
      </c>
      <c r="I137" s="36">
        <v>0</v>
      </c>
      <c r="J137" s="36">
        <v>0</v>
      </c>
      <c r="K137" s="36">
        <v>0</v>
      </c>
      <c r="L137" s="36">
        <v>0</v>
      </c>
      <c r="M137" s="36">
        <v>0</v>
      </c>
    </row>
    <row r="138" spans="1:13" ht="21" x14ac:dyDescent="0.85">
      <c r="A138" s="33" t="s">
        <v>58</v>
      </c>
      <c r="B138" s="34">
        <v>6330.7198569271704</v>
      </c>
      <c r="C138" s="34">
        <v>6301.8600000000006</v>
      </c>
      <c r="D138" s="34">
        <v>7537.06</v>
      </c>
      <c r="E138" s="34">
        <v>7539.6600000000008</v>
      </c>
      <c r="F138" s="34">
        <v>7540.06</v>
      </c>
      <c r="H138" s="33" t="s">
        <v>58</v>
      </c>
      <c r="I138" s="34">
        <v>6330.7198569271704</v>
      </c>
      <c r="J138" s="34">
        <v>6414.52</v>
      </c>
      <c r="K138" s="34">
        <v>7660.27</v>
      </c>
      <c r="L138" s="34">
        <v>7583.76</v>
      </c>
      <c r="M138" s="34">
        <v>7584.1600000000008</v>
      </c>
    </row>
    <row r="139" spans="1:13" ht="21" x14ac:dyDescent="0.85">
      <c r="A139" s="33" t="s">
        <v>212</v>
      </c>
      <c r="B139" s="37">
        <v>1985.3000025749204</v>
      </c>
      <c r="C139" s="37">
        <v>3334.7799999999997</v>
      </c>
      <c r="D139" s="37">
        <v>9086.2000000000007</v>
      </c>
      <c r="E139" s="37">
        <v>12611.900000000001</v>
      </c>
      <c r="F139" s="37">
        <v>19087.2</v>
      </c>
      <c r="H139" s="33" t="s">
        <v>212</v>
      </c>
      <c r="I139" s="37">
        <v>1985.3000025749204</v>
      </c>
      <c r="J139" s="37">
        <v>3137.7799999999997</v>
      </c>
      <c r="K139" s="37">
        <v>5889.83</v>
      </c>
      <c r="L139" s="37">
        <v>12366.400000000001</v>
      </c>
      <c r="M139" s="37">
        <v>19087.2</v>
      </c>
    </row>
    <row r="140" spans="1:13" ht="21" x14ac:dyDescent="0.85">
      <c r="A140" s="33" t="s">
        <v>213</v>
      </c>
      <c r="B140" s="34">
        <v>0</v>
      </c>
      <c r="C140" s="34">
        <v>1826</v>
      </c>
      <c r="D140" s="34">
        <v>5036</v>
      </c>
      <c r="E140" s="34">
        <v>9000</v>
      </c>
      <c r="F140" s="34">
        <v>9000</v>
      </c>
      <c r="H140" s="33" t="s">
        <v>213</v>
      </c>
      <c r="I140" s="34">
        <v>0</v>
      </c>
      <c r="J140" s="34">
        <v>1826</v>
      </c>
      <c r="K140" s="34">
        <v>7436</v>
      </c>
      <c r="L140" s="34">
        <v>9000</v>
      </c>
      <c r="M140" s="34">
        <v>9720</v>
      </c>
    </row>
    <row r="141" spans="1:13" ht="21" x14ac:dyDescent="0.85">
      <c r="A141" s="33" t="s">
        <v>214</v>
      </c>
      <c r="B141" s="38">
        <v>31.5</v>
      </c>
      <c r="C141" s="38">
        <v>4676.0999999999995</v>
      </c>
      <c r="D141" s="38">
        <v>4676.0999999999995</v>
      </c>
      <c r="E141" s="38">
        <v>4676.0999999999995</v>
      </c>
      <c r="F141" s="38">
        <v>4676.0999999999995</v>
      </c>
      <c r="H141" s="33" t="s">
        <v>214</v>
      </c>
      <c r="I141" s="38">
        <v>31.5</v>
      </c>
      <c r="J141" s="38">
        <v>4676.0999999999995</v>
      </c>
      <c r="K141" s="38">
        <v>4676.0999999999995</v>
      </c>
      <c r="L141" s="38">
        <v>13448.09</v>
      </c>
      <c r="M141" s="38">
        <v>28605.72</v>
      </c>
    </row>
    <row r="142" spans="1:13" ht="21" x14ac:dyDescent="0.85">
      <c r="A142" s="33" t="s">
        <v>215</v>
      </c>
      <c r="B142" s="34">
        <v>2116</v>
      </c>
      <c r="C142" s="34">
        <v>6834</v>
      </c>
      <c r="D142" s="34">
        <v>10055</v>
      </c>
      <c r="E142" s="34">
        <v>10828</v>
      </c>
      <c r="F142" s="34">
        <v>11198</v>
      </c>
      <c r="H142" s="33" t="s">
        <v>215</v>
      </c>
      <c r="I142" s="34">
        <v>2116</v>
      </c>
      <c r="J142" s="34">
        <v>6000</v>
      </c>
      <c r="K142" s="34">
        <v>9523</v>
      </c>
      <c r="L142" s="34">
        <v>11601</v>
      </c>
      <c r="M142" s="34">
        <v>15764</v>
      </c>
    </row>
    <row r="143" spans="1:13" ht="21" x14ac:dyDescent="0.85">
      <c r="A143" s="33" t="s">
        <v>222</v>
      </c>
      <c r="B143" s="38">
        <v>1405.09997558594</v>
      </c>
      <c r="C143" s="38">
        <v>2909.9</v>
      </c>
      <c r="D143" s="38">
        <v>7409.9</v>
      </c>
      <c r="E143" s="38">
        <v>7409.9</v>
      </c>
      <c r="F143" s="38">
        <v>11450.029999999999</v>
      </c>
      <c r="H143" s="33" t="s">
        <v>222</v>
      </c>
      <c r="I143" s="38">
        <v>1405.09997558594</v>
      </c>
      <c r="J143" s="38">
        <v>2909.9</v>
      </c>
      <c r="K143" s="38">
        <v>7409.9</v>
      </c>
      <c r="L143" s="38">
        <v>7409.9</v>
      </c>
      <c r="M143" s="38">
        <v>12809.9</v>
      </c>
    </row>
    <row r="144" spans="1:13" ht="21" x14ac:dyDescent="0.85">
      <c r="A144" s="39" t="s">
        <v>181</v>
      </c>
      <c r="B144" s="40">
        <v>43838.11993814446</v>
      </c>
      <c r="C144" s="40">
        <v>50762.67</v>
      </c>
      <c r="D144" s="40">
        <v>69340.759999999995</v>
      </c>
      <c r="E144" s="40">
        <v>89791</v>
      </c>
      <c r="F144" s="40">
        <v>111065.82</v>
      </c>
      <c r="H144" s="39" t="s">
        <v>181</v>
      </c>
      <c r="I144" s="40">
        <v>43838.11993814446</v>
      </c>
      <c r="J144" s="40">
        <v>48014.559999999998</v>
      </c>
      <c r="K144" s="40">
        <v>64945.78</v>
      </c>
      <c r="L144" s="40">
        <v>88527.989999999976</v>
      </c>
      <c r="M144" s="40">
        <v>124135.18</v>
      </c>
    </row>
    <row r="145" spans="1:13" x14ac:dyDescent="0.55000000000000004">
      <c r="A145" s="23"/>
      <c r="B145" s="23"/>
      <c r="C145" s="23"/>
      <c r="D145" s="23"/>
      <c r="E145" s="23"/>
      <c r="F145" s="23"/>
      <c r="H145" s="23"/>
      <c r="I145" s="23"/>
      <c r="J145" s="23"/>
      <c r="K145" s="23"/>
      <c r="L145" s="23"/>
      <c r="M145" s="23"/>
    </row>
    <row r="146" spans="1:13" ht="28.8" x14ac:dyDescent="0.55000000000000004">
      <c r="A146" s="24" t="s">
        <v>117</v>
      </c>
      <c r="B146" s="27"/>
      <c r="C146" s="27"/>
      <c r="D146" s="27"/>
      <c r="E146" s="27"/>
      <c r="F146" s="28"/>
      <c r="H146" s="24" t="s">
        <v>117</v>
      </c>
      <c r="I146" s="27"/>
      <c r="J146" s="27"/>
      <c r="K146" s="27"/>
      <c r="L146" s="27"/>
      <c r="M146" s="28"/>
    </row>
    <row r="147" spans="1:13" ht="21" x14ac:dyDescent="0.85">
      <c r="A147" s="30"/>
      <c r="B147" s="30">
        <v>2019</v>
      </c>
      <c r="C147" s="30">
        <v>2025</v>
      </c>
      <c r="D147" s="30">
        <v>2030</v>
      </c>
      <c r="E147" s="30">
        <v>2035</v>
      </c>
      <c r="F147" s="30">
        <v>2040</v>
      </c>
      <c r="H147" s="30"/>
      <c r="I147" s="30">
        <v>2019</v>
      </c>
      <c r="J147" s="30">
        <v>2025</v>
      </c>
      <c r="K147" s="30">
        <v>2030</v>
      </c>
      <c r="L147" s="30">
        <v>2035</v>
      </c>
      <c r="M147" s="30">
        <v>2040</v>
      </c>
    </row>
    <row r="148" spans="1:13" ht="21" x14ac:dyDescent="0.85">
      <c r="A148" s="31" t="s">
        <v>60</v>
      </c>
      <c r="B148" s="32">
        <v>45428.500728271458</v>
      </c>
      <c r="C148" s="32">
        <v>28337.96</v>
      </c>
      <c r="D148" s="32">
        <v>27444.03</v>
      </c>
      <c r="E148" s="32">
        <v>28338.13</v>
      </c>
      <c r="F148" s="32">
        <v>27092.16</v>
      </c>
      <c r="H148" s="31" t="s">
        <v>60</v>
      </c>
      <c r="I148" s="32">
        <v>45428.500728271458</v>
      </c>
      <c r="J148" s="32">
        <v>28337.96</v>
      </c>
      <c r="K148" s="32">
        <v>27444.03</v>
      </c>
      <c r="L148" s="32">
        <v>28338.13</v>
      </c>
      <c r="M148" s="32">
        <v>27092.16</v>
      </c>
    </row>
    <row r="149" spans="1:13" ht="21" x14ac:dyDescent="0.85">
      <c r="A149" s="33" t="s">
        <v>210</v>
      </c>
      <c r="B149" s="34">
        <v>50519.665856117608</v>
      </c>
      <c r="C149" s="34">
        <v>54173.71</v>
      </c>
      <c r="D149" s="34">
        <v>20091.489999999998</v>
      </c>
      <c r="E149" s="34">
        <v>14487.480000000001</v>
      </c>
      <c r="F149" s="34">
        <v>0</v>
      </c>
      <c r="H149" s="33" t="s">
        <v>210</v>
      </c>
      <c r="I149" s="34">
        <v>50519.665856117608</v>
      </c>
      <c r="J149" s="34">
        <v>52436.5</v>
      </c>
      <c r="K149" s="34">
        <v>20079.84</v>
      </c>
      <c r="L149" s="34">
        <v>18902.79</v>
      </c>
      <c r="M149" s="34">
        <v>0</v>
      </c>
    </row>
    <row r="150" spans="1:13" ht="21" x14ac:dyDescent="0.85">
      <c r="A150" s="31" t="s">
        <v>216</v>
      </c>
      <c r="B150" s="32">
        <v>0</v>
      </c>
      <c r="C150" s="32">
        <v>0</v>
      </c>
      <c r="D150" s="32">
        <v>0</v>
      </c>
      <c r="E150" s="32">
        <v>0</v>
      </c>
      <c r="F150" s="32">
        <v>33482.39</v>
      </c>
      <c r="H150" s="31" t="s">
        <v>216</v>
      </c>
      <c r="I150" s="32">
        <v>0</v>
      </c>
      <c r="J150" s="32">
        <v>0</v>
      </c>
      <c r="K150" s="32">
        <v>0</v>
      </c>
      <c r="L150" s="32">
        <v>0</v>
      </c>
      <c r="M150" s="32">
        <v>0</v>
      </c>
    </row>
    <row r="151" spans="1:13" ht="21" x14ac:dyDescent="0.85">
      <c r="A151" s="33" t="s">
        <v>217</v>
      </c>
      <c r="B151" s="34">
        <v>0</v>
      </c>
      <c r="C151" s="34">
        <v>0</v>
      </c>
      <c r="D151" s="34">
        <v>0</v>
      </c>
      <c r="E151" s="34">
        <v>0</v>
      </c>
      <c r="F151" s="34">
        <v>0</v>
      </c>
      <c r="H151" s="33" t="s">
        <v>217</v>
      </c>
      <c r="I151" s="34">
        <v>0</v>
      </c>
      <c r="J151" s="34">
        <v>0</v>
      </c>
      <c r="K151" s="34">
        <v>0</v>
      </c>
      <c r="L151" s="34">
        <v>0</v>
      </c>
      <c r="M151" s="34">
        <v>5583.72</v>
      </c>
    </row>
    <row r="152" spans="1:13" ht="21" x14ac:dyDescent="0.85">
      <c r="A152" s="35" t="s">
        <v>218</v>
      </c>
      <c r="B152" s="36">
        <v>0</v>
      </c>
      <c r="C152" s="36">
        <v>0</v>
      </c>
      <c r="D152" s="36">
        <v>0</v>
      </c>
      <c r="E152" s="36">
        <v>0</v>
      </c>
      <c r="F152" s="36">
        <v>523.1</v>
      </c>
      <c r="H152" s="35" t="s">
        <v>218</v>
      </c>
      <c r="I152" s="36">
        <v>0</v>
      </c>
      <c r="J152" s="36">
        <v>0</v>
      </c>
      <c r="K152" s="36">
        <v>0</v>
      </c>
      <c r="L152" s="36">
        <v>0</v>
      </c>
      <c r="M152" s="36">
        <v>0</v>
      </c>
    </row>
    <row r="153" spans="1:13" ht="21" x14ac:dyDescent="0.85">
      <c r="A153" s="33" t="s">
        <v>58</v>
      </c>
      <c r="B153" s="34">
        <v>40033.570416182403</v>
      </c>
      <c r="C153" s="34">
        <v>36417.649999999994</v>
      </c>
      <c r="D153" s="34">
        <v>46342.39</v>
      </c>
      <c r="E153" s="34">
        <v>46392.32</v>
      </c>
      <c r="F153" s="34">
        <v>46391.009999999995</v>
      </c>
      <c r="H153" s="33" t="s">
        <v>58</v>
      </c>
      <c r="I153" s="34">
        <v>40033.570416182403</v>
      </c>
      <c r="J153" s="34">
        <v>36417.649999999994</v>
      </c>
      <c r="K153" s="34">
        <v>46342.39</v>
      </c>
      <c r="L153" s="34">
        <v>46392.32</v>
      </c>
      <c r="M153" s="34">
        <v>46391.009999999995</v>
      </c>
    </row>
    <row r="154" spans="1:13" ht="21" x14ac:dyDescent="0.85">
      <c r="A154" s="33" t="s">
        <v>212</v>
      </c>
      <c r="B154" s="37">
        <v>4415.6059865357875</v>
      </c>
      <c r="C154" s="37">
        <v>8189.24</v>
      </c>
      <c r="D154" s="37">
        <v>26971.239999999998</v>
      </c>
      <c r="E154" s="37">
        <v>38296.81</v>
      </c>
      <c r="F154" s="37">
        <v>59361.62</v>
      </c>
      <c r="H154" s="33" t="s">
        <v>212</v>
      </c>
      <c r="I154" s="37">
        <v>4415.6059865357875</v>
      </c>
      <c r="J154" s="37">
        <v>7518.12</v>
      </c>
      <c r="K154" s="37">
        <v>16493.5</v>
      </c>
      <c r="L154" s="37">
        <v>37460.47</v>
      </c>
      <c r="M154" s="37">
        <v>59361.62</v>
      </c>
    </row>
    <row r="155" spans="1:13" ht="21" x14ac:dyDescent="0.85">
      <c r="A155" s="33" t="s">
        <v>213</v>
      </c>
      <c r="B155" s="34">
        <v>0</v>
      </c>
      <c r="C155" s="34">
        <v>7331.05</v>
      </c>
      <c r="D155" s="34">
        <v>20185.510000000002</v>
      </c>
      <c r="E155" s="34">
        <v>35459.620000000003</v>
      </c>
      <c r="F155" s="34">
        <v>35646.869999999995</v>
      </c>
      <c r="H155" s="33" t="s">
        <v>213</v>
      </c>
      <c r="I155" s="34">
        <v>0</v>
      </c>
      <c r="J155" s="34">
        <v>7331.05</v>
      </c>
      <c r="K155" s="34">
        <v>28865.32</v>
      </c>
      <c r="L155" s="34">
        <v>35247</v>
      </c>
      <c r="M155" s="34">
        <v>38387.81</v>
      </c>
    </row>
    <row r="156" spans="1:13" ht="21" x14ac:dyDescent="0.85">
      <c r="A156" s="33" t="s">
        <v>214</v>
      </c>
      <c r="B156" s="38">
        <v>50.521999999999998</v>
      </c>
      <c r="C156" s="38">
        <v>8816.619999999999</v>
      </c>
      <c r="D156" s="38">
        <v>8816.2099999999991</v>
      </c>
      <c r="E156" s="38">
        <v>8816.92</v>
      </c>
      <c r="F156" s="38">
        <v>8818.83</v>
      </c>
      <c r="H156" s="33" t="s">
        <v>214</v>
      </c>
      <c r="I156" s="38">
        <v>50.521999999999998</v>
      </c>
      <c r="J156" s="38">
        <v>8816.619999999999</v>
      </c>
      <c r="K156" s="38">
        <v>8816.2099999999991</v>
      </c>
      <c r="L156" s="38">
        <v>19661.120000000003</v>
      </c>
      <c r="M156" s="38">
        <v>37704.519999999997</v>
      </c>
    </row>
    <row r="157" spans="1:13" ht="21" x14ac:dyDescent="0.85">
      <c r="A157" s="33" t="s">
        <v>215</v>
      </c>
      <c r="B157" s="34">
        <v>2761.3249999999998</v>
      </c>
      <c r="C157" s="34">
        <v>7483.13</v>
      </c>
      <c r="D157" s="34">
        <v>11068.01</v>
      </c>
      <c r="E157" s="34">
        <v>11982.95</v>
      </c>
      <c r="F157" s="34">
        <v>12453.96</v>
      </c>
      <c r="H157" s="33" t="s">
        <v>215</v>
      </c>
      <c r="I157" s="34">
        <v>2761.3249999999998</v>
      </c>
      <c r="J157" s="34">
        <v>7631.17</v>
      </c>
      <c r="K157" s="34">
        <v>14461.34</v>
      </c>
      <c r="L157" s="34">
        <v>17222.900000000001</v>
      </c>
      <c r="M157" s="34">
        <v>23220.07</v>
      </c>
    </row>
    <row r="158" spans="1:13" ht="21" x14ac:dyDescent="0.85">
      <c r="A158" s="33" t="s">
        <v>222</v>
      </c>
      <c r="B158" s="38">
        <v>611.56729479980459</v>
      </c>
      <c r="C158" s="38">
        <v>4346.75</v>
      </c>
      <c r="D158" s="38">
        <v>8637.09</v>
      </c>
      <c r="E158" s="38">
        <v>10543.58</v>
      </c>
      <c r="F158" s="38">
        <v>21339.48</v>
      </c>
      <c r="H158" s="33" t="s">
        <v>222</v>
      </c>
      <c r="I158" s="38">
        <v>611.56729479980459</v>
      </c>
      <c r="J158" s="38">
        <v>4006.6400000000003</v>
      </c>
      <c r="K158" s="38">
        <v>2199.2200000000003</v>
      </c>
      <c r="L158" s="38">
        <v>4497.7700000000004</v>
      </c>
      <c r="M158" s="38">
        <v>13413.65</v>
      </c>
    </row>
    <row r="159" spans="1:13" ht="21" x14ac:dyDescent="0.85">
      <c r="A159" s="31" t="s">
        <v>223</v>
      </c>
      <c r="B159" s="40">
        <v>146262.02414991503</v>
      </c>
      <c r="C159" s="40">
        <v>157087.9</v>
      </c>
      <c r="D159" s="40">
        <v>171547.76</v>
      </c>
      <c r="E159" s="40">
        <v>196309.6</v>
      </c>
      <c r="F159" s="40">
        <v>245109.41999999995</v>
      </c>
      <c r="H159" s="31" t="s">
        <v>223</v>
      </c>
      <c r="I159" s="40">
        <v>146262.02414991503</v>
      </c>
      <c r="J159" s="40">
        <v>154487.5</v>
      </c>
      <c r="K159" s="40">
        <v>166693.63999999998</v>
      </c>
      <c r="L159" s="40">
        <v>209714.28999999998</v>
      </c>
      <c r="M159" s="40">
        <v>251154.55999999997</v>
      </c>
    </row>
    <row r="160" spans="1:13" ht="21" x14ac:dyDescent="0.85">
      <c r="A160" s="31" t="s">
        <v>224</v>
      </c>
      <c r="B160" s="41">
        <v>47261.023402718187</v>
      </c>
      <c r="C160" s="41">
        <v>68237.69</v>
      </c>
      <c r="D160" s="41">
        <v>113383.36</v>
      </c>
      <c r="E160" s="41">
        <v>140948.62</v>
      </c>
      <c r="F160" s="41">
        <v>162672.28999999998</v>
      </c>
      <c r="H160" s="31" t="s">
        <v>224</v>
      </c>
      <c r="I160" s="41">
        <v>47261.023402718187</v>
      </c>
      <c r="J160" s="41">
        <v>67714.61</v>
      </c>
      <c r="K160" s="41">
        <v>114978.75999999998</v>
      </c>
      <c r="L160" s="41">
        <v>155983.81</v>
      </c>
      <c r="M160" s="41">
        <v>205065.03</v>
      </c>
    </row>
    <row r="161" spans="1:13" ht="21" x14ac:dyDescent="0.85">
      <c r="A161" s="35" t="s">
        <v>225</v>
      </c>
      <c r="B161" s="42">
        <v>93301.091425789462</v>
      </c>
      <c r="C161" s="42">
        <v>100922.4</v>
      </c>
      <c r="D161" s="42">
        <v>149464.48000000001</v>
      </c>
      <c r="E161" s="42">
        <v>179830.33</v>
      </c>
      <c r="F161" s="42">
        <v>245109.41999999998</v>
      </c>
      <c r="H161" s="35" t="s">
        <v>225</v>
      </c>
      <c r="I161" s="42">
        <v>93301.091425789462</v>
      </c>
      <c r="J161" s="42">
        <v>100059.21</v>
      </c>
      <c r="K161" s="42">
        <v>144622.00999999998</v>
      </c>
      <c r="L161" s="42">
        <v>188819.71</v>
      </c>
      <c r="M161" s="42">
        <v>251154.56</v>
      </c>
    </row>
    <row r="162" spans="1:13" ht="21" x14ac:dyDescent="0.85">
      <c r="A162" s="33" t="s">
        <v>220</v>
      </c>
      <c r="B162" s="38">
        <v>151386.18049999999</v>
      </c>
      <c r="C162" s="38">
        <v>152335.91</v>
      </c>
      <c r="D162" s="38">
        <v>161976.22</v>
      </c>
      <c r="E162" s="38">
        <v>184696.76</v>
      </c>
      <c r="F162" s="38">
        <v>221827.96</v>
      </c>
      <c r="H162" s="33" t="s">
        <v>220</v>
      </c>
      <c r="I162" s="38">
        <v>151386.18049999999</v>
      </c>
      <c r="J162" s="38">
        <v>150046.54</v>
      </c>
      <c r="K162" s="38">
        <v>164255.35</v>
      </c>
      <c r="L162" s="38">
        <v>204753.99</v>
      </c>
      <c r="M162" s="38">
        <v>236334.45</v>
      </c>
    </row>
    <row r="163" spans="1:13" ht="21" x14ac:dyDescent="0.85">
      <c r="A163" s="43" t="s">
        <v>227</v>
      </c>
      <c r="B163" s="34">
        <v>151772.68735559081</v>
      </c>
      <c r="C163" s="34">
        <v>157088.51</v>
      </c>
      <c r="D163" s="34">
        <v>171548.33</v>
      </c>
      <c r="E163" s="34">
        <v>196310.18</v>
      </c>
      <c r="F163" s="34">
        <v>245109.43</v>
      </c>
      <c r="H163" s="43" t="s">
        <v>227</v>
      </c>
      <c r="I163" s="34">
        <v>151772.68735559081</v>
      </c>
      <c r="J163" s="34">
        <v>154488.12</v>
      </c>
      <c r="K163" s="34">
        <v>166694.20000000001</v>
      </c>
      <c r="L163" s="34">
        <v>209714.87</v>
      </c>
      <c r="M163" s="34">
        <v>251154.57</v>
      </c>
    </row>
    <row r="164" spans="1:13" ht="21" x14ac:dyDescent="0.85">
      <c r="A164" s="44" t="s">
        <v>228</v>
      </c>
      <c r="B164" s="107">
        <v>0.312188492018386</v>
      </c>
      <c r="C164" s="107">
        <v>0.44794224815409578</v>
      </c>
      <c r="D164" s="107">
        <v>0.70000003704247449</v>
      </c>
      <c r="E164" s="107">
        <v>0.76313531433902781</v>
      </c>
      <c r="F164" s="107">
        <v>0.73332635795776147</v>
      </c>
      <c r="H164" s="44" t="s">
        <v>228</v>
      </c>
      <c r="I164" s="107">
        <v>0.312188492018386</v>
      </c>
      <c r="J164" s="107">
        <v>0.45129071286815409</v>
      </c>
      <c r="K164" s="107">
        <v>0.7000000913212262</v>
      </c>
      <c r="L164" s="107">
        <v>0.7618108443210313</v>
      </c>
      <c r="M164" s="107">
        <v>0.86768996225476225</v>
      </c>
    </row>
    <row r="165" spans="1:13" ht="21" x14ac:dyDescent="0.85">
      <c r="A165" s="35" t="s">
        <v>230</v>
      </c>
      <c r="B165" s="108">
        <v>0.61474230345011116</v>
      </c>
      <c r="C165" s="108">
        <v>0.64245564490999363</v>
      </c>
      <c r="D165" s="108">
        <v>0.87126747313716213</v>
      </c>
      <c r="E165" s="108">
        <v>0.91605198467038229</v>
      </c>
      <c r="F165" s="108">
        <v>0.99999995920189599</v>
      </c>
      <c r="H165" s="35" t="s">
        <v>230</v>
      </c>
      <c r="I165" s="108">
        <v>0.61474230345011116</v>
      </c>
      <c r="J165" s="108">
        <v>0.64768222954619425</v>
      </c>
      <c r="K165" s="108">
        <v>0.86758873434108663</v>
      </c>
      <c r="L165" s="108">
        <v>0.90036395607044939</v>
      </c>
      <c r="M165" s="108">
        <v>0.99999996018388193</v>
      </c>
    </row>
    <row r="166" spans="1:13" x14ac:dyDescent="0.55000000000000004">
      <c r="A166" s="23"/>
      <c r="B166" s="23"/>
      <c r="C166" s="23"/>
      <c r="D166" s="23"/>
      <c r="E166" s="23"/>
      <c r="F166" s="23"/>
      <c r="H166" s="23"/>
      <c r="I166" s="23"/>
      <c r="J166" s="23"/>
      <c r="K166" s="23"/>
      <c r="L166" s="23"/>
      <c r="M166" s="23"/>
    </row>
    <row r="167" spans="1:13" ht="28.8" x14ac:dyDescent="0.55000000000000004">
      <c r="A167" s="24" t="s">
        <v>226</v>
      </c>
      <c r="B167" s="27"/>
      <c r="C167" s="27"/>
      <c r="D167" s="27"/>
      <c r="E167" s="27"/>
      <c r="F167" s="28"/>
      <c r="H167" s="24" t="s">
        <v>226</v>
      </c>
      <c r="I167" s="27"/>
      <c r="J167" s="27"/>
      <c r="K167" s="27"/>
      <c r="L167" s="27"/>
      <c r="M167" s="28"/>
    </row>
    <row r="168" spans="1:13" ht="21" x14ac:dyDescent="0.85">
      <c r="A168" s="30"/>
      <c r="B168" s="30">
        <v>2019</v>
      </c>
      <c r="C168" s="30">
        <v>2025</v>
      </c>
      <c r="D168" s="30">
        <v>2030</v>
      </c>
      <c r="E168" s="30">
        <v>2035</v>
      </c>
      <c r="F168" s="30">
        <v>2040</v>
      </c>
      <c r="H168" s="30"/>
      <c r="I168" s="30">
        <v>2019</v>
      </c>
      <c r="J168" s="30">
        <v>2025</v>
      </c>
      <c r="K168" s="30">
        <v>2030</v>
      </c>
      <c r="L168" s="30">
        <v>2035</v>
      </c>
      <c r="M168" s="30">
        <v>2040</v>
      </c>
    </row>
    <row r="169" spans="1:13" ht="22.2" x14ac:dyDescent="0.95">
      <c r="A169" s="39" t="s">
        <v>229</v>
      </c>
      <c r="B169" s="46">
        <v>22.24</v>
      </c>
      <c r="C169" s="46">
        <v>23.52688783</v>
      </c>
      <c r="D169" s="46">
        <v>8.4562770099999991</v>
      </c>
      <c r="E169" s="46">
        <v>6.2010040399999999</v>
      </c>
      <c r="F169" s="46">
        <v>0</v>
      </c>
      <c r="H169" s="39" t="s">
        <v>229</v>
      </c>
      <c r="I169" s="46">
        <v>22.24</v>
      </c>
      <c r="J169" s="46">
        <v>22.866731999999999</v>
      </c>
      <c r="K169" s="46">
        <v>8.9896016199999984</v>
      </c>
      <c r="L169" s="46">
        <v>8.4951599200000008</v>
      </c>
      <c r="M169" s="46">
        <v>0</v>
      </c>
    </row>
    <row r="171" spans="1:13" ht="28.8" x14ac:dyDescent="0.55000000000000004">
      <c r="A171" s="106" t="s">
        <v>435</v>
      </c>
      <c r="B171" s="106"/>
      <c r="C171" s="106"/>
      <c r="D171" s="106"/>
      <c r="E171" s="106"/>
      <c r="F171" s="106"/>
      <c r="G171" s="106"/>
      <c r="H171" s="106" t="s">
        <v>436</v>
      </c>
      <c r="I171" s="106"/>
      <c r="J171" s="106"/>
      <c r="K171" s="106"/>
      <c r="L171" s="106"/>
      <c r="M171" s="106"/>
    </row>
    <row r="172" spans="1:13" ht="28.8" x14ac:dyDescent="0.55000000000000004">
      <c r="A172" s="157" t="s">
        <v>221</v>
      </c>
      <c r="B172" s="158"/>
      <c r="C172" s="158"/>
      <c r="D172" s="158"/>
      <c r="E172" s="158"/>
      <c r="F172" s="159"/>
      <c r="H172" s="157" t="s">
        <v>221</v>
      </c>
      <c r="I172" s="158"/>
      <c r="J172" s="158"/>
      <c r="K172" s="158"/>
      <c r="L172" s="158"/>
      <c r="M172" s="159"/>
    </row>
    <row r="173" spans="1:13" ht="21" x14ac:dyDescent="0.85">
      <c r="A173" s="29"/>
      <c r="B173" s="29">
        <v>2019</v>
      </c>
      <c r="C173" s="29">
        <v>2025</v>
      </c>
      <c r="D173" s="29">
        <v>2030</v>
      </c>
      <c r="E173" s="29">
        <v>2035</v>
      </c>
      <c r="F173" s="29">
        <v>2040</v>
      </c>
      <c r="H173" s="29"/>
      <c r="I173" s="29">
        <v>2019</v>
      </c>
      <c r="J173" s="29">
        <v>2025</v>
      </c>
      <c r="K173" s="29">
        <v>2030</v>
      </c>
      <c r="L173" s="29">
        <v>2035</v>
      </c>
      <c r="M173" s="29">
        <v>2040</v>
      </c>
    </row>
    <row r="174" spans="1:13" ht="21" x14ac:dyDescent="0.85">
      <c r="A174" s="31" t="s">
        <v>60</v>
      </c>
      <c r="B174" s="32">
        <v>5400.1000976562555</v>
      </c>
      <c r="C174" s="32">
        <v>3346.1</v>
      </c>
      <c r="D174" s="32">
        <v>2153.5</v>
      </c>
      <c r="E174" s="32">
        <v>1299</v>
      </c>
      <c r="F174" s="32">
        <v>1299</v>
      </c>
      <c r="H174" s="31" t="s">
        <v>60</v>
      </c>
      <c r="I174" s="32">
        <v>5400.1000976562555</v>
      </c>
      <c r="J174" s="32">
        <v>3346.1</v>
      </c>
      <c r="K174" s="32">
        <v>2133.1999999999998</v>
      </c>
      <c r="L174" s="32">
        <v>1299</v>
      </c>
      <c r="M174" s="32">
        <v>1299</v>
      </c>
    </row>
    <row r="175" spans="1:13" ht="21" x14ac:dyDescent="0.85">
      <c r="A175" s="33" t="s">
        <v>210</v>
      </c>
      <c r="B175" s="34">
        <v>26262</v>
      </c>
      <c r="C175" s="34">
        <v>21879.309999999998</v>
      </c>
      <c r="D175" s="34">
        <v>22062.489999999998</v>
      </c>
      <c r="E175" s="34">
        <v>22064.489999999998</v>
      </c>
      <c r="F175" s="34">
        <v>0</v>
      </c>
      <c r="H175" s="33" t="s">
        <v>210</v>
      </c>
      <c r="I175" s="34">
        <v>26262</v>
      </c>
      <c r="J175" s="34">
        <v>20233.77</v>
      </c>
      <c r="K175" s="34">
        <v>17895.57</v>
      </c>
      <c r="L175" s="34">
        <v>16319.739999999998</v>
      </c>
      <c r="M175" s="34">
        <v>0</v>
      </c>
    </row>
    <row r="176" spans="1:13" ht="21" x14ac:dyDescent="0.85">
      <c r="A176" s="31" t="s">
        <v>216</v>
      </c>
      <c r="B176" s="32">
        <v>0</v>
      </c>
      <c r="C176" s="32">
        <v>0</v>
      </c>
      <c r="D176" s="32">
        <v>0</v>
      </c>
      <c r="E176" s="32">
        <v>0</v>
      </c>
      <c r="F176" s="32">
        <v>5754.03</v>
      </c>
      <c r="H176" s="31" t="s">
        <v>216</v>
      </c>
      <c r="I176" s="32">
        <v>0</v>
      </c>
      <c r="J176" s="32">
        <v>0</v>
      </c>
      <c r="K176" s="32">
        <v>0</v>
      </c>
      <c r="L176" s="32">
        <v>0</v>
      </c>
      <c r="M176" s="32">
        <v>0</v>
      </c>
    </row>
    <row r="177" spans="1:13" ht="21" x14ac:dyDescent="0.85">
      <c r="A177" s="33" t="s">
        <v>217</v>
      </c>
      <c r="B177" s="34">
        <v>0</v>
      </c>
      <c r="C177" s="34">
        <v>0</v>
      </c>
      <c r="D177" s="34">
        <v>0</v>
      </c>
      <c r="E177" s="34">
        <v>0</v>
      </c>
      <c r="F177" s="34">
        <v>0</v>
      </c>
      <c r="H177" s="33" t="s">
        <v>217</v>
      </c>
      <c r="I177" s="34">
        <v>0</v>
      </c>
      <c r="J177" s="34">
        <v>0</v>
      </c>
      <c r="K177" s="34">
        <v>819.31</v>
      </c>
      <c r="L177" s="34">
        <v>3990.04</v>
      </c>
      <c r="M177" s="34">
        <v>29253.19</v>
      </c>
    </row>
    <row r="178" spans="1:13" ht="21" x14ac:dyDescent="0.85">
      <c r="A178" s="35" t="s">
        <v>218</v>
      </c>
      <c r="B178" s="36">
        <v>0</v>
      </c>
      <c r="C178" s="36">
        <v>0</v>
      </c>
      <c r="D178" s="36">
        <v>419.64</v>
      </c>
      <c r="E178" s="36">
        <v>8402.7099999999991</v>
      </c>
      <c r="F178" s="36">
        <v>41050.629999999997</v>
      </c>
      <c r="H178" s="35" t="s">
        <v>218</v>
      </c>
      <c r="I178" s="36">
        <v>0</v>
      </c>
      <c r="J178" s="36">
        <v>0</v>
      </c>
      <c r="K178" s="36">
        <v>0</v>
      </c>
      <c r="L178" s="36">
        <v>0</v>
      </c>
      <c r="M178" s="36">
        <v>0</v>
      </c>
    </row>
    <row r="179" spans="1:13" ht="21" x14ac:dyDescent="0.85">
      <c r="A179" s="33" t="s">
        <v>58</v>
      </c>
      <c r="B179" s="34">
        <v>6330.7198569271704</v>
      </c>
      <c r="C179" s="34">
        <v>6301.8600000000006</v>
      </c>
      <c r="D179" s="34">
        <v>7537.06</v>
      </c>
      <c r="E179" s="34">
        <v>7539.6600000000008</v>
      </c>
      <c r="F179" s="34">
        <v>7540.06</v>
      </c>
      <c r="H179" s="33" t="s">
        <v>58</v>
      </c>
      <c r="I179" s="34">
        <v>6330.7198569271704</v>
      </c>
      <c r="J179" s="34">
        <v>6414.52</v>
      </c>
      <c r="K179" s="34">
        <v>7660.27</v>
      </c>
      <c r="L179" s="34">
        <v>7583.76</v>
      </c>
      <c r="M179" s="34">
        <v>7584.1600000000008</v>
      </c>
    </row>
    <row r="180" spans="1:13" ht="21" x14ac:dyDescent="0.85">
      <c r="A180" s="33" t="s">
        <v>212</v>
      </c>
      <c r="B180" s="37">
        <v>1985.3000025749204</v>
      </c>
      <c r="C180" s="37">
        <v>3334.7799999999997</v>
      </c>
      <c r="D180" s="37">
        <v>9086.2000000000007</v>
      </c>
      <c r="E180" s="37">
        <v>13026.779999999999</v>
      </c>
      <c r="F180" s="37">
        <v>19087.2</v>
      </c>
      <c r="H180" s="33" t="s">
        <v>212</v>
      </c>
      <c r="I180" s="37">
        <v>1985.3000025749204</v>
      </c>
      <c r="J180" s="37">
        <v>3137.7799999999997</v>
      </c>
      <c r="K180" s="37">
        <v>5889.83</v>
      </c>
      <c r="L180" s="37">
        <v>12366.400000000001</v>
      </c>
      <c r="M180" s="37">
        <v>19087.2</v>
      </c>
    </row>
    <row r="181" spans="1:13" ht="21" x14ac:dyDescent="0.85">
      <c r="A181" s="33" t="s">
        <v>213</v>
      </c>
      <c r="B181" s="34">
        <v>0</v>
      </c>
      <c r="C181" s="34">
        <v>1826</v>
      </c>
      <c r="D181" s="34">
        <v>5036</v>
      </c>
      <c r="E181" s="34">
        <v>9000</v>
      </c>
      <c r="F181" s="34">
        <v>9000</v>
      </c>
      <c r="H181" s="33" t="s">
        <v>213</v>
      </c>
      <c r="I181" s="34">
        <v>0</v>
      </c>
      <c r="J181" s="34">
        <v>1826</v>
      </c>
      <c r="K181" s="34">
        <v>7436</v>
      </c>
      <c r="L181" s="34">
        <v>9000</v>
      </c>
      <c r="M181" s="34">
        <v>10440</v>
      </c>
    </row>
    <row r="182" spans="1:13" ht="21" x14ac:dyDescent="0.85">
      <c r="A182" s="33" t="s">
        <v>214</v>
      </c>
      <c r="B182" s="38">
        <v>31.5</v>
      </c>
      <c r="C182" s="38">
        <v>4676.0999999999995</v>
      </c>
      <c r="D182" s="38">
        <v>4676.0999999999995</v>
      </c>
      <c r="E182" s="38">
        <v>4676.0999999999995</v>
      </c>
      <c r="F182" s="38">
        <v>4676.0999999999995</v>
      </c>
      <c r="H182" s="33" t="s">
        <v>214</v>
      </c>
      <c r="I182" s="38">
        <v>31.5</v>
      </c>
      <c r="J182" s="38">
        <v>4676.0999999999995</v>
      </c>
      <c r="K182" s="38">
        <v>4676.0999999999995</v>
      </c>
      <c r="L182" s="38">
        <v>18472.29</v>
      </c>
      <c r="M182" s="38">
        <v>33629.919999999998</v>
      </c>
    </row>
    <row r="183" spans="1:13" ht="21" x14ac:dyDescent="0.85">
      <c r="A183" s="33" t="s">
        <v>215</v>
      </c>
      <c r="B183" s="34">
        <v>2116</v>
      </c>
      <c r="C183" s="34">
        <v>6834</v>
      </c>
      <c r="D183" s="34">
        <v>10055</v>
      </c>
      <c r="E183" s="34">
        <v>10828</v>
      </c>
      <c r="F183" s="34">
        <v>11198</v>
      </c>
      <c r="H183" s="33" t="s">
        <v>215</v>
      </c>
      <c r="I183" s="34">
        <v>2116</v>
      </c>
      <c r="J183" s="34">
        <v>6000</v>
      </c>
      <c r="K183" s="34">
        <v>9523</v>
      </c>
      <c r="L183" s="34">
        <v>11601</v>
      </c>
      <c r="M183" s="34">
        <v>15764</v>
      </c>
    </row>
    <row r="184" spans="1:13" ht="21" x14ac:dyDescent="0.85">
      <c r="A184" s="33" t="s">
        <v>222</v>
      </c>
      <c r="B184" s="38">
        <v>1405.09997558594</v>
      </c>
      <c r="C184" s="38">
        <v>2909.9</v>
      </c>
      <c r="D184" s="38">
        <v>4409.8999999999996</v>
      </c>
      <c r="E184" s="38">
        <v>5857.4</v>
      </c>
      <c r="F184" s="38">
        <v>11566.05</v>
      </c>
      <c r="H184" s="33" t="s">
        <v>222</v>
      </c>
      <c r="I184" s="38">
        <v>1405.09997558594</v>
      </c>
      <c r="J184" s="38">
        <v>2909.9</v>
      </c>
      <c r="K184" s="38">
        <v>4409.8999999999996</v>
      </c>
      <c r="L184" s="38">
        <v>11775.16</v>
      </c>
      <c r="M184" s="38">
        <v>12809.9</v>
      </c>
    </row>
    <row r="185" spans="1:13" ht="21" x14ac:dyDescent="0.85">
      <c r="A185" s="39" t="s">
        <v>181</v>
      </c>
      <c r="B185" s="40">
        <v>43838.11993814446</v>
      </c>
      <c r="C185" s="40">
        <v>51332.149999999994</v>
      </c>
      <c r="D185" s="40">
        <v>66081.13</v>
      </c>
      <c r="E185" s="40">
        <v>91322.049999999988</v>
      </c>
      <c r="F185" s="40">
        <v>111171.07</v>
      </c>
      <c r="H185" s="39" t="s">
        <v>181</v>
      </c>
      <c r="I185" s="40">
        <v>43838.11993814446</v>
      </c>
      <c r="J185" s="40">
        <v>48768.27</v>
      </c>
      <c r="K185" s="40">
        <v>61486.59</v>
      </c>
      <c r="L185" s="40">
        <v>96622.53</v>
      </c>
      <c r="M185" s="40">
        <v>129867.37</v>
      </c>
    </row>
    <row r="186" spans="1:13" x14ac:dyDescent="0.55000000000000004">
      <c r="A186" s="23"/>
      <c r="B186" s="23"/>
      <c r="C186" s="23"/>
      <c r="D186" s="23"/>
      <c r="E186" s="23"/>
      <c r="F186" s="23"/>
      <c r="H186" s="23"/>
      <c r="I186" s="23"/>
      <c r="J186" s="23"/>
      <c r="K186" s="23"/>
      <c r="L186" s="23"/>
      <c r="M186" s="23"/>
    </row>
    <row r="187" spans="1:13" ht="28.8" x14ac:dyDescent="0.55000000000000004">
      <c r="A187" s="24" t="s">
        <v>117</v>
      </c>
      <c r="B187" s="27"/>
      <c r="C187" s="27"/>
      <c r="D187" s="27"/>
      <c r="E187" s="27"/>
      <c r="F187" s="28"/>
      <c r="H187" s="24" t="s">
        <v>117</v>
      </c>
      <c r="I187" s="27"/>
      <c r="J187" s="27"/>
      <c r="K187" s="27"/>
      <c r="L187" s="27"/>
      <c r="M187" s="28"/>
    </row>
    <row r="188" spans="1:13" ht="21" x14ac:dyDescent="0.85">
      <c r="A188" s="30"/>
      <c r="B188" s="30">
        <v>2019</v>
      </c>
      <c r="C188" s="30">
        <v>2025</v>
      </c>
      <c r="D188" s="30">
        <v>2030</v>
      </c>
      <c r="E188" s="30">
        <v>2035</v>
      </c>
      <c r="F188" s="30">
        <v>2040</v>
      </c>
      <c r="H188" s="30"/>
      <c r="I188" s="30">
        <v>2019</v>
      </c>
      <c r="J188" s="30">
        <v>2025</v>
      </c>
      <c r="K188" s="30">
        <v>2030</v>
      </c>
      <c r="L188" s="30">
        <v>2035</v>
      </c>
      <c r="M188" s="30">
        <v>2040</v>
      </c>
    </row>
    <row r="189" spans="1:13" ht="21" x14ac:dyDescent="0.85">
      <c r="A189" s="31" t="s">
        <v>60</v>
      </c>
      <c r="B189" s="32">
        <v>45428.500728271458</v>
      </c>
      <c r="C189" s="32">
        <v>28337.96</v>
      </c>
      <c r="D189" s="32">
        <v>16828.580000000002</v>
      </c>
      <c r="E189" s="32">
        <v>11329.78</v>
      </c>
      <c r="F189" s="32">
        <v>10086.450000000001</v>
      </c>
      <c r="H189" s="31" t="s">
        <v>60</v>
      </c>
      <c r="I189" s="32">
        <v>45428.500728271458</v>
      </c>
      <c r="J189" s="32">
        <v>28337.96</v>
      </c>
      <c r="K189" s="32">
        <v>16828.580000000002</v>
      </c>
      <c r="L189" s="32">
        <v>11329.78</v>
      </c>
      <c r="M189" s="32">
        <v>10086.450000000001</v>
      </c>
    </row>
    <row r="190" spans="1:13" ht="21" x14ac:dyDescent="0.85">
      <c r="A190" s="33" t="s">
        <v>210</v>
      </c>
      <c r="B190" s="34">
        <v>50519.665856117608</v>
      </c>
      <c r="C190" s="34">
        <v>54173.71</v>
      </c>
      <c r="D190" s="34">
        <v>30627.21</v>
      </c>
      <c r="E190" s="34">
        <v>30196.809999999998</v>
      </c>
      <c r="F190" s="34">
        <v>0</v>
      </c>
      <c r="H190" s="33" t="s">
        <v>210</v>
      </c>
      <c r="I190" s="34">
        <v>50519.665856117608</v>
      </c>
      <c r="J190" s="34">
        <v>52435.659999999996</v>
      </c>
      <c r="K190" s="34">
        <v>30717.54</v>
      </c>
      <c r="L190" s="34">
        <v>30336.89</v>
      </c>
      <c r="M190" s="34">
        <v>0</v>
      </c>
    </row>
    <row r="191" spans="1:13" ht="21" x14ac:dyDescent="0.85">
      <c r="A191" s="31" t="s">
        <v>216</v>
      </c>
      <c r="B191" s="32">
        <v>0</v>
      </c>
      <c r="C191" s="32">
        <v>0</v>
      </c>
      <c r="D191" s="32">
        <v>0</v>
      </c>
      <c r="E191" s="32">
        <v>0</v>
      </c>
      <c r="F191" s="32">
        <v>50543.43</v>
      </c>
      <c r="H191" s="31" t="s">
        <v>216</v>
      </c>
      <c r="I191" s="32">
        <v>0</v>
      </c>
      <c r="J191" s="32">
        <v>0</v>
      </c>
      <c r="K191" s="32">
        <v>0</v>
      </c>
      <c r="L191" s="32">
        <v>0</v>
      </c>
      <c r="M191" s="32">
        <v>0</v>
      </c>
    </row>
    <row r="192" spans="1:13" ht="21" x14ac:dyDescent="0.85">
      <c r="A192" s="33" t="s">
        <v>217</v>
      </c>
      <c r="B192" s="34">
        <v>0</v>
      </c>
      <c r="C192" s="34">
        <v>0</v>
      </c>
      <c r="D192" s="34">
        <v>0</v>
      </c>
      <c r="E192" s="34">
        <v>0</v>
      </c>
      <c r="F192" s="34">
        <v>0</v>
      </c>
      <c r="H192" s="33" t="s">
        <v>217</v>
      </c>
      <c r="I192" s="34">
        <v>0</v>
      </c>
      <c r="J192" s="34">
        <v>0</v>
      </c>
      <c r="K192" s="34">
        <v>0</v>
      </c>
      <c r="L192" s="34">
        <v>0</v>
      </c>
      <c r="M192" s="34">
        <v>13755.24</v>
      </c>
    </row>
    <row r="193" spans="1:13" ht="21" x14ac:dyDescent="0.85">
      <c r="A193" s="35" t="s">
        <v>218</v>
      </c>
      <c r="B193" s="36">
        <v>0</v>
      </c>
      <c r="C193" s="36">
        <v>0</v>
      </c>
      <c r="D193" s="36">
        <v>0</v>
      </c>
      <c r="E193" s="36">
        <v>0</v>
      </c>
      <c r="F193" s="36">
        <v>523.96</v>
      </c>
      <c r="H193" s="35" t="s">
        <v>218</v>
      </c>
      <c r="I193" s="36">
        <v>0</v>
      </c>
      <c r="J193" s="36">
        <v>0</v>
      </c>
      <c r="K193" s="36">
        <v>0</v>
      </c>
      <c r="L193" s="36">
        <v>0</v>
      </c>
      <c r="M193" s="36">
        <v>0</v>
      </c>
    </row>
    <row r="194" spans="1:13" ht="21" x14ac:dyDescent="0.85">
      <c r="A194" s="33" t="s">
        <v>58</v>
      </c>
      <c r="B194" s="34">
        <v>40033.570416182403</v>
      </c>
      <c r="C194" s="34">
        <v>36417.649999999994</v>
      </c>
      <c r="D194" s="34">
        <v>46342.39</v>
      </c>
      <c r="E194" s="34">
        <v>46392.32</v>
      </c>
      <c r="F194" s="34">
        <v>46391.009999999995</v>
      </c>
      <c r="H194" s="33" t="s">
        <v>58</v>
      </c>
      <c r="I194" s="34">
        <v>40033.570416182403</v>
      </c>
      <c r="J194" s="34">
        <v>36417.649999999994</v>
      </c>
      <c r="K194" s="34">
        <v>46342.39</v>
      </c>
      <c r="L194" s="34">
        <v>46392.32</v>
      </c>
      <c r="M194" s="34">
        <v>46391.009999999995</v>
      </c>
    </row>
    <row r="195" spans="1:13" ht="21" x14ac:dyDescent="0.85">
      <c r="A195" s="33" t="s">
        <v>212</v>
      </c>
      <c r="B195" s="37">
        <v>4415.6059865357875</v>
      </c>
      <c r="C195" s="37">
        <v>8189.24</v>
      </c>
      <c r="D195" s="37">
        <v>26971.239999999998</v>
      </c>
      <c r="E195" s="37">
        <v>39678.930000000008</v>
      </c>
      <c r="F195" s="37">
        <v>59361.62</v>
      </c>
      <c r="H195" s="33" t="s">
        <v>212</v>
      </c>
      <c r="I195" s="37">
        <v>4415.6059865357875</v>
      </c>
      <c r="J195" s="37">
        <v>7518.12</v>
      </c>
      <c r="K195" s="37">
        <v>16493.5</v>
      </c>
      <c r="L195" s="37">
        <v>37460.47</v>
      </c>
      <c r="M195" s="37">
        <v>59361.62</v>
      </c>
    </row>
    <row r="196" spans="1:13" ht="21" x14ac:dyDescent="0.85">
      <c r="A196" s="33" t="s">
        <v>213</v>
      </c>
      <c r="B196" s="34">
        <v>0</v>
      </c>
      <c r="C196" s="34">
        <v>7331.05</v>
      </c>
      <c r="D196" s="34">
        <v>20185.510000000002</v>
      </c>
      <c r="E196" s="34">
        <v>35459.620000000003</v>
      </c>
      <c r="F196" s="34">
        <v>35646.869999999995</v>
      </c>
      <c r="H196" s="33" t="s">
        <v>213</v>
      </c>
      <c r="I196" s="34">
        <v>0</v>
      </c>
      <c r="J196" s="34">
        <v>7331.05</v>
      </c>
      <c r="K196" s="34">
        <v>28865.32</v>
      </c>
      <c r="L196" s="34">
        <v>35247</v>
      </c>
      <c r="M196" s="34">
        <v>41339.64</v>
      </c>
    </row>
    <row r="197" spans="1:13" ht="21" x14ac:dyDescent="0.85">
      <c r="A197" s="33" t="s">
        <v>214</v>
      </c>
      <c r="B197" s="38">
        <v>50.521999999999998</v>
      </c>
      <c r="C197" s="38">
        <v>8816.619999999999</v>
      </c>
      <c r="D197" s="38">
        <v>8816.2099999999991</v>
      </c>
      <c r="E197" s="38">
        <v>8816.92</v>
      </c>
      <c r="F197" s="38">
        <v>8818.83</v>
      </c>
      <c r="H197" s="33" t="s">
        <v>214</v>
      </c>
      <c r="I197" s="38">
        <v>50.521999999999998</v>
      </c>
      <c r="J197" s="38">
        <v>8816.619999999999</v>
      </c>
      <c r="K197" s="38">
        <v>8816.2099999999991</v>
      </c>
      <c r="L197" s="38">
        <v>25406.18</v>
      </c>
      <c r="M197" s="38">
        <v>43449.58</v>
      </c>
    </row>
    <row r="198" spans="1:13" ht="21" x14ac:dyDescent="0.85">
      <c r="A198" s="33" t="s">
        <v>215</v>
      </c>
      <c r="B198" s="34">
        <v>2761.3249999999998</v>
      </c>
      <c r="C198" s="34">
        <v>7483.13</v>
      </c>
      <c r="D198" s="34">
        <v>11068.01</v>
      </c>
      <c r="E198" s="34">
        <v>11982.95</v>
      </c>
      <c r="F198" s="34">
        <v>12453.96</v>
      </c>
      <c r="H198" s="33" t="s">
        <v>215</v>
      </c>
      <c r="I198" s="34">
        <v>2761.3249999999998</v>
      </c>
      <c r="J198" s="34">
        <v>7631.17</v>
      </c>
      <c r="K198" s="34">
        <v>14461.34</v>
      </c>
      <c r="L198" s="34">
        <v>17222.900000000001</v>
      </c>
      <c r="M198" s="34">
        <v>23220.07</v>
      </c>
    </row>
    <row r="199" spans="1:13" ht="21" x14ac:dyDescent="0.85">
      <c r="A199" s="33" t="s">
        <v>222</v>
      </c>
      <c r="B199" s="38">
        <v>611.56729479980459</v>
      </c>
      <c r="C199" s="38">
        <v>4346.78</v>
      </c>
      <c r="D199" s="38">
        <v>7983.38</v>
      </c>
      <c r="E199" s="38">
        <v>11282.97</v>
      </c>
      <c r="F199" s="38">
        <v>21863.23</v>
      </c>
      <c r="H199" s="33" t="s">
        <v>222</v>
      </c>
      <c r="I199" s="38">
        <v>611.56729479980459</v>
      </c>
      <c r="J199" s="38">
        <v>3998.86</v>
      </c>
      <c r="K199" s="38">
        <v>2414.16</v>
      </c>
      <c r="L199" s="38">
        <v>6322.8</v>
      </c>
      <c r="M199" s="38">
        <v>12142.919999999998</v>
      </c>
    </row>
    <row r="200" spans="1:13" ht="21" x14ac:dyDescent="0.85">
      <c r="A200" s="31" t="s">
        <v>223</v>
      </c>
      <c r="B200" s="40">
        <v>146262.02414991503</v>
      </c>
      <c r="C200" s="40">
        <v>157087.93</v>
      </c>
      <c r="D200" s="40">
        <v>170814.32</v>
      </c>
      <c r="E200" s="40">
        <v>197132.09000000003</v>
      </c>
      <c r="F200" s="40">
        <v>245689.35999999996</v>
      </c>
      <c r="H200" s="31" t="s">
        <v>223</v>
      </c>
      <c r="I200" s="40">
        <v>146262.02414991503</v>
      </c>
      <c r="J200" s="40">
        <v>154478.87999999998</v>
      </c>
      <c r="K200" s="40">
        <v>166930.82999999999</v>
      </c>
      <c r="L200" s="40">
        <v>211710.12999999998</v>
      </c>
      <c r="M200" s="40">
        <v>249746.52999999997</v>
      </c>
    </row>
    <row r="201" spans="1:13" ht="21" x14ac:dyDescent="0.85">
      <c r="A201" s="31" t="s">
        <v>224</v>
      </c>
      <c r="B201" s="41">
        <v>47261.023402718187</v>
      </c>
      <c r="C201" s="41">
        <v>68237.69</v>
      </c>
      <c r="D201" s="41">
        <v>113383.36</v>
      </c>
      <c r="E201" s="41">
        <v>142330.74</v>
      </c>
      <c r="F201" s="41">
        <v>162672.28999999998</v>
      </c>
      <c r="H201" s="31" t="s">
        <v>224</v>
      </c>
      <c r="I201" s="41">
        <v>47261.023402718187</v>
      </c>
      <c r="J201" s="41">
        <v>67714.61</v>
      </c>
      <c r="K201" s="41">
        <v>114978.75999999998</v>
      </c>
      <c r="L201" s="41">
        <v>161728.87</v>
      </c>
      <c r="M201" s="41">
        <v>213761.92000000004</v>
      </c>
    </row>
    <row r="202" spans="1:13" ht="21" x14ac:dyDescent="0.85">
      <c r="A202" s="35" t="s">
        <v>225</v>
      </c>
      <c r="B202" s="42">
        <v>93301.091425789462</v>
      </c>
      <c r="C202" s="42">
        <v>100922.43</v>
      </c>
      <c r="D202" s="42">
        <v>138195.32</v>
      </c>
      <c r="E202" s="42">
        <v>164943.49</v>
      </c>
      <c r="F202" s="42">
        <v>245689.36</v>
      </c>
      <c r="H202" s="35" t="s">
        <v>225</v>
      </c>
      <c r="I202" s="42">
        <v>93301.091425789462</v>
      </c>
      <c r="J202" s="42">
        <v>100051.43000000001</v>
      </c>
      <c r="K202" s="42">
        <v>134221.49999999997</v>
      </c>
      <c r="L202" s="42">
        <v>179381.44999999998</v>
      </c>
      <c r="M202" s="42">
        <v>249746.53000000003</v>
      </c>
    </row>
    <row r="203" spans="1:13" ht="21" x14ac:dyDescent="0.85">
      <c r="A203" s="33" t="s">
        <v>220</v>
      </c>
      <c r="B203" s="38">
        <v>151386.18049999999</v>
      </c>
      <c r="C203" s="38">
        <v>152335.91</v>
      </c>
      <c r="D203" s="38">
        <v>161976.22</v>
      </c>
      <c r="E203" s="38">
        <v>184696.76</v>
      </c>
      <c r="F203" s="38">
        <v>221827.96</v>
      </c>
      <c r="H203" s="33" t="s">
        <v>220</v>
      </c>
      <c r="I203" s="38">
        <v>151386.18049999999</v>
      </c>
      <c r="J203" s="38">
        <v>150046.54</v>
      </c>
      <c r="K203" s="38">
        <v>164255.35</v>
      </c>
      <c r="L203" s="38">
        <v>204701.46</v>
      </c>
      <c r="M203" s="38">
        <v>236334.45</v>
      </c>
    </row>
    <row r="204" spans="1:13" ht="21" x14ac:dyDescent="0.85">
      <c r="A204" s="43" t="s">
        <v>227</v>
      </c>
      <c r="B204" s="34">
        <v>151772.68735559081</v>
      </c>
      <c r="C204" s="34">
        <v>157088.54</v>
      </c>
      <c r="D204" s="34">
        <v>170814.89</v>
      </c>
      <c r="E204" s="34">
        <v>197132.68</v>
      </c>
      <c r="F204" s="34">
        <v>245689.37</v>
      </c>
      <c r="H204" s="43" t="s">
        <v>227</v>
      </c>
      <c r="I204" s="34">
        <v>151772.68735559081</v>
      </c>
      <c r="J204" s="34">
        <v>154479.5</v>
      </c>
      <c r="K204" s="34">
        <v>166931.39000000001</v>
      </c>
      <c r="L204" s="34">
        <v>211710.72</v>
      </c>
      <c r="M204" s="34">
        <v>249746.56</v>
      </c>
    </row>
    <row r="205" spans="1:13" ht="21" x14ac:dyDescent="0.85">
      <c r="A205" s="44" t="s">
        <v>228</v>
      </c>
      <c r="B205" s="107">
        <v>0.312188492018386</v>
      </c>
      <c r="C205" s="107">
        <v>0.44794224815409578</v>
      </c>
      <c r="D205" s="107">
        <v>0.70000003704247449</v>
      </c>
      <c r="E205" s="107">
        <v>0.77061849920919012</v>
      </c>
      <c r="F205" s="107">
        <v>0.73332635795776147</v>
      </c>
      <c r="H205" s="44" t="s">
        <v>228</v>
      </c>
      <c r="I205" s="107">
        <v>0.312188492018386</v>
      </c>
      <c r="J205" s="107">
        <v>0.45129071286815409</v>
      </c>
      <c r="K205" s="107">
        <v>0.7000000913212262</v>
      </c>
      <c r="L205" s="107">
        <v>0.79007189298991809</v>
      </c>
      <c r="M205" s="107">
        <v>0.90448904084867876</v>
      </c>
    </row>
    <row r="206" spans="1:13" ht="21" x14ac:dyDescent="0.85">
      <c r="A206" s="35" t="s">
        <v>230</v>
      </c>
      <c r="B206" s="108">
        <v>0.61474230345011116</v>
      </c>
      <c r="C206" s="108">
        <v>0.6424557131920634</v>
      </c>
      <c r="D206" s="108">
        <v>0.80903555890238843</v>
      </c>
      <c r="E206" s="108">
        <v>0.83671307060807976</v>
      </c>
      <c r="F206" s="108">
        <v>0.99999995929819829</v>
      </c>
      <c r="H206" s="35" t="s">
        <v>230</v>
      </c>
      <c r="I206" s="108">
        <v>0.61474230345011116</v>
      </c>
      <c r="J206" s="108">
        <v>0.64766800772918098</v>
      </c>
      <c r="K206" s="108">
        <v>0.80405189221751494</v>
      </c>
      <c r="L206" s="108">
        <v>0.84729507320177255</v>
      </c>
      <c r="M206" s="108">
        <v>0.99999987987822547</v>
      </c>
    </row>
    <row r="207" spans="1:13" x14ac:dyDescent="0.55000000000000004">
      <c r="A207" s="23"/>
      <c r="B207" s="23"/>
      <c r="C207" s="23"/>
      <c r="D207" s="23"/>
      <c r="E207" s="23"/>
      <c r="F207" s="23"/>
      <c r="H207" s="23"/>
      <c r="I207" s="23"/>
      <c r="J207" s="23"/>
      <c r="K207" s="23"/>
      <c r="L207" s="23"/>
      <c r="M207" s="23"/>
    </row>
    <row r="208" spans="1:13" ht="28.8" x14ac:dyDescent="0.55000000000000004">
      <c r="A208" s="24" t="s">
        <v>226</v>
      </c>
      <c r="B208" s="27"/>
      <c r="C208" s="27"/>
      <c r="D208" s="27"/>
      <c r="E208" s="27"/>
      <c r="F208" s="28"/>
      <c r="H208" s="24" t="s">
        <v>226</v>
      </c>
      <c r="I208" s="27"/>
      <c r="J208" s="27"/>
      <c r="K208" s="27"/>
      <c r="L208" s="27"/>
      <c r="M208" s="28"/>
    </row>
    <row r="209" spans="1:13" ht="21" x14ac:dyDescent="0.85">
      <c r="A209" s="30"/>
      <c r="B209" s="30">
        <v>2019</v>
      </c>
      <c r="C209" s="30">
        <v>2025</v>
      </c>
      <c r="D209" s="30">
        <v>2030</v>
      </c>
      <c r="E209" s="30">
        <v>2035</v>
      </c>
      <c r="F209" s="30">
        <v>2040</v>
      </c>
      <c r="H209" s="30"/>
      <c r="I209" s="30">
        <v>2019</v>
      </c>
      <c r="J209" s="30">
        <v>2025</v>
      </c>
      <c r="K209" s="30">
        <v>2030</v>
      </c>
      <c r="L209" s="30">
        <v>2035</v>
      </c>
      <c r="M209" s="30">
        <v>2040</v>
      </c>
    </row>
    <row r="210" spans="1:13" ht="22.2" x14ac:dyDescent="0.95">
      <c r="A210" s="39" t="s">
        <v>229</v>
      </c>
      <c r="B210" s="46">
        <v>22.24</v>
      </c>
      <c r="C210" s="46">
        <v>23.523669139999999</v>
      </c>
      <c r="D210" s="46">
        <v>12.97405043</v>
      </c>
      <c r="E210" s="46">
        <v>12.796047359999999</v>
      </c>
      <c r="F210" s="46">
        <v>0</v>
      </c>
      <c r="H210" s="39" t="s">
        <v>229</v>
      </c>
      <c r="I210" s="46">
        <v>22.24</v>
      </c>
      <c r="J210" s="46">
        <v>22.86038074</v>
      </c>
      <c r="K210" s="46">
        <v>13.42428241</v>
      </c>
      <c r="L210" s="46">
        <v>13.254417890000001</v>
      </c>
      <c r="M210" s="46">
        <v>0</v>
      </c>
    </row>
    <row r="212" spans="1:13" ht="28.8" x14ac:dyDescent="0.55000000000000004">
      <c r="A212" s="106" t="s">
        <v>437</v>
      </c>
      <c r="B212" s="106"/>
      <c r="C212" s="106"/>
      <c r="D212" s="106"/>
      <c r="E212" s="106"/>
      <c r="F212" s="106"/>
      <c r="G212" s="106"/>
      <c r="H212" s="106" t="s">
        <v>438</v>
      </c>
      <c r="I212" s="106"/>
      <c r="J212" s="106"/>
      <c r="K212" s="106"/>
      <c r="L212" s="106"/>
      <c r="M212" s="106"/>
    </row>
    <row r="213" spans="1:13" ht="28.8" x14ac:dyDescent="0.55000000000000004">
      <c r="A213" s="157" t="s">
        <v>221</v>
      </c>
      <c r="B213" s="158"/>
      <c r="C213" s="158"/>
      <c r="D213" s="158"/>
      <c r="E213" s="158"/>
      <c r="F213" s="159"/>
      <c r="H213" s="157" t="s">
        <v>221</v>
      </c>
      <c r="I213" s="158"/>
      <c r="J213" s="158"/>
      <c r="K213" s="158"/>
      <c r="L213" s="158"/>
      <c r="M213" s="159"/>
    </row>
    <row r="214" spans="1:13" ht="21" x14ac:dyDescent="0.85">
      <c r="A214" s="29"/>
      <c r="B214" s="29">
        <v>2019</v>
      </c>
      <c r="C214" s="29">
        <v>2025</v>
      </c>
      <c r="D214" s="29">
        <v>2030</v>
      </c>
      <c r="E214" s="29">
        <v>2035</v>
      </c>
      <c r="F214" s="29">
        <v>2040</v>
      </c>
      <c r="H214" s="29"/>
      <c r="I214" s="29">
        <v>2019</v>
      </c>
      <c r="J214" s="29">
        <v>2025</v>
      </c>
      <c r="K214" s="29">
        <v>2030</v>
      </c>
      <c r="L214" s="29">
        <v>2035</v>
      </c>
      <c r="M214" s="29">
        <v>2040</v>
      </c>
    </row>
    <row r="215" spans="1:13" ht="21" x14ac:dyDescent="0.85">
      <c r="A215" s="31" t="s">
        <v>60</v>
      </c>
      <c r="B215" s="32">
        <v>5400.1000976562555</v>
      </c>
      <c r="C215" s="32">
        <v>3346.1</v>
      </c>
      <c r="D215" s="32">
        <v>3363.5</v>
      </c>
      <c r="E215" s="32">
        <v>3364.2</v>
      </c>
      <c r="F215" s="32">
        <v>3364.2</v>
      </c>
      <c r="H215" s="31" t="s">
        <v>60</v>
      </c>
      <c r="I215" s="32">
        <v>5400.1000976562555</v>
      </c>
      <c r="J215" s="32">
        <v>3346.1</v>
      </c>
      <c r="K215" s="32">
        <v>3346.1</v>
      </c>
      <c r="L215" s="32">
        <v>3364.2</v>
      </c>
      <c r="M215" s="32">
        <v>3364.2</v>
      </c>
    </row>
    <row r="216" spans="1:13" ht="21" x14ac:dyDescent="0.85">
      <c r="A216" s="33" t="s">
        <v>210</v>
      </c>
      <c r="B216" s="34">
        <v>26262</v>
      </c>
      <c r="C216" s="34">
        <v>21318.48</v>
      </c>
      <c r="D216" s="34">
        <v>21254.52</v>
      </c>
      <c r="E216" s="34">
        <v>21256.52</v>
      </c>
      <c r="F216" s="34">
        <v>0</v>
      </c>
      <c r="H216" s="33" t="s">
        <v>210</v>
      </c>
      <c r="I216" s="34">
        <v>26262</v>
      </c>
      <c r="J216" s="34">
        <v>19988.199999999997</v>
      </c>
      <c r="K216" s="34">
        <v>17650</v>
      </c>
      <c r="L216" s="34">
        <v>16070.539999999997</v>
      </c>
      <c r="M216" s="34">
        <v>0</v>
      </c>
    </row>
    <row r="217" spans="1:13" ht="21" x14ac:dyDescent="0.85">
      <c r="A217" s="31" t="s">
        <v>216</v>
      </c>
      <c r="B217" s="32">
        <v>0</v>
      </c>
      <c r="C217" s="32">
        <v>0</v>
      </c>
      <c r="D217" s="32">
        <v>0</v>
      </c>
      <c r="E217" s="32">
        <v>0</v>
      </c>
      <c r="F217" s="32">
        <v>3871.13</v>
      </c>
      <c r="H217" s="31" t="s">
        <v>216</v>
      </c>
      <c r="I217" s="32">
        <v>0</v>
      </c>
      <c r="J217" s="32">
        <v>0</v>
      </c>
      <c r="K217" s="32">
        <v>0</v>
      </c>
      <c r="L217" s="32">
        <v>0</v>
      </c>
      <c r="M217" s="32">
        <v>0</v>
      </c>
    </row>
    <row r="218" spans="1:13" ht="21" x14ac:dyDescent="0.85">
      <c r="A218" s="33" t="s">
        <v>217</v>
      </c>
      <c r="B218" s="34">
        <v>0</v>
      </c>
      <c r="C218" s="34">
        <v>0</v>
      </c>
      <c r="D218" s="34">
        <v>0</v>
      </c>
      <c r="E218" s="34">
        <v>0</v>
      </c>
      <c r="F218" s="34">
        <v>0</v>
      </c>
      <c r="H218" s="33" t="s">
        <v>217</v>
      </c>
      <c r="I218" s="34">
        <v>0</v>
      </c>
      <c r="J218" s="34">
        <v>0</v>
      </c>
      <c r="K218" s="34">
        <v>819.31</v>
      </c>
      <c r="L218" s="34">
        <v>3990.04</v>
      </c>
      <c r="M218" s="34">
        <v>27237.45</v>
      </c>
    </row>
    <row r="219" spans="1:13" ht="21" x14ac:dyDescent="0.85">
      <c r="A219" s="35" t="s">
        <v>218</v>
      </c>
      <c r="B219" s="36">
        <v>0</v>
      </c>
      <c r="C219" s="36">
        <v>0</v>
      </c>
      <c r="D219" s="36">
        <v>318.8</v>
      </c>
      <c r="E219" s="36">
        <v>6877.21</v>
      </c>
      <c r="F219" s="36">
        <v>40865.980000000003</v>
      </c>
      <c r="H219" s="35" t="s">
        <v>218</v>
      </c>
      <c r="I219" s="36">
        <v>0</v>
      </c>
      <c r="J219" s="36">
        <v>0</v>
      </c>
      <c r="K219" s="36">
        <v>0</v>
      </c>
      <c r="L219" s="36">
        <v>0</v>
      </c>
      <c r="M219" s="36">
        <v>0</v>
      </c>
    </row>
    <row r="220" spans="1:13" ht="21" x14ac:dyDescent="0.85">
      <c r="A220" s="33" t="s">
        <v>58</v>
      </c>
      <c r="B220" s="34">
        <v>6330.7198569271704</v>
      </c>
      <c r="C220" s="34">
        <v>6301.8600000000006</v>
      </c>
      <c r="D220" s="34">
        <v>7537.06</v>
      </c>
      <c r="E220" s="34">
        <v>7539.6600000000008</v>
      </c>
      <c r="F220" s="34">
        <v>7540.06</v>
      </c>
      <c r="H220" s="33" t="s">
        <v>58</v>
      </c>
      <c r="I220" s="34">
        <v>6330.7198569271704</v>
      </c>
      <c r="J220" s="34">
        <v>6414.52</v>
      </c>
      <c r="K220" s="34">
        <v>7660.27</v>
      </c>
      <c r="L220" s="34">
        <v>7583.76</v>
      </c>
      <c r="M220" s="34">
        <v>7584.1600000000008</v>
      </c>
    </row>
    <row r="221" spans="1:13" ht="21" x14ac:dyDescent="0.85">
      <c r="A221" s="33" t="s">
        <v>212</v>
      </c>
      <c r="B221" s="37">
        <v>1985.3000025749204</v>
      </c>
      <c r="C221" s="37">
        <v>3137.7799999999997</v>
      </c>
      <c r="D221" s="37">
        <v>6035.0599999999995</v>
      </c>
      <c r="E221" s="37">
        <v>12366.400000000001</v>
      </c>
      <c r="F221" s="37">
        <v>19087.2</v>
      </c>
      <c r="H221" s="33" t="s">
        <v>212</v>
      </c>
      <c r="I221" s="37">
        <v>1985.3000025749204</v>
      </c>
      <c r="J221" s="37">
        <v>3137.7799999999997</v>
      </c>
      <c r="K221" s="37">
        <v>5889.83</v>
      </c>
      <c r="L221" s="37">
        <v>12366.400000000001</v>
      </c>
      <c r="M221" s="37">
        <v>19087.2</v>
      </c>
    </row>
    <row r="222" spans="1:13" ht="21" x14ac:dyDescent="0.85">
      <c r="A222" s="33" t="s">
        <v>213</v>
      </c>
      <c r="B222" s="34">
        <v>0</v>
      </c>
      <c r="C222" s="34">
        <v>1826</v>
      </c>
      <c r="D222" s="34">
        <v>7749</v>
      </c>
      <c r="E222" s="34">
        <v>9000</v>
      </c>
      <c r="F222" s="34">
        <v>9000</v>
      </c>
      <c r="H222" s="33" t="s">
        <v>213</v>
      </c>
      <c r="I222" s="34">
        <v>0</v>
      </c>
      <c r="J222" s="34">
        <v>1826</v>
      </c>
      <c r="K222" s="34">
        <v>7436</v>
      </c>
      <c r="L222" s="34">
        <v>9000</v>
      </c>
      <c r="M222" s="34">
        <v>9000</v>
      </c>
    </row>
    <row r="223" spans="1:13" ht="21" x14ac:dyDescent="0.85">
      <c r="A223" s="33" t="s">
        <v>214</v>
      </c>
      <c r="B223" s="38">
        <v>31.5</v>
      </c>
      <c r="C223" s="38">
        <v>4676.0999999999995</v>
      </c>
      <c r="D223" s="38">
        <v>4676.0999999999995</v>
      </c>
      <c r="E223" s="38">
        <v>4676.0999999999995</v>
      </c>
      <c r="F223" s="38">
        <v>4676.0999999999995</v>
      </c>
      <c r="H223" s="33" t="s">
        <v>214</v>
      </c>
      <c r="I223" s="38">
        <v>31.5</v>
      </c>
      <c r="J223" s="38">
        <v>4676.0999999999995</v>
      </c>
      <c r="K223" s="38">
        <v>4676.0999999999995</v>
      </c>
      <c r="L223" s="38">
        <v>13011.059999999998</v>
      </c>
      <c r="M223" s="38">
        <v>28168.690000000002</v>
      </c>
    </row>
    <row r="224" spans="1:13" ht="21" x14ac:dyDescent="0.85">
      <c r="A224" s="33" t="s">
        <v>215</v>
      </c>
      <c r="B224" s="34">
        <v>2116</v>
      </c>
      <c r="C224" s="34">
        <v>6834</v>
      </c>
      <c r="D224" s="34">
        <v>10055</v>
      </c>
      <c r="E224" s="34">
        <v>10828</v>
      </c>
      <c r="F224" s="34">
        <v>11198</v>
      </c>
      <c r="H224" s="33" t="s">
        <v>215</v>
      </c>
      <c r="I224" s="34">
        <v>2116</v>
      </c>
      <c r="J224" s="34">
        <v>6000</v>
      </c>
      <c r="K224" s="34">
        <v>9523</v>
      </c>
      <c r="L224" s="34">
        <v>11601</v>
      </c>
      <c r="M224" s="34">
        <v>15764</v>
      </c>
    </row>
    <row r="225" spans="1:13" ht="21" x14ac:dyDescent="0.85">
      <c r="A225" s="33" t="s">
        <v>222</v>
      </c>
      <c r="B225" s="38">
        <v>1405.09997558594</v>
      </c>
      <c r="C225" s="38">
        <v>2909.9</v>
      </c>
      <c r="D225" s="38">
        <v>4409.8999999999996</v>
      </c>
      <c r="E225" s="38">
        <v>6051.59</v>
      </c>
      <c r="F225" s="38">
        <v>11492.06</v>
      </c>
      <c r="H225" s="33" t="s">
        <v>222</v>
      </c>
      <c r="I225" s="38">
        <v>1405.09997558594</v>
      </c>
      <c r="J225" s="38">
        <v>2909.9</v>
      </c>
      <c r="K225" s="38">
        <v>4409.8999999999996</v>
      </c>
      <c r="L225" s="38">
        <v>6147.4699999999993</v>
      </c>
      <c r="M225" s="38">
        <v>12809.9</v>
      </c>
    </row>
    <row r="226" spans="1:13" ht="21" x14ac:dyDescent="0.85">
      <c r="A226" s="39" t="s">
        <v>181</v>
      </c>
      <c r="B226" s="40">
        <v>43838.11993814446</v>
      </c>
      <c r="C226" s="40">
        <v>50574.32</v>
      </c>
      <c r="D226" s="40">
        <v>65943.34</v>
      </c>
      <c r="E226" s="40">
        <v>89062.09</v>
      </c>
      <c r="F226" s="40">
        <v>111094.73000000001</v>
      </c>
      <c r="H226" s="39" t="s">
        <v>181</v>
      </c>
      <c r="I226" s="40">
        <v>43838.11993814446</v>
      </c>
      <c r="J226" s="40">
        <v>48522.7</v>
      </c>
      <c r="K226" s="40">
        <v>62453.919999999998</v>
      </c>
      <c r="L226" s="40">
        <v>87349.609999999986</v>
      </c>
      <c r="M226" s="40">
        <v>123015.59999999999</v>
      </c>
    </row>
    <row r="227" spans="1:13" x14ac:dyDescent="0.55000000000000004">
      <c r="A227" s="23"/>
      <c r="B227" s="23"/>
      <c r="C227" s="23"/>
      <c r="D227" s="23"/>
      <c r="E227" s="23"/>
      <c r="F227" s="23"/>
      <c r="H227" s="23"/>
      <c r="I227" s="23"/>
      <c r="J227" s="23"/>
      <c r="K227" s="23"/>
      <c r="L227" s="23"/>
      <c r="M227" s="23"/>
    </row>
    <row r="228" spans="1:13" ht="28.8" x14ac:dyDescent="0.55000000000000004">
      <c r="A228" s="24" t="s">
        <v>117</v>
      </c>
      <c r="B228" s="27"/>
      <c r="C228" s="27"/>
      <c r="D228" s="27"/>
      <c r="E228" s="27"/>
      <c r="F228" s="28"/>
      <c r="H228" s="24" t="s">
        <v>117</v>
      </c>
      <c r="I228" s="27"/>
      <c r="J228" s="27"/>
      <c r="K228" s="27"/>
      <c r="L228" s="27"/>
      <c r="M228" s="28"/>
    </row>
    <row r="229" spans="1:13" ht="21" x14ac:dyDescent="0.85">
      <c r="A229" s="30"/>
      <c r="B229" s="30">
        <v>2019</v>
      </c>
      <c r="C229" s="30">
        <v>2025</v>
      </c>
      <c r="D229" s="30">
        <v>2030</v>
      </c>
      <c r="E229" s="30">
        <v>2035</v>
      </c>
      <c r="F229" s="30">
        <v>2040</v>
      </c>
      <c r="H229" s="30"/>
      <c r="I229" s="30">
        <v>2019</v>
      </c>
      <c r="J229" s="30">
        <v>2025</v>
      </c>
      <c r="K229" s="30">
        <v>2030</v>
      </c>
      <c r="L229" s="30">
        <v>2035</v>
      </c>
      <c r="M229" s="30">
        <v>2040</v>
      </c>
    </row>
    <row r="230" spans="1:13" ht="21" x14ac:dyDescent="0.85">
      <c r="A230" s="31" t="s">
        <v>60</v>
      </c>
      <c r="B230" s="32">
        <v>45428.500728271458</v>
      </c>
      <c r="C230" s="32">
        <v>28337.96</v>
      </c>
      <c r="D230" s="32">
        <v>27444.03</v>
      </c>
      <c r="E230" s="32">
        <v>28338.13</v>
      </c>
      <c r="F230" s="32">
        <v>27092.16</v>
      </c>
      <c r="H230" s="31" t="s">
        <v>60</v>
      </c>
      <c r="I230" s="32">
        <v>45428.500728271458</v>
      </c>
      <c r="J230" s="32">
        <v>28337.96</v>
      </c>
      <c r="K230" s="32">
        <v>27444.03</v>
      </c>
      <c r="L230" s="32">
        <v>28338.13</v>
      </c>
      <c r="M230" s="32">
        <v>27092.16</v>
      </c>
    </row>
    <row r="231" spans="1:13" ht="21" x14ac:dyDescent="0.85">
      <c r="A231" s="33" t="s">
        <v>210</v>
      </c>
      <c r="B231" s="34">
        <v>50519.665856117608</v>
      </c>
      <c r="C231" s="34">
        <v>54872.94</v>
      </c>
      <c r="D231" s="34">
        <v>20029.68</v>
      </c>
      <c r="E231" s="34">
        <v>15845.220000000001</v>
      </c>
      <c r="F231" s="34">
        <v>0</v>
      </c>
      <c r="H231" s="33" t="s">
        <v>210</v>
      </c>
      <c r="I231" s="34">
        <v>50519.665856117608</v>
      </c>
      <c r="J231" s="34">
        <v>52436.5</v>
      </c>
      <c r="K231" s="34">
        <v>20066.34</v>
      </c>
      <c r="L231" s="34">
        <v>19719.560000000001</v>
      </c>
      <c r="M231" s="34">
        <v>0</v>
      </c>
    </row>
    <row r="232" spans="1:13" ht="21" x14ac:dyDescent="0.85">
      <c r="A232" s="31" t="s">
        <v>216</v>
      </c>
      <c r="B232" s="32">
        <v>0</v>
      </c>
      <c r="C232" s="32">
        <v>0</v>
      </c>
      <c r="D232" s="32">
        <v>0</v>
      </c>
      <c r="E232" s="32">
        <v>0</v>
      </c>
      <c r="F232" s="32">
        <v>34004.050000000003</v>
      </c>
      <c r="H232" s="31" t="s">
        <v>216</v>
      </c>
      <c r="I232" s="32">
        <v>0</v>
      </c>
      <c r="J232" s="32">
        <v>0</v>
      </c>
      <c r="K232" s="32">
        <v>0</v>
      </c>
      <c r="L232" s="32">
        <v>0</v>
      </c>
      <c r="M232" s="32">
        <v>0</v>
      </c>
    </row>
    <row r="233" spans="1:13" ht="21" x14ac:dyDescent="0.85">
      <c r="A233" s="33" t="s">
        <v>217</v>
      </c>
      <c r="B233" s="34">
        <v>0</v>
      </c>
      <c r="C233" s="34">
        <v>0</v>
      </c>
      <c r="D233" s="34">
        <v>0</v>
      </c>
      <c r="E233" s="34">
        <v>0</v>
      </c>
      <c r="F233" s="34">
        <v>0</v>
      </c>
      <c r="H233" s="33" t="s">
        <v>217</v>
      </c>
      <c r="I233" s="34">
        <v>0</v>
      </c>
      <c r="J233" s="34">
        <v>0</v>
      </c>
      <c r="K233" s="34">
        <v>0</v>
      </c>
      <c r="L233" s="34">
        <v>0</v>
      </c>
      <c r="M233" s="34">
        <v>9242.1200000000008</v>
      </c>
    </row>
    <row r="234" spans="1:13" ht="21" x14ac:dyDescent="0.85">
      <c r="A234" s="35" t="s">
        <v>218</v>
      </c>
      <c r="B234" s="36">
        <v>0</v>
      </c>
      <c r="C234" s="36">
        <v>0</v>
      </c>
      <c r="D234" s="36">
        <v>0</v>
      </c>
      <c r="E234" s="36">
        <v>0</v>
      </c>
      <c r="F234" s="36">
        <v>510.16</v>
      </c>
      <c r="H234" s="35" t="s">
        <v>218</v>
      </c>
      <c r="I234" s="36">
        <v>0</v>
      </c>
      <c r="J234" s="36">
        <v>0</v>
      </c>
      <c r="K234" s="36">
        <v>0</v>
      </c>
      <c r="L234" s="36">
        <v>0</v>
      </c>
      <c r="M234" s="36">
        <v>0</v>
      </c>
    </row>
    <row r="235" spans="1:13" ht="21" x14ac:dyDescent="0.85">
      <c r="A235" s="33" t="s">
        <v>58</v>
      </c>
      <c r="B235" s="34">
        <v>40033.570416182403</v>
      </c>
      <c r="C235" s="34">
        <v>36417.649999999994</v>
      </c>
      <c r="D235" s="34">
        <v>46342.39</v>
      </c>
      <c r="E235" s="34">
        <v>46392.32</v>
      </c>
      <c r="F235" s="34">
        <v>46391.009999999995</v>
      </c>
      <c r="H235" s="33" t="s">
        <v>58</v>
      </c>
      <c r="I235" s="34">
        <v>40033.570416182403</v>
      </c>
      <c r="J235" s="34">
        <v>36417.649999999994</v>
      </c>
      <c r="K235" s="34">
        <v>46342.39</v>
      </c>
      <c r="L235" s="34">
        <v>46392.32</v>
      </c>
      <c r="M235" s="34">
        <v>46390.44</v>
      </c>
    </row>
    <row r="236" spans="1:13" ht="21" x14ac:dyDescent="0.85">
      <c r="A236" s="33" t="s">
        <v>212</v>
      </c>
      <c r="B236" s="37">
        <v>4415.6059865357875</v>
      </c>
      <c r="C236" s="37">
        <v>7518.12</v>
      </c>
      <c r="D236" s="37">
        <v>17014.28</v>
      </c>
      <c r="E236" s="37">
        <v>37460.47</v>
      </c>
      <c r="F236" s="37">
        <v>59361.62</v>
      </c>
      <c r="H236" s="33" t="s">
        <v>212</v>
      </c>
      <c r="I236" s="37">
        <v>4415.6059865357875</v>
      </c>
      <c r="J236" s="37">
        <v>7518.12</v>
      </c>
      <c r="K236" s="37">
        <v>16493.5</v>
      </c>
      <c r="L236" s="37">
        <v>37460.47</v>
      </c>
      <c r="M236" s="37">
        <v>59361.62</v>
      </c>
    </row>
    <row r="237" spans="1:13" ht="21" x14ac:dyDescent="0.85">
      <c r="A237" s="33" t="s">
        <v>213</v>
      </c>
      <c r="B237" s="34">
        <v>0</v>
      </c>
      <c r="C237" s="34">
        <v>7331.05</v>
      </c>
      <c r="D237" s="34">
        <v>30142.47</v>
      </c>
      <c r="E237" s="34">
        <v>34949.350000000006</v>
      </c>
      <c r="F237" s="34">
        <v>35140.720000000001</v>
      </c>
      <c r="H237" s="33" t="s">
        <v>213</v>
      </c>
      <c r="I237" s="34">
        <v>0</v>
      </c>
      <c r="J237" s="34">
        <v>7331.05</v>
      </c>
      <c r="K237" s="34">
        <v>28865.32</v>
      </c>
      <c r="L237" s="34">
        <v>34949.350000000006</v>
      </c>
      <c r="M237" s="34">
        <v>35140.720000000001</v>
      </c>
    </row>
    <row r="238" spans="1:13" ht="21" x14ac:dyDescent="0.85">
      <c r="A238" s="33" t="s">
        <v>214</v>
      </c>
      <c r="B238" s="38">
        <v>50.521999999999998</v>
      </c>
      <c r="C238" s="38">
        <v>8816.619999999999</v>
      </c>
      <c r="D238" s="38">
        <v>8816.2099999999991</v>
      </c>
      <c r="E238" s="38">
        <v>8816.92</v>
      </c>
      <c r="F238" s="38">
        <v>8818.83</v>
      </c>
      <c r="H238" s="33" t="s">
        <v>214</v>
      </c>
      <c r="I238" s="38">
        <v>50.521999999999998</v>
      </c>
      <c r="J238" s="38">
        <v>8816.619999999999</v>
      </c>
      <c r="K238" s="38">
        <v>8816.2099999999991</v>
      </c>
      <c r="L238" s="38">
        <v>19142.370000000003</v>
      </c>
      <c r="M238" s="38">
        <v>37185.769999999997</v>
      </c>
    </row>
    <row r="239" spans="1:13" ht="21" x14ac:dyDescent="0.85">
      <c r="A239" s="33" t="s">
        <v>215</v>
      </c>
      <c r="B239" s="34">
        <v>2761.3249999999998</v>
      </c>
      <c r="C239" s="34">
        <v>7483.13</v>
      </c>
      <c r="D239" s="34">
        <v>11068.01</v>
      </c>
      <c r="E239" s="34">
        <v>11982.95</v>
      </c>
      <c r="F239" s="34">
        <v>12453.96</v>
      </c>
      <c r="H239" s="33" t="s">
        <v>215</v>
      </c>
      <c r="I239" s="34">
        <v>2761.3249999999998</v>
      </c>
      <c r="J239" s="34">
        <v>7631.17</v>
      </c>
      <c r="K239" s="34">
        <v>14461.34</v>
      </c>
      <c r="L239" s="34">
        <v>17222.900000000001</v>
      </c>
      <c r="M239" s="34">
        <v>23220.07</v>
      </c>
    </row>
    <row r="240" spans="1:13" ht="21" x14ac:dyDescent="0.85">
      <c r="A240" s="33" t="s">
        <v>222</v>
      </c>
      <c r="B240" s="38">
        <v>611.56729479980459</v>
      </c>
      <c r="C240" s="38">
        <v>4398.99</v>
      </c>
      <c r="D240" s="38">
        <v>7449.78</v>
      </c>
      <c r="E240" s="38">
        <v>10345.959999999999</v>
      </c>
      <c r="F240" s="38">
        <v>21364.57</v>
      </c>
      <c r="H240" s="33" t="s">
        <v>222</v>
      </c>
      <c r="I240" s="38">
        <v>611.56729479980459</v>
      </c>
      <c r="J240" s="38">
        <v>4006.6400000000003</v>
      </c>
      <c r="K240" s="38">
        <v>2085.9100000000003</v>
      </c>
      <c r="L240" s="38">
        <v>4581.7300000000005</v>
      </c>
      <c r="M240" s="38">
        <v>12413.919999999998</v>
      </c>
    </row>
    <row r="241" spans="1:13" ht="21" x14ac:dyDescent="0.85">
      <c r="A241" s="31" t="s">
        <v>223</v>
      </c>
      <c r="B241" s="40">
        <v>146262.02414991503</v>
      </c>
      <c r="C241" s="40">
        <v>157168.24999999997</v>
      </c>
      <c r="D241" s="40">
        <v>170298.64</v>
      </c>
      <c r="E241" s="40">
        <v>196123.11000000002</v>
      </c>
      <c r="F241" s="40">
        <v>245137.08</v>
      </c>
      <c r="H241" s="31" t="s">
        <v>223</v>
      </c>
      <c r="I241" s="40">
        <v>146262.02414991503</v>
      </c>
      <c r="J241" s="40">
        <v>154487.5</v>
      </c>
      <c r="K241" s="40">
        <v>166566.82999999999</v>
      </c>
      <c r="L241" s="40">
        <v>209798.62</v>
      </c>
      <c r="M241" s="40">
        <v>250046.82</v>
      </c>
    </row>
    <row r="242" spans="1:13" ht="21" x14ac:dyDescent="0.85">
      <c r="A242" s="31" t="s">
        <v>224</v>
      </c>
      <c r="B242" s="41">
        <v>47261.023402718187</v>
      </c>
      <c r="C242" s="41">
        <v>67566.570000000007</v>
      </c>
      <c r="D242" s="41">
        <v>113383.36</v>
      </c>
      <c r="E242" s="41">
        <v>139602.01</v>
      </c>
      <c r="F242" s="41">
        <v>162166.13999999998</v>
      </c>
      <c r="H242" s="31" t="s">
        <v>224</v>
      </c>
      <c r="I242" s="41">
        <v>47261.023402718187</v>
      </c>
      <c r="J242" s="41">
        <v>67714.61</v>
      </c>
      <c r="K242" s="41">
        <v>114978.75999999998</v>
      </c>
      <c r="L242" s="41">
        <v>155167.41</v>
      </c>
      <c r="M242" s="41">
        <v>201298.62</v>
      </c>
    </row>
    <row r="243" spans="1:13" ht="21" x14ac:dyDescent="0.85">
      <c r="A243" s="35" t="s">
        <v>225</v>
      </c>
      <c r="B243" s="42">
        <v>93301.091425789462</v>
      </c>
      <c r="C243" s="42">
        <v>100303.52</v>
      </c>
      <c r="D243" s="42">
        <v>148277.17000000001</v>
      </c>
      <c r="E243" s="42">
        <v>178286.1</v>
      </c>
      <c r="F243" s="42">
        <v>245137.08000000002</v>
      </c>
      <c r="H243" s="35" t="s">
        <v>225</v>
      </c>
      <c r="I243" s="42">
        <v>93301.091425789462</v>
      </c>
      <c r="J243" s="42">
        <v>100059.21</v>
      </c>
      <c r="K243" s="42">
        <v>144508.69999999998</v>
      </c>
      <c r="L243" s="42">
        <v>188087.27000000002</v>
      </c>
      <c r="M243" s="42">
        <v>250046.82</v>
      </c>
    </row>
    <row r="244" spans="1:13" ht="21" x14ac:dyDescent="0.85">
      <c r="A244" s="33" t="s">
        <v>220</v>
      </c>
      <c r="B244" s="38">
        <v>151386.18049999999</v>
      </c>
      <c r="C244" s="38">
        <v>152375.99</v>
      </c>
      <c r="D244" s="38">
        <v>162111.28</v>
      </c>
      <c r="E244" s="38">
        <v>184754.13</v>
      </c>
      <c r="F244" s="38">
        <v>221827.96</v>
      </c>
      <c r="H244" s="33" t="s">
        <v>220</v>
      </c>
      <c r="I244" s="38">
        <v>151386.18049999999</v>
      </c>
      <c r="J244" s="38">
        <v>150046.54</v>
      </c>
      <c r="K244" s="38">
        <v>164255.35</v>
      </c>
      <c r="L244" s="38">
        <v>204737.1</v>
      </c>
      <c r="M244" s="38">
        <v>236334.45</v>
      </c>
    </row>
    <row r="245" spans="1:13" ht="21" x14ac:dyDescent="0.85">
      <c r="A245" s="43" t="s">
        <v>227</v>
      </c>
      <c r="B245" s="34">
        <v>151772.68735559081</v>
      </c>
      <c r="C245" s="34">
        <v>157168.85</v>
      </c>
      <c r="D245" s="34">
        <v>170299.2</v>
      </c>
      <c r="E245" s="34">
        <v>196123.69</v>
      </c>
      <c r="F245" s="34">
        <v>245137.09</v>
      </c>
      <c r="H245" s="43" t="s">
        <v>227</v>
      </c>
      <c r="I245" s="34">
        <v>151772.68735559081</v>
      </c>
      <c r="J245" s="34">
        <v>154488.12</v>
      </c>
      <c r="K245" s="34">
        <v>166567.39000000001</v>
      </c>
      <c r="L245" s="34">
        <v>209799.18</v>
      </c>
      <c r="M245" s="34">
        <v>250046.83</v>
      </c>
    </row>
    <row r="246" spans="1:13" ht="21" x14ac:dyDescent="0.85">
      <c r="A246" s="44" t="s">
        <v>228</v>
      </c>
      <c r="B246" s="107">
        <v>0.312188492018386</v>
      </c>
      <c r="C246" s="107">
        <v>0.44342005587625721</v>
      </c>
      <c r="D246" s="107">
        <v>0.69941684502151857</v>
      </c>
      <c r="E246" s="107">
        <v>0.75560968515291105</v>
      </c>
      <c r="F246" s="107">
        <v>0.73104463477011639</v>
      </c>
      <c r="H246" s="44" t="s">
        <v>228</v>
      </c>
      <c r="I246" s="107">
        <v>0.312188492018386</v>
      </c>
      <c r="J246" s="107">
        <v>0.45129071286815409</v>
      </c>
      <c r="K246" s="107">
        <v>0.7000000913212262</v>
      </c>
      <c r="L246" s="107">
        <v>0.75788613788121451</v>
      </c>
      <c r="M246" s="107">
        <v>0.85175318283051826</v>
      </c>
    </row>
    <row r="247" spans="1:13" ht="21" x14ac:dyDescent="0.85">
      <c r="A247" s="35" t="s">
        <v>230</v>
      </c>
      <c r="B247" s="108">
        <v>0.61474230345011116</v>
      </c>
      <c r="C247" s="108">
        <v>0.63818956491696666</v>
      </c>
      <c r="D247" s="108">
        <v>0.87068623927769484</v>
      </c>
      <c r="E247" s="108">
        <v>0.90904928415328101</v>
      </c>
      <c r="F247" s="108">
        <v>0.99999995920649964</v>
      </c>
      <c r="H247" s="35" t="s">
        <v>230</v>
      </c>
      <c r="I247" s="108">
        <v>0.61474230345011116</v>
      </c>
      <c r="J247" s="108">
        <v>0.64768222954619425</v>
      </c>
      <c r="K247" s="108">
        <v>0.86756897613632522</v>
      </c>
      <c r="L247" s="108">
        <v>0.89651098731653778</v>
      </c>
      <c r="M247" s="108">
        <v>0.99999996000749147</v>
      </c>
    </row>
    <row r="248" spans="1:13" x14ac:dyDescent="0.55000000000000004">
      <c r="A248" s="23"/>
      <c r="B248" s="23"/>
      <c r="C248" s="23"/>
      <c r="D248" s="23"/>
      <c r="E248" s="23"/>
      <c r="F248" s="23"/>
      <c r="H248" s="23"/>
      <c r="I248" s="23"/>
      <c r="J248" s="23"/>
      <c r="K248" s="23"/>
      <c r="L248" s="23"/>
      <c r="M248" s="23"/>
    </row>
    <row r="249" spans="1:13" ht="28.8" x14ac:dyDescent="0.55000000000000004">
      <c r="A249" s="24" t="s">
        <v>226</v>
      </c>
      <c r="B249" s="27"/>
      <c r="C249" s="27"/>
      <c r="D249" s="27"/>
      <c r="E249" s="27"/>
      <c r="F249" s="28"/>
      <c r="H249" s="24" t="s">
        <v>226</v>
      </c>
      <c r="I249" s="27"/>
      <c r="J249" s="27"/>
      <c r="K249" s="27"/>
      <c r="L249" s="27"/>
      <c r="M249" s="28"/>
    </row>
    <row r="250" spans="1:13" ht="21" x14ac:dyDescent="0.85">
      <c r="A250" s="30"/>
      <c r="B250" s="30">
        <v>2019</v>
      </c>
      <c r="C250" s="30">
        <v>2025</v>
      </c>
      <c r="D250" s="30">
        <v>2030</v>
      </c>
      <c r="E250" s="30">
        <v>2035</v>
      </c>
      <c r="F250" s="30">
        <v>2040</v>
      </c>
      <c r="H250" s="30"/>
      <c r="I250" s="30">
        <v>2019</v>
      </c>
      <c r="J250" s="30">
        <v>2025</v>
      </c>
      <c r="K250" s="30">
        <v>2030</v>
      </c>
      <c r="L250" s="30">
        <v>2035</v>
      </c>
      <c r="M250" s="30">
        <v>2040</v>
      </c>
    </row>
    <row r="251" spans="1:13" ht="22.2" x14ac:dyDescent="0.95">
      <c r="A251" s="39" t="s">
        <v>229</v>
      </c>
      <c r="B251" s="46">
        <v>22.24</v>
      </c>
      <c r="C251" s="46">
        <v>23.817650390000001</v>
      </c>
      <c r="D251" s="46">
        <v>8.5786704600000014</v>
      </c>
      <c r="E251" s="46">
        <v>6.8785053600000001</v>
      </c>
      <c r="F251" s="46">
        <v>0</v>
      </c>
      <c r="H251" s="39" t="s">
        <v>229</v>
      </c>
      <c r="I251" s="46">
        <v>22.24</v>
      </c>
      <c r="J251" s="46">
        <v>22.866731999999999</v>
      </c>
      <c r="K251" s="46">
        <v>8.9804499199999999</v>
      </c>
      <c r="L251" s="46">
        <v>8.8548275699999994</v>
      </c>
      <c r="M251" s="46">
        <v>0</v>
      </c>
    </row>
    <row r="253" spans="1:13" ht="28.8" x14ac:dyDescent="0.55000000000000004">
      <c r="A253" s="106" t="s">
        <v>439</v>
      </c>
      <c r="B253" s="106"/>
      <c r="C253" s="106"/>
      <c r="D253" s="106"/>
      <c r="E253" s="106"/>
      <c r="F253" s="106"/>
      <c r="G253" s="106"/>
      <c r="H253" s="106" t="s">
        <v>440</v>
      </c>
      <c r="I253" s="106"/>
      <c r="J253" s="106"/>
      <c r="K253" s="106"/>
      <c r="L253" s="106"/>
      <c r="M253" s="106"/>
    </row>
    <row r="254" spans="1:13" ht="28.8" x14ac:dyDescent="0.55000000000000004">
      <c r="A254" s="157" t="s">
        <v>221</v>
      </c>
      <c r="B254" s="158"/>
      <c r="C254" s="158"/>
      <c r="D254" s="158"/>
      <c r="E254" s="158"/>
      <c r="F254" s="159"/>
      <c r="H254" s="157" t="s">
        <v>221</v>
      </c>
      <c r="I254" s="158"/>
      <c r="J254" s="158"/>
      <c r="K254" s="158"/>
      <c r="L254" s="158"/>
      <c r="M254" s="159"/>
    </row>
    <row r="255" spans="1:13" ht="21" x14ac:dyDescent="0.85">
      <c r="A255" s="29"/>
      <c r="B255" s="29">
        <v>2019</v>
      </c>
      <c r="C255" s="29">
        <v>2025</v>
      </c>
      <c r="D255" s="29">
        <v>2030</v>
      </c>
      <c r="E255" s="29">
        <v>2035</v>
      </c>
      <c r="F255" s="29">
        <v>2040</v>
      </c>
      <c r="H255" s="29"/>
      <c r="I255" s="29">
        <v>2019</v>
      </c>
      <c r="J255" s="29">
        <v>2025</v>
      </c>
      <c r="K255" s="29">
        <v>2030</v>
      </c>
      <c r="L255" s="29">
        <v>2035</v>
      </c>
      <c r="M255" s="29">
        <v>2040</v>
      </c>
    </row>
    <row r="256" spans="1:13" ht="21" x14ac:dyDescent="0.85">
      <c r="A256" s="31" t="s">
        <v>60</v>
      </c>
      <c r="B256" s="32">
        <v>5400.1000976562555</v>
      </c>
      <c r="C256" s="32">
        <v>3346.1</v>
      </c>
      <c r="D256" s="32">
        <v>3363.5</v>
      </c>
      <c r="E256" s="32">
        <v>3364.2</v>
      </c>
      <c r="F256" s="32">
        <v>3364.2</v>
      </c>
      <c r="H256" s="31" t="s">
        <v>60</v>
      </c>
      <c r="I256" s="32">
        <v>5400.1000976562555</v>
      </c>
      <c r="J256" s="32">
        <v>3346.1</v>
      </c>
      <c r="K256" s="32">
        <v>3346.1</v>
      </c>
      <c r="L256" s="32">
        <v>3364.2</v>
      </c>
      <c r="M256" s="32">
        <v>3364.2</v>
      </c>
    </row>
    <row r="257" spans="1:13" ht="21" x14ac:dyDescent="0.85">
      <c r="A257" s="33" t="s">
        <v>210</v>
      </c>
      <c r="B257" s="34">
        <v>26262</v>
      </c>
      <c r="C257" s="34">
        <v>21300.32</v>
      </c>
      <c r="D257" s="34">
        <v>21168.409999999996</v>
      </c>
      <c r="E257" s="34">
        <v>21170.409999999996</v>
      </c>
      <c r="F257" s="34">
        <v>0</v>
      </c>
      <c r="H257" s="33" t="s">
        <v>210</v>
      </c>
      <c r="I257" s="34">
        <v>26262</v>
      </c>
      <c r="J257" s="34">
        <v>19988.199999999997</v>
      </c>
      <c r="K257" s="34">
        <v>17650</v>
      </c>
      <c r="L257" s="34">
        <v>16070.539999999997</v>
      </c>
      <c r="M257" s="34">
        <v>0</v>
      </c>
    </row>
    <row r="258" spans="1:13" ht="21" x14ac:dyDescent="0.85">
      <c r="A258" s="31" t="s">
        <v>216</v>
      </c>
      <c r="B258" s="32">
        <v>0</v>
      </c>
      <c r="C258" s="32">
        <v>0</v>
      </c>
      <c r="D258" s="32">
        <v>0</v>
      </c>
      <c r="E258" s="32">
        <v>0</v>
      </c>
      <c r="F258" s="32">
        <v>4118.66</v>
      </c>
      <c r="H258" s="31" t="s">
        <v>216</v>
      </c>
      <c r="I258" s="32">
        <v>0</v>
      </c>
      <c r="J258" s="32">
        <v>0</v>
      </c>
      <c r="K258" s="32">
        <v>0</v>
      </c>
      <c r="L258" s="32">
        <v>0</v>
      </c>
      <c r="M258" s="32">
        <v>0</v>
      </c>
    </row>
    <row r="259" spans="1:13" ht="21" x14ac:dyDescent="0.85">
      <c r="A259" s="33" t="s">
        <v>217</v>
      </c>
      <c r="B259" s="34">
        <v>0</v>
      </c>
      <c r="C259" s="34">
        <v>0</v>
      </c>
      <c r="D259" s="34">
        <v>0</v>
      </c>
      <c r="E259" s="34">
        <v>0</v>
      </c>
      <c r="F259" s="34">
        <v>0</v>
      </c>
      <c r="H259" s="33" t="s">
        <v>217</v>
      </c>
      <c r="I259" s="34">
        <v>0</v>
      </c>
      <c r="J259" s="34">
        <v>0</v>
      </c>
      <c r="K259" s="34">
        <v>819.31</v>
      </c>
      <c r="L259" s="34">
        <v>3990.04</v>
      </c>
      <c r="M259" s="34">
        <v>27200</v>
      </c>
    </row>
    <row r="260" spans="1:13" ht="21" x14ac:dyDescent="0.85">
      <c r="A260" s="35" t="s">
        <v>218</v>
      </c>
      <c r="B260" s="36">
        <v>0</v>
      </c>
      <c r="C260" s="36">
        <v>0</v>
      </c>
      <c r="D260" s="36">
        <v>419.64</v>
      </c>
      <c r="E260" s="36">
        <v>7167.43</v>
      </c>
      <c r="F260" s="36">
        <v>40721.360000000001</v>
      </c>
      <c r="H260" s="35" t="s">
        <v>218</v>
      </c>
      <c r="I260" s="36">
        <v>0</v>
      </c>
      <c r="J260" s="36">
        <v>0</v>
      </c>
      <c r="K260" s="36">
        <v>0</v>
      </c>
      <c r="L260" s="36">
        <v>0</v>
      </c>
      <c r="M260" s="36">
        <v>0</v>
      </c>
    </row>
    <row r="261" spans="1:13" ht="21" x14ac:dyDescent="0.85">
      <c r="A261" s="33" t="s">
        <v>58</v>
      </c>
      <c r="B261" s="34">
        <v>6330.7198569271704</v>
      </c>
      <c r="C261" s="34">
        <v>6301.6900000000005</v>
      </c>
      <c r="D261" s="34">
        <v>7536.89</v>
      </c>
      <c r="E261" s="34">
        <v>7539.4900000000007</v>
      </c>
      <c r="F261" s="34">
        <v>7539.89</v>
      </c>
      <c r="H261" s="33" t="s">
        <v>58</v>
      </c>
      <c r="I261" s="34">
        <v>6330.7198569271704</v>
      </c>
      <c r="J261" s="34">
        <v>6414.35</v>
      </c>
      <c r="K261" s="34">
        <v>7660.1</v>
      </c>
      <c r="L261" s="34">
        <v>7583.59</v>
      </c>
      <c r="M261" s="34">
        <v>7583.9900000000007</v>
      </c>
    </row>
    <row r="262" spans="1:13" ht="21" x14ac:dyDescent="0.85">
      <c r="A262" s="33" t="s">
        <v>212</v>
      </c>
      <c r="B262" s="37">
        <v>1985.3000025749204</v>
      </c>
      <c r="C262" s="37">
        <v>3564.0499999999997</v>
      </c>
      <c r="D262" s="37">
        <v>9897.4500000000007</v>
      </c>
      <c r="E262" s="37">
        <v>13095.18</v>
      </c>
      <c r="F262" s="37">
        <v>19087.2</v>
      </c>
      <c r="H262" s="33" t="s">
        <v>212</v>
      </c>
      <c r="I262" s="37">
        <v>1985.3000025749204</v>
      </c>
      <c r="J262" s="37">
        <v>3137.7799999999997</v>
      </c>
      <c r="K262" s="37">
        <v>6545.18</v>
      </c>
      <c r="L262" s="37">
        <v>12366.400000000001</v>
      </c>
      <c r="M262" s="37">
        <v>19087.2</v>
      </c>
    </row>
    <row r="263" spans="1:13" ht="21" x14ac:dyDescent="0.85">
      <c r="A263" s="33" t="s">
        <v>213</v>
      </c>
      <c r="B263" s="34">
        <v>0</v>
      </c>
      <c r="C263" s="34">
        <v>1826</v>
      </c>
      <c r="D263" s="34">
        <v>5036</v>
      </c>
      <c r="E263" s="34">
        <v>9000</v>
      </c>
      <c r="F263" s="34">
        <v>9000</v>
      </c>
      <c r="H263" s="33" t="s">
        <v>213</v>
      </c>
      <c r="I263" s="34">
        <v>0</v>
      </c>
      <c r="J263" s="34">
        <v>1826</v>
      </c>
      <c r="K263" s="34">
        <v>7436</v>
      </c>
      <c r="L263" s="34">
        <v>9000</v>
      </c>
      <c r="M263" s="34">
        <v>9720</v>
      </c>
    </row>
    <row r="264" spans="1:13" ht="21" x14ac:dyDescent="0.85">
      <c r="A264" s="33" t="s">
        <v>214</v>
      </c>
      <c r="B264" s="38">
        <v>31.5</v>
      </c>
      <c r="C264" s="38">
        <v>4676.0999999999995</v>
      </c>
      <c r="D264" s="38">
        <v>4676.0999999999995</v>
      </c>
      <c r="E264" s="38">
        <v>4676.0999999999995</v>
      </c>
      <c r="F264" s="38">
        <v>4676.0999999999995</v>
      </c>
      <c r="H264" s="33" t="s">
        <v>214</v>
      </c>
      <c r="I264" s="38">
        <v>31.5</v>
      </c>
      <c r="J264" s="38">
        <v>4676.0999999999995</v>
      </c>
      <c r="K264" s="38">
        <v>5105.91</v>
      </c>
      <c r="L264" s="38">
        <v>14631.96</v>
      </c>
      <c r="M264" s="38">
        <v>29789.590000000004</v>
      </c>
    </row>
    <row r="265" spans="1:13" ht="21" x14ac:dyDescent="0.85">
      <c r="A265" s="33" t="s">
        <v>215</v>
      </c>
      <c r="B265" s="34">
        <v>2116</v>
      </c>
      <c r="C265" s="34">
        <v>6834</v>
      </c>
      <c r="D265" s="34">
        <v>10055</v>
      </c>
      <c r="E265" s="34">
        <v>10828</v>
      </c>
      <c r="F265" s="34">
        <v>11198</v>
      </c>
      <c r="H265" s="33" t="s">
        <v>215</v>
      </c>
      <c r="I265" s="34">
        <v>2116</v>
      </c>
      <c r="J265" s="34">
        <v>6000</v>
      </c>
      <c r="K265" s="34">
        <v>9523</v>
      </c>
      <c r="L265" s="34">
        <v>11601</v>
      </c>
      <c r="M265" s="34">
        <v>15764</v>
      </c>
    </row>
    <row r="266" spans="1:13" ht="21" x14ac:dyDescent="0.85">
      <c r="A266" s="33" t="s">
        <v>222</v>
      </c>
      <c r="B266" s="38">
        <v>1405.09997558594</v>
      </c>
      <c r="C266" s="38">
        <v>2909.9</v>
      </c>
      <c r="D266" s="38">
        <v>4409.8999999999996</v>
      </c>
      <c r="E266" s="38">
        <v>5555.2199999999993</v>
      </c>
      <c r="F266" s="38">
        <v>11162.34</v>
      </c>
      <c r="H266" s="33" t="s">
        <v>222</v>
      </c>
      <c r="I266" s="38">
        <v>1405.09997558594</v>
      </c>
      <c r="J266" s="38">
        <v>2909.9</v>
      </c>
      <c r="K266" s="38">
        <v>4409.8999999999996</v>
      </c>
      <c r="L266" s="38">
        <v>6147.4699999999993</v>
      </c>
      <c r="M266" s="38">
        <v>12809.9</v>
      </c>
    </row>
    <row r="267" spans="1:13" ht="21" x14ac:dyDescent="0.85">
      <c r="A267" s="39" t="s">
        <v>181</v>
      </c>
      <c r="B267" s="40">
        <v>43838.11993814446</v>
      </c>
      <c r="C267" s="40">
        <v>50982.259999999995</v>
      </c>
      <c r="D267" s="40">
        <v>67208.12999999999</v>
      </c>
      <c r="E267" s="40">
        <v>89788.659999999974</v>
      </c>
      <c r="F267" s="40">
        <v>110867.75</v>
      </c>
      <c r="H267" s="39" t="s">
        <v>181</v>
      </c>
      <c r="I267" s="40">
        <v>43838.11993814446</v>
      </c>
      <c r="J267" s="40">
        <v>48522.53</v>
      </c>
      <c r="K267" s="40">
        <v>63538.909999999996</v>
      </c>
      <c r="L267" s="40">
        <v>88970.34</v>
      </c>
      <c r="M267" s="40">
        <v>125318.88</v>
      </c>
    </row>
    <row r="268" spans="1:13" x14ac:dyDescent="0.55000000000000004">
      <c r="A268" s="23"/>
      <c r="B268" s="23"/>
      <c r="C268" s="23"/>
      <c r="D268" s="23"/>
      <c r="E268" s="23"/>
      <c r="F268" s="23"/>
      <c r="H268" s="23"/>
      <c r="I268" s="23"/>
      <c r="J268" s="23"/>
      <c r="K268" s="23"/>
      <c r="L268" s="23"/>
      <c r="M268" s="23"/>
    </row>
    <row r="269" spans="1:13" ht="28.8" x14ac:dyDescent="0.55000000000000004">
      <c r="A269" s="24" t="s">
        <v>117</v>
      </c>
      <c r="B269" s="27"/>
      <c r="C269" s="27"/>
      <c r="D269" s="27"/>
      <c r="E269" s="27"/>
      <c r="F269" s="28"/>
      <c r="H269" s="24" t="s">
        <v>117</v>
      </c>
      <c r="I269" s="27"/>
      <c r="J269" s="27"/>
      <c r="K269" s="27"/>
      <c r="L269" s="27"/>
      <c r="M269" s="28"/>
    </row>
    <row r="270" spans="1:13" ht="21" x14ac:dyDescent="0.85">
      <c r="A270" s="30"/>
      <c r="B270" s="30">
        <v>2019</v>
      </c>
      <c r="C270" s="30">
        <v>2025</v>
      </c>
      <c r="D270" s="30">
        <v>2030</v>
      </c>
      <c r="E270" s="30">
        <v>2035</v>
      </c>
      <c r="F270" s="30">
        <v>2040</v>
      </c>
      <c r="H270" s="30"/>
      <c r="I270" s="30">
        <v>2019</v>
      </c>
      <c r="J270" s="30">
        <v>2025</v>
      </c>
      <c r="K270" s="30">
        <v>2030</v>
      </c>
      <c r="L270" s="30">
        <v>2035</v>
      </c>
      <c r="M270" s="30">
        <v>2040</v>
      </c>
    </row>
    <row r="271" spans="1:13" ht="21" x14ac:dyDescent="0.85">
      <c r="A271" s="31" t="s">
        <v>60</v>
      </c>
      <c r="B271" s="32">
        <v>45428.500728271458</v>
      </c>
      <c r="C271" s="32">
        <v>28337.96</v>
      </c>
      <c r="D271" s="32">
        <v>27444.03</v>
      </c>
      <c r="E271" s="32">
        <v>28338.13</v>
      </c>
      <c r="F271" s="32">
        <v>27092.16</v>
      </c>
      <c r="H271" s="31" t="s">
        <v>60</v>
      </c>
      <c r="I271" s="32">
        <v>45428.500728271458</v>
      </c>
      <c r="J271" s="32">
        <v>28337.96</v>
      </c>
      <c r="K271" s="32">
        <v>27444.03</v>
      </c>
      <c r="L271" s="32">
        <v>28338.13</v>
      </c>
      <c r="M271" s="32">
        <v>27092.16</v>
      </c>
    </row>
    <row r="272" spans="1:13" ht="21" x14ac:dyDescent="0.85">
      <c r="A272" s="33" t="s">
        <v>210</v>
      </c>
      <c r="B272" s="34">
        <v>50519.665856117608</v>
      </c>
      <c r="C272" s="34">
        <v>56052.159999999996</v>
      </c>
      <c r="D272" s="34">
        <v>19892.78</v>
      </c>
      <c r="E272" s="34">
        <v>15637.98</v>
      </c>
      <c r="F272" s="34">
        <v>0</v>
      </c>
      <c r="H272" s="33" t="s">
        <v>210</v>
      </c>
      <c r="I272" s="34">
        <v>50519.665856117608</v>
      </c>
      <c r="J272" s="34">
        <v>55109.52</v>
      </c>
      <c r="K272" s="34">
        <v>20057.53</v>
      </c>
      <c r="L272" s="34">
        <v>20278.32</v>
      </c>
      <c r="M272" s="34">
        <v>0</v>
      </c>
    </row>
    <row r="273" spans="1:13" ht="21" x14ac:dyDescent="0.85">
      <c r="A273" s="31" t="s">
        <v>216</v>
      </c>
      <c r="B273" s="32">
        <v>0</v>
      </c>
      <c r="C273" s="32">
        <v>0</v>
      </c>
      <c r="D273" s="32">
        <v>0</v>
      </c>
      <c r="E273" s="32">
        <v>0</v>
      </c>
      <c r="F273" s="32">
        <v>36178.29</v>
      </c>
      <c r="H273" s="31" t="s">
        <v>216</v>
      </c>
      <c r="I273" s="32">
        <v>0</v>
      </c>
      <c r="J273" s="32">
        <v>0</v>
      </c>
      <c r="K273" s="32">
        <v>0</v>
      </c>
      <c r="L273" s="32">
        <v>0</v>
      </c>
      <c r="M273" s="32">
        <v>0</v>
      </c>
    </row>
    <row r="274" spans="1:13" ht="21" x14ac:dyDescent="0.85">
      <c r="A274" s="33" t="s">
        <v>217</v>
      </c>
      <c r="B274" s="34">
        <v>0</v>
      </c>
      <c r="C274" s="34">
        <v>0</v>
      </c>
      <c r="D274" s="34">
        <v>0</v>
      </c>
      <c r="E274" s="34">
        <v>0</v>
      </c>
      <c r="F274" s="34">
        <v>0</v>
      </c>
      <c r="H274" s="33" t="s">
        <v>217</v>
      </c>
      <c r="I274" s="34">
        <v>0</v>
      </c>
      <c r="J274" s="34">
        <v>0</v>
      </c>
      <c r="K274" s="34">
        <v>0</v>
      </c>
      <c r="L274" s="34">
        <v>0</v>
      </c>
      <c r="M274" s="34">
        <v>6857.28</v>
      </c>
    </row>
    <row r="275" spans="1:13" ht="21" x14ac:dyDescent="0.85">
      <c r="A275" s="35" t="s">
        <v>218</v>
      </c>
      <c r="B275" s="36">
        <v>0</v>
      </c>
      <c r="C275" s="36">
        <v>0</v>
      </c>
      <c r="D275" s="36">
        <v>0</v>
      </c>
      <c r="E275" s="36">
        <v>0</v>
      </c>
      <c r="F275" s="36">
        <v>520.92999999999995</v>
      </c>
      <c r="H275" s="35" t="s">
        <v>218</v>
      </c>
      <c r="I275" s="36">
        <v>0</v>
      </c>
      <c r="J275" s="36">
        <v>0</v>
      </c>
      <c r="K275" s="36">
        <v>0</v>
      </c>
      <c r="L275" s="36">
        <v>0</v>
      </c>
      <c r="M275" s="36">
        <v>0</v>
      </c>
    </row>
    <row r="276" spans="1:13" ht="21" x14ac:dyDescent="0.85">
      <c r="A276" s="33" t="s">
        <v>58</v>
      </c>
      <c r="B276" s="34">
        <v>40033.570416182403</v>
      </c>
      <c r="C276" s="34">
        <v>33726.869999999995</v>
      </c>
      <c r="D276" s="34">
        <v>43651.61</v>
      </c>
      <c r="E276" s="34">
        <v>43695.199999999997</v>
      </c>
      <c r="F276" s="34">
        <v>43699.94</v>
      </c>
      <c r="H276" s="33" t="s">
        <v>58</v>
      </c>
      <c r="I276" s="34">
        <v>40033.570416182403</v>
      </c>
      <c r="J276" s="34">
        <v>33726.869999999995</v>
      </c>
      <c r="K276" s="34">
        <v>43651.61</v>
      </c>
      <c r="L276" s="34">
        <v>43695.199999999997</v>
      </c>
      <c r="M276" s="34">
        <v>43699.94</v>
      </c>
    </row>
    <row r="277" spans="1:13" ht="21" x14ac:dyDescent="0.85">
      <c r="A277" s="33" t="s">
        <v>212</v>
      </c>
      <c r="B277" s="37">
        <v>4415.6059865357875</v>
      </c>
      <c r="C277" s="37">
        <v>8943.39</v>
      </c>
      <c r="D277" s="37">
        <v>29662.019999999997</v>
      </c>
      <c r="E277" s="37">
        <v>39898.040000000008</v>
      </c>
      <c r="F277" s="37">
        <v>59361.62</v>
      </c>
      <c r="H277" s="33" t="s">
        <v>212</v>
      </c>
      <c r="I277" s="37">
        <v>4415.6059865357875</v>
      </c>
      <c r="J277" s="37">
        <v>7518.12</v>
      </c>
      <c r="K277" s="37">
        <v>18626.010000000002</v>
      </c>
      <c r="L277" s="37">
        <v>37460.47</v>
      </c>
      <c r="M277" s="37">
        <v>59361.62</v>
      </c>
    </row>
    <row r="278" spans="1:13" ht="21" x14ac:dyDescent="0.85">
      <c r="A278" s="33" t="s">
        <v>213</v>
      </c>
      <c r="B278" s="34">
        <v>0</v>
      </c>
      <c r="C278" s="34">
        <v>7331.05</v>
      </c>
      <c r="D278" s="34">
        <v>20185.510000000002</v>
      </c>
      <c r="E278" s="34">
        <v>35459.620000000003</v>
      </c>
      <c r="F278" s="34">
        <v>35646.869999999995</v>
      </c>
      <c r="H278" s="33" t="s">
        <v>213</v>
      </c>
      <c r="I278" s="34">
        <v>0</v>
      </c>
      <c r="J278" s="34">
        <v>7331.05</v>
      </c>
      <c r="K278" s="34">
        <v>28865.32</v>
      </c>
      <c r="L278" s="34">
        <v>35247</v>
      </c>
      <c r="M278" s="34">
        <v>38387.81</v>
      </c>
    </row>
    <row r="279" spans="1:13" ht="21" x14ac:dyDescent="0.85">
      <c r="A279" s="33" t="s">
        <v>214</v>
      </c>
      <c r="B279" s="38">
        <v>50.521999999999998</v>
      </c>
      <c r="C279" s="38">
        <v>8816.619999999999</v>
      </c>
      <c r="D279" s="38">
        <v>8816.2099999999991</v>
      </c>
      <c r="E279" s="38">
        <v>8816.92</v>
      </c>
      <c r="F279" s="38">
        <v>8818.83</v>
      </c>
      <c r="H279" s="33" t="s">
        <v>214</v>
      </c>
      <c r="I279" s="38">
        <v>50.521999999999998</v>
      </c>
      <c r="J279" s="38">
        <v>8816.619999999999</v>
      </c>
      <c r="K279" s="38">
        <v>9374.48</v>
      </c>
      <c r="L279" s="38">
        <v>20992.059999999998</v>
      </c>
      <c r="M279" s="38">
        <v>39035.46</v>
      </c>
    </row>
    <row r="280" spans="1:13" ht="21" x14ac:dyDescent="0.85">
      <c r="A280" s="33" t="s">
        <v>215</v>
      </c>
      <c r="B280" s="34">
        <v>2761.3249999999998</v>
      </c>
      <c r="C280" s="34">
        <v>7483.13</v>
      </c>
      <c r="D280" s="34">
        <v>11068.01</v>
      </c>
      <c r="E280" s="34">
        <v>11982.95</v>
      </c>
      <c r="F280" s="34">
        <v>12453.96</v>
      </c>
      <c r="H280" s="33" t="s">
        <v>215</v>
      </c>
      <c r="I280" s="34">
        <v>2761.3249999999998</v>
      </c>
      <c r="J280" s="34">
        <v>7631.17</v>
      </c>
      <c r="K280" s="34">
        <v>14461.34</v>
      </c>
      <c r="L280" s="34">
        <v>17222.900000000001</v>
      </c>
      <c r="M280" s="34">
        <v>23220.07</v>
      </c>
    </row>
    <row r="281" spans="1:13" ht="21" x14ac:dyDescent="0.85">
      <c r="A281" s="33" t="s">
        <v>222</v>
      </c>
      <c r="B281" s="38">
        <v>611.56729479980459</v>
      </c>
      <c r="C281" s="38">
        <v>4203.1499999999996</v>
      </c>
      <c r="D281" s="38">
        <v>6864.920000000001</v>
      </c>
      <c r="E281" s="38">
        <v>10124.730000000001</v>
      </c>
      <c r="F281" s="38">
        <v>21355.18</v>
      </c>
      <c r="H281" s="33" t="s">
        <v>222</v>
      </c>
      <c r="I281" s="38">
        <v>611.56729479980459</v>
      </c>
      <c r="J281" s="38">
        <v>3842.17</v>
      </c>
      <c r="K281" s="38">
        <v>2004.36</v>
      </c>
      <c r="L281" s="38">
        <v>4537.55</v>
      </c>
      <c r="M281" s="38">
        <v>12612.23</v>
      </c>
    </row>
    <row r="282" spans="1:13" ht="21" x14ac:dyDescent="0.85">
      <c r="A282" s="31" t="s">
        <v>223</v>
      </c>
      <c r="B282" s="40">
        <v>146262.02414991503</v>
      </c>
      <c r="C282" s="40">
        <v>156886.11999999997</v>
      </c>
      <c r="D282" s="40">
        <v>169576.88</v>
      </c>
      <c r="E282" s="40">
        <v>195945.36000000004</v>
      </c>
      <c r="F282" s="40">
        <v>245127.77999999997</v>
      </c>
      <c r="H282" s="31" t="s">
        <v>223</v>
      </c>
      <c r="I282" s="40">
        <v>146262.02414991503</v>
      </c>
      <c r="J282" s="40">
        <v>154305.26999999999</v>
      </c>
      <c r="K282" s="40">
        <v>166476.47</v>
      </c>
      <c r="L282" s="40">
        <v>209763.41999999998</v>
      </c>
      <c r="M282" s="40">
        <v>250266.57</v>
      </c>
    </row>
    <row r="283" spans="1:13" ht="21" x14ac:dyDescent="0.85">
      <c r="A283" s="31" t="s">
        <v>224</v>
      </c>
      <c r="B283" s="41">
        <v>47261.023402718187</v>
      </c>
      <c r="C283" s="41">
        <v>66301.06</v>
      </c>
      <c r="D283" s="41">
        <v>113383.36</v>
      </c>
      <c r="E283" s="41">
        <v>139852.73000000001</v>
      </c>
      <c r="F283" s="41">
        <v>159981.21999999997</v>
      </c>
      <c r="H283" s="31" t="s">
        <v>224</v>
      </c>
      <c r="I283" s="41">
        <v>47261.023402718187</v>
      </c>
      <c r="J283" s="41">
        <v>65023.83</v>
      </c>
      <c r="K283" s="41">
        <v>114978.76</v>
      </c>
      <c r="L283" s="41">
        <v>154617.62999999998</v>
      </c>
      <c r="M283" s="41">
        <v>203704.9</v>
      </c>
    </row>
    <row r="284" spans="1:13" ht="21" x14ac:dyDescent="0.85">
      <c r="A284" s="35" t="s">
        <v>225</v>
      </c>
      <c r="B284" s="42">
        <v>93301.091425789462</v>
      </c>
      <c r="C284" s="42">
        <v>98842.169999999984</v>
      </c>
      <c r="D284" s="42">
        <v>147692.31000000003</v>
      </c>
      <c r="E284" s="42">
        <v>178315.59000000003</v>
      </c>
      <c r="F284" s="42">
        <v>245127.77999999997</v>
      </c>
      <c r="H284" s="35" t="s">
        <v>225</v>
      </c>
      <c r="I284" s="42">
        <v>93301.091425789462</v>
      </c>
      <c r="J284" s="42">
        <v>97203.96</v>
      </c>
      <c r="K284" s="42">
        <v>144427.14999999997</v>
      </c>
      <c r="L284" s="42">
        <v>187493.30999999997</v>
      </c>
      <c r="M284" s="42">
        <v>250266.57</v>
      </c>
    </row>
    <row r="285" spans="1:13" ht="21" x14ac:dyDescent="0.85">
      <c r="A285" s="33" t="s">
        <v>220</v>
      </c>
      <c r="B285" s="38">
        <v>151386.18049999999</v>
      </c>
      <c r="C285" s="38">
        <v>152259.81</v>
      </c>
      <c r="D285" s="38">
        <v>161979.81</v>
      </c>
      <c r="E285" s="38">
        <v>184859.59</v>
      </c>
      <c r="F285" s="38">
        <v>221827.96</v>
      </c>
      <c r="H285" s="33" t="s">
        <v>220</v>
      </c>
      <c r="I285" s="38">
        <v>151386.18049999999</v>
      </c>
      <c r="J285" s="38">
        <v>150046.54</v>
      </c>
      <c r="K285" s="38">
        <v>164255.35</v>
      </c>
      <c r="L285" s="38">
        <v>204761.69</v>
      </c>
      <c r="M285" s="38">
        <v>236334.45</v>
      </c>
    </row>
    <row r="286" spans="1:13" ht="21" x14ac:dyDescent="0.85">
      <c r="A286" s="43" t="s">
        <v>227</v>
      </c>
      <c r="B286" s="34">
        <v>151772.68735559081</v>
      </c>
      <c r="C286" s="34">
        <v>156886.72</v>
      </c>
      <c r="D286" s="34">
        <v>169577.45</v>
      </c>
      <c r="E286" s="34">
        <v>195945.95</v>
      </c>
      <c r="F286" s="34">
        <v>245127.79</v>
      </c>
      <c r="H286" s="43" t="s">
        <v>227</v>
      </c>
      <c r="I286" s="34">
        <v>151772.68735559081</v>
      </c>
      <c r="J286" s="34">
        <v>154305.88</v>
      </c>
      <c r="K286" s="34">
        <v>166477.01999999999</v>
      </c>
      <c r="L286" s="34">
        <v>209764</v>
      </c>
      <c r="M286" s="34">
        <v>250266.57</v>
      </c>
    </row>
    <row r="287" spans="1:13" ht="21" x14ac:dyDescent="0.85">
      <c r="A287" s="44" t="s">
        <v>228</v>
      </c>
      <c r="B287" s="107">
        <v>0.312188492018386</v>
      </c>
      <c r="C287" s="107">
        <v>0.43544688516293301</v>
      </c>
      <c r="D287" s="107">
        <v>0.69998452276243561</v>
      </c>
      <c r="E287" s="107">
        <v>0.75653489223902326</v>
      </c>
      <c r="F287" s="107">
        <v>0.72119501978019351</v>
      </c>
      <c r="H287" s="44" t="s">
        <v>228</v>
      </c>
      <c r="I287" s="107">
        <v>0.312188492018386</v>
      </c>
      <c r="J287" s="107">
        <v>0.43335774353743844</v>
      </c>
      <c r="K287" s="107">
        <v>0.70000009132122631</v>
      </c>
      <c r="L287" s="107">
        <v>0.75511014780157348</v>
      </c>
      <c r="M287" s="107">
        <v>0.86193485545590154</v>
      </c>
    </row>
    <row r="288" spans="1:13" ht="21" x14ac:dyDescent="0.85">
      <c r="A288" s="35" t="s">
        <v>230</v>
      </c>
      <c r="B288" s="108">
        <v>0.61474230345011116</v>
      </c>
      <c r="C288" s="108">
        <v>0.63002254110481748</v>
      </c>
      <c r="D288" s="108">
        <v>0.87094310004071895</v>
      </c>
      <c r="E288" s="108">
        <v>0.91002437151673721</v>
      </c>
      <c r="F288" s="108">
        <v>0.99999995920495166</v>
      </c>
      <c r="H288" s="35" t="s">
        <v>230</v>
      </c>
      <c r="I288" s="108">
        <v>0.61474230345011116</v>
      </c>
      <c r="J288" s="108">
        <v>0.62994333074021547</v>
      </c>
      <c r="K288" s="108">
        <v>0.86755006787122912</v>
      </c>
      <c r="L288" s="108">
        <v>0.8938297801338646</v>
      </c>
      <c r="M288" s="108">
        <v>1</v>
      </c>
    </row>
    <row r="289" spans="1:13" x14ac:dyDescent="0.55000000000000004">
      <c r="A289" s="23"/>
      <c r="B289" s="23"/>
      <c r="C289" s="23"/>
      <c r="D289" s="23"/>
      <c r="E289" s="23"/>
      <c r="F289" s="23"/>
      <c r="H289" s="23"/>
      <c r="I289" s="23"/>
      <c r="J289" s="23"/>
      <c r="K289" s="23"/>
      <c r="L289" s="23"/>
      <c r="M289" s="23"/>
    </row>
    <row r="290" spans="1:13" ht="28.8" x14ac:dyDescent="0.55000000000000004">
      <c r="A290" s="24" t="s">
        <v>226</v>
      </c>
      <c r="B290" s="27"/>
      <c r="C290" s="27"/>
      <c r="D290" s="27"/>
      <c r="E290" s="27"/>
      <c r="F290" s="28"/>
      <c r="H290" s="24" t="s">
        <v>226</v>
      </c>
      <c r="I290" s="27"/>
      <c r="J290" s="27"/>
      <c r="K290" s="27"/>
      <c r="L290" s="27"/>
      <c r="M290" s="28"/>
    </row>
    <row r="291" spans="1:13" ht="21" x14ac:dyDescent="0.85">
      <c r="A291" s="30"/>
      <c r="B291" s="30">
        <v>2019</v>
      </c>
      <c r="C291" s="30">
        <v>2025</v>
      </c>
      <c r="D291" s="30">
        <v>2030</v>
      </c>
      <c r="E291" s="30">
        <v>2035</v>
      </c>
      <c r="F291" s="30">
        <v>2040</v>
      </c>
      <c r="H291" s="30"/>
      <c r="I291" s="30">
        <v>2019</v>
      </c>
      <c r="J291" s="30">
        <v>2025</v>
      </c>
      <c r="K291" s="30">
        <v>2030</v>
      </c>
      <c r="L291" s="30">
        <v>2035</v>
      </c>
      <c r="M291" s="30">
        <v>2040</v>
      </c>
    </row>
    <row r="292" spans="1:13" ht="22.2" x14ac:dyDescent="0.95">
      <c r="A292" s="39" t="s">
        <v>229</v>
      </c>
      <c r="B292" s="46">
        <v>22.24</v>
      </c>
      <c r="C292" s="46">
        <v>24.313330620000002</v>
      </c>
      <c r="D292" s="46">
        <v>8.4654605399999987</v>
      </c>
      <c r="E292" s="46">
        <v>6.6863015900000002</v>
      </c>
      <c r="F292" s="46">
        <v>0</v>
      </c>
      <c r="H292" s="39" t="s">
        <v>229</v>
      </c>
      <c r="I292" s="46">
        <v>22.24</v>
      </c>
      <c r="J292" s="46">
        <v>24.000075989999999</v>
      </c>
      <c r="K292" s="46">
        <v>8.9813389299999997</v>
      </c>
      <c r="L292" s="46">
        <v>9.0690107700000002</v>
      </c>
      <c r="M292" s="46">
        <v>0</v>
      </c>
    </row>
    <row r="294" spans="1:13" ht="28.8" x14ac:dyDescent="0.55000000000000004">
      <c r="A294" s="106" t="s">
        <v>441</v>
      </c>
      <c r="B294" s="106"/>
      <c r="C294" s="106"/>
      <c r="D294" s="106"/>
      <c r="E294" s="106"/>
      <c r="F294" s="106"/>
      <c r="G294" s="106"/>
      <c r="H294" s="106" t="s">
        <v>442</v>
      </c>
      <c r="I294" s="106"/>
      <c r="J294" s="106"/>
      <c r="K294" s="106"/>
      <c r="L294" s="106"/>
      <c r="M294" s="106"/>
    </row>
    <row r="295" spans="1:13" ht="28.8" x14ac:dyDescent="0.55000000000000004">
      <c r="A295" s="157" t="s">
        <v>221</v>
      </c>
      <c r="B295" s="158"/>
      <c r="C295" s="158"/>
      <c r="D295" s="158"/>
      <c r="E295" s="158"/>
      <c r="F295" s="159"/>
      <c r="H295" s="157" t="s">
        <v>221</v>
      </c>
      <c r="I295" s="158"/>
      <c r="J295" s="158"/>
      <c r="K295" s="158"/>
      <c r="L295" s="158"/>
      <c r="M295" s="159"/>
    </row>
    <row r="296" spans="1:13" ht="21" x14ac:dyDescent="0.85">
      <c r="A296" s="29"/>
      <c r="B296" s="29">
        <v>2019</v>
      </c>
      <c r="C296" s="29">
        <v>2025</v>
      </c>
      <c r="D296" s="29">
        <v>2030</v>
      </c>
      <c r="E296" s="29">
        <v>2035</v>
      </c>
      <c r="F296" s="29">
        <v>2040</v>
      </c>
      <c r="H296" s="29"/>
      <c r="I296" s="29">
        <v>2019</v>
      </c>
      <c r="J296" s="29">
        <v>2025</v>
      </c>
      <c r="K296" s="29">
        <v>2030</v>
      </c>
      <c r="L296" s="29">
        <v>2035</v>
      </c>
      <c r="M296" s="29">
        <v>2040</v>
      </c>
    </row>
    <row r="297" spans="1:13" ht="21" x14ac:dyDescent="0.85">
      <c r="A297" s="31" t="s">
        <v>60</v>
      </c>
      <c r="B297" s="32">
        <v>5400.1000976562555</v>
      </c>
      <c r="C297" s="32">
        <v>3346.1</v>
      </c>
      <c r="D297" s="32">
        <v>3363.5</v>
      </c>
      <c r="E297" s="32">
        <v>3364.2</v>
      </c>
      <c r="F297" s="32">
        <v>3364.2</v>
      </c>
      <c r="H297" s="31" t="s">
        <v>60</v>
      </c>
      <c r="I297" s="32">
        <v>5400.1000976562555</v>
      </c>
      <c r="J297" s="32">
        <v>3346.1</v>
      </c>
      <c r="K297" s="32">
        <v>3346.1</v>
      </c>
      <c r="L297" s="32">
        <v>3364.2</v>
      </c>
      <c r="M297" s="32">
        <v>3364.2</v>
      </c>
    </row>
    <row r="298" spans="1:13" ht="21" x14ac:dyDescent="0.85">
      <c r="A298" s="33" t="s">
        <v>210</v>
      </c>
      <c r="B298" s="34">
        <v>26262</v>
      </c>
      <c r="C298" s="34">
        <v>21318.48</v>
      </c>
      <c r="D298" s="34">
        <v>20884.439999999999</v>
      </c>
      <c r="E298" s="34">
        <v>20834.939999999999</v>
      </c>
      <c r="F298" s="34">
        <v>0</v>
      </c>
      <c r="H298" s="33" t="s">
        <v>210</v>
      </c>
      <c r="I298" s="34">
        <v>26262</v>
      </c>
      <c r="J298" s="34">
        <v>19968.96</v>
      </c>
      <c r="K298" s="34">
        <v>17630.759999999998</v>
      </c>
      <c r="L298" s="34">
        <v>16050.699999999997</v>
      </c>
      <c r="M298" s="34">
        <v>0</v>
      </c>
    </row>
    <row r="299" spans="1:13" ht="21" x14ac:dyDescent="0.85">
      <c r="A299" s="31" t="s">
        <v>216</v>
      </c>
      <c r="B299" s="32">
        <v>0</v>
      </c>
      <c r="C299" s="32">
        <v>0</v>
      </c>
      <c r="D299" s="32">
        <v>0</v>
      </c>
      <c r="E299" s="32">
        <v>0</v>
      </c>
      <c r="F299" s="32">
        <v>1166.56</v>
      </c>
      <c r="H299" s="31" t="s">
        <v>216</v>
      </c>
      <c r="I299" s="32">
        <v>0</v>
      </c>
      <c r="J299" s="32">
        <v>0</v>
      </c>
      <c r="K299" s="32">
        <v>0</v>
      </c>
      <c r="L299" s="32">
        <v>0</v>
      </c>
      <c r="M299" s="32">
        <v>0</v>
      </c>
    </row>
    <row r="300" spans="1:13" ht="21" x14ac:dyDescent="0.85">
      <c r="A300" s="33" t="s">
        <v>217</v>
      </c>
      <c r="B300" s="34">
        <v>0</v>
      </c>
      <c r="C300" s="34">
        <v>0</v>
      </c>
      <c r="D300" s="34">
        <v>0</v>
      </c>
      <c r="E300" s="34">
        <v>0</v>
      </c>
      <c r="F300" s="34">
        <v>0</v>
      </c>
      <c r="H300" s="33" t="s">
        <v>217</v>
      </c>
      <c r="I300" s="34">
        <v>0</v>
      </c>
      <c r="J300" s="34">
        <v>0</v>
      </c>
      <c r="K300" s="34">
        <v>819.31</v>
      </c>
      <c r="L300" s="34">
        <v>3990.04</v>
      </c>
      <c r="M300" s="34">
        <v>27084.42</v>
      </c>
    </row>
    <row r="301" spans="1:13" ht="21" x14ac:dyDescent="0.85">
      <c r="A301" s="35" t="s">
        <v>218</v>
      </c>
      <c r="B301" s="36">
        <v>0</v>
      </c>
      <c r="C301" s="36">
        <v>0</v>
      </c>
      <c r="D301" s="36">
        <v>419.64</v>
      </c>
      <c r="E301" s="36">
        <v>6934.43</v>
      </c>
      <c r="F301" s="36">
        <v>43059.1</v>
      </c>
      <c r="H301" s="35" t="s">
        <v>218</v>
      </c>
      <c r="I301" s="36">
        <v>0</v>
      </c>
      <c r="J301" s="36">
        <v>0</v>
      </c>
      <c r="K301" s="36">
        <v>0</v>
      </c>
      <c r="L301" s="36">
        <v>0</v>
      </c>
      <c r="M301" s="36">
        <v>0</v>
      </c>
    </row>
    <row r="302" spans="1:13" ht="21" x14ac:dyDescent="0.85">
      <c r="A302" s="33" t="s">
        <v>58</v>
      </c>
      <c r="B302" s="34">
        <v>6330.7198569271704</v>
      </c>
      <c r="C302" s="34">
        <v>6302.27</v>
      </c>
      <c r="D302" s="34">
        <v>7537.47</v>
      </c>
      <c r="E302" s="34">
        <v>7540.08</v>
      </c>
      <c r="F302" s="34">
        <v>7540.4800000000005</v>
      </c>
      <c r="H302" s="33" t="s">
        <v>58</v>
      </c>
      <c r="I302" s="34">
        <v>6330.7198569271704</v>
      </c>
      <c r="J302" s="34">
        <v>6414.52</v>
      </c>
      <c r="K302" s="34">
        <v>7660.27</v>
      </c>
      <c r="L302" s="34">
        <v>7583.76</v>
      </c>
      <c r="M302" s="34">
        <v>7584.1600000000008</v>
      </c>
    </row>
    <row r="303" spans="1:13" ht="21" x14ac:dyDescent="0.85">
      <c r="A303" s="33" t="s">
        <v>212</v>
      </c>
      <c r="B303" s="37">
        <v>1985.3000025749204</v>
      </c>
      <c r="C303" s="37">
        <v>3187.7799999999997</v>
      </c>
      <c r="D303" s="37">
        <v>7737.73</v>
      </c>
      <c r="E303" s="37">
        <v>11462.3</v>
      </c>
      <c r="F303" s="37">
        <v>18084.599999999999</v>
      </c>
      <c r="H303" s="33" t="s">
        <v>212</v>
      </c>
      <c r="I303" s="37">
        <v>1985.3000025749204</v>
      </c>
      <c r="J303" s="37">
        <v>3137.7799999999997</v>
      </c>
      <c r="K303" s="37">
        <v>4765.41</v>
      </c>
      <c r="L303" s="37">
        <v>12164.599999999999</v>
      </c>
      <c r="M303" s="37">
        <v>18885.400000000001</v>
      </c>
    </row>
    <row r="304" spans="1:13" ht="21" x14ac:dyDescent="0.85">
      <c r="A304" s="33" t="s">
        <v>213</v>
      </c>
      <c r="B304" s="34">
        <v>0</v>
      </c>
      <c r="C304" s="34">
        <v>1826</v>
      </c>
      <c r="D304" s="34">
        <v>5036</v>
      </c>
      <c r="E304" s="34">
        <v>9000</v>
      </c>
      <c r="F304" s="34">
        <v>9000</v>
      </c>
      <c r="H304" s="33" t="s">
        <v>213</v>
      </c>
      <c r="I304" s="34">
        <v>0</v>
      </c>
      <c r="J304" s="34">
        <v>1826</v>
      </c>
      <c r="K304" s="34">
        <v>7436</v>
      </c>
      <c r="L304" s="34">
        <v>9000</v>
      </c>
      <c r="M304" s="34">
        <v>9297.2000000000007</v>
      </c>
    </row>
    <row r="305" spans="1:13" ht="21" x14ac:dyDescent="0.85">
      <c r="A305" s="33" t="s">
        <v>214</v>
      </c>
      <c r="B305" s="38">
        <v>31.5</v>
      </c>
      <c r="C305" s="38">
        <v>4676.0999999999995</v>
      </c>
      <c r="D305" s="38">
        <v>8132.28</v>
      </c>
      <c r="E305" s="38">
        <v>13272.18</v>
      </c>
      <c r="F305" s="38">
        <v>26508.530000000002</v>
      </c>
      <c r="H305" s="33" t="s">
        <v>214</v>
      </c>
      <c r="I305" s="38">
        <v>31.5</v>
      </c>
      <c r="J305" s="38">
        <v>4676.0999999999995</v>
      </c>
      <c r="K305" s="38">
        <v>7711.73</v>
      </c>
      <c r="L305" s="38">
        <v>20289.419999999998</v>
      </c>
      <c r="M305" s="38">
        <v>35447.050000000003</v>
      </c>
    </row>
    <row r="306" spans="1:13" ht="21" x14ac:dyDescent="0.85">
      <c r="A306" s="33" t="s">
        <v>215</v>
      </c>
      <c r="B306" s="34">
        <v>2116</v>
      </c>
      <c r="C306" s="34">
        <v>6834</v>
      </c>
      <c r="D306" s="34">
        <v>10055</v>
      </c>
      <c r="E306" s="34">
        <v>10828</v>
      </c>
      <c r="F306" s="34">
        <v>11198</v>
      </c>
      <c r="H306" s="33" t="s">
        <v>215</v>
      </c>
      <c r="I306" s="34">
        <v>2116</v>
      </c>
      <c r="J306" s="34">
        <v>6000</v>
      </c>
      <c r="K306" s="34">
        <v>9523</v>
      </c>
      <c r="L306" s="34">
        <v>11601</v>
      </c>
      <c r="M306" s="34">
        <v>15764</v>
      </c>
    </row>
    <row r="307" spans="1:13" ht="21" x14ac:dyDescent="0.85">
      <c r="A307" s="33" t="s">
        <v>222</v>
      </c>
      <c r="B307" s="38">
        <v>1405.09997558594</v>
      </c>
      <c r="C307" s="38">
        <v>2909.9</v>
      </c>
      <c r="D307" s="38">
        <v>4409.8999999999996</v>
      </c>
      <c r="E307" s="38">
        <v>7009.9</v>
      </c>
      <c r="F307" s="38">
        <v>13491.99</v>
      </c>
      <c r="H307" s="33" t="s">
        <v>222</v>
      </c>
      <c r="I307" s="38">
        <v>1405.09997558594</v>
      </c>
      <c r="J307" s="38">
        <v>2909.9</v>
      </c>
      <c r="K307" s="38">
        <v>4409.8999999999996</v>
      </c>
      <c r="L307" s="38">
        <v>6243.9400000000005</v>
      </c>
      <c r="M307" s="38">
        <v>13511.5</v>
      </c>
    </row>
    <row r="308" spans="1:13" ht="21" x14ac:dyDescent="0.85">
      <c r="A308" s="39" t="s">
        <v>181</v>
      </c>
      <c r="B308" s="40">
        <v>43838.11993814446</v>
      </c>
      <c r="C308" s="40">
        <v>50624.729999999996</v>
      </c>
      <c r="D308" s="40">
        <v>68221.2</v>
      </c>
      <c r="E308" s="40">
        <v>97405.659999999974</v>
      </c>
      <c r="F308" s="40">
        <v>133413.46</v>
      </c>
      <c r="H308" s="39" t="s">
        <v>181</v>
      </c>
      <c r="I308" s="40">
        <v>43838.11993814446</v>
      </c>
      <c r="J308" s="40">
        <v>48492.959999999999</v>
      </c>
      <c r="K308" s="40">
        <v>64335.389999999992</v>
      </c>
      <c r="L308" s="40">
        <v>94492.299999999988</v>
      </c>
      <c r="M308" s="40">
        <v>130937.93000000001</v>
      </c>
    </row>
    <row r="309" spans="1:13" x14ac:dyDescent="0.55000000000000004">
      <c r="A309" s="23"/>
      <c r="B309" s="23"/>
      <c r="C309" s="23"/>
      <c r="D309" s="23"/>
      <c r="E309" s="23"/>
      <c r="F309" s="23"/>
      <c r="H309" s="23"/>
      <c r="I309" s="23"/>
      <c r="J309" s="23"/>
      <c r="K309" s="23"/>
      <c r="L309" s="23"/>
      <c r="M309" s="23"/>
    </row>
    <row r="310" spans="1:13" ht="28.8" x14ac:dyDescent="0.55000000000000004">
      <c r="A310" s="24" t="s">
        <v>117</v>
      </c>
      <c r="B310" s="27"/>
      <c r="C310" s="27"/>
      <c r="D310" s="27"/>
      <c r="E310" s="27"/>
      <c r="F310" s="28"/>
      <c r="H310" s="24" t="s">
        <v>117</v>
      </c>
      <c r="I310" s="27"/>
      <c r="J310" s="27"/>
      <c r="K310" s="27"/>
      <c r="L310" s="27"/>
      <c r="M310" s="28"/>
    </row>
    <row r="311" spans="1:13" ht="21" x14ac:dyDescent="0.85">
      <c r="A311" s="30"/>
      <c r="B311" s="30">
        <v>2019</v>
      </c>
      <c r="C311" s="30">
        <v>2025</v>
      </c>
      <c r="D311" s="30">
        <v>2030</v>
      </c>
      <c r="E311" s="30">
        <v>2035</v>
      </c>
      <c r="F311" s="30">
        <v>2040</v>
      </c>
      <c r="H311" s="30"/>
      <c r="I311" s="30">
        <v>2019</v>
      </c>
      <c r="J311" s="30">
        <v>2025</v>
      </c>
      <c r="K311" s="30">
        <v>2030</v>
      </c>
      <c r="L311" s="30">
        <v>2035</v>
      </c>
      <c r="M311" s="30">
        <v>2040</v>
      </c>
    </row>
    <row r="312" spans="1:13" ht="21" x14ac:dyDescent="0.85">
      <c r="A312" s="31" t="s">
        <v>60</v>
      </c>
      <c r="B312" s="32">
        <v>45428.500728271458</v>
      </c>
      <c r="C312" s="32">
        <v>28337.96</v>
      </c>
      <c r="D312" s="32">
        <v>27444.03</v>
      </c>
      <c r="E312" s="32">
        <v>28338.13</v>
      </c>
      <c r="F312" s="32">
        <v>27092.16</v>
      </c>
      <c r="H312" s="31" t="s">
        <v>60</v>
      </c>
      <c r="I312" s="32">
        <v>45428.500728271458</v>
      </c>
      <c r="J312" s="32">
        <v>28337.96</v>
      </c>
      <c r="K312" s="32">
        <v>27444.03</v>
      </c>
      <c r="L312" s="32">
        <v>28338.13</v>
      </c>
      <c r="M312" s="32">
        <v>27092.16</v>
      </c>
    </row>
    <row r="313" spans="1:13" ht="21" x14ac:dyDescent="0.85">
      <c r="A313" s="33" t="s">
        <v>210</v>
      </c>
      <c r="B313" s="34">
        <v>50519.665856117608</v>
      </c>
      <c r="C313" s="34">
        <v>54694.909999999996</v>
      </c>
      <c r="D313" s="34">
        <v>20150.330000000002</v>
      </c>
      <c r="E313" s="34">
        <v>7958.48</v>
      </c>
      <c r="F313" s="34">
        <v>0</v>
      </c>
      <c r="H313" s="33" t="s">
        <v>210</v>
      </c>
      <c r="I313" s="34">
        <v>50519.665856117608</v>
      </c>
      <c r="J313" s="34">
        <v>52528.11</v>
      </c>
      <c r="K313" s="34">
        <v>20195.939999999999</v>
      </c>
      <c r="L313" s="34">
        <v>12299.06</v>
      </c>
      <c r="M313" s="34">
        <v>0</v>
      </c>
    </row>
    <row r="314" spans="1:13" ht="21" x14ac:dyDescent="0.85">
      <c r="A314" s="31" t="s">
        <v>216</v>
      </c>
      <c r="B314" s="32">
        <v>0</v>
      </c>
      <c r="C314" s="32">
        <v>0</v>
      </c>
      <c r="D314" s="32">
        <v>0</v>
      </c>
      <c r="E314" s="32">
        <v>0</v>
      </c>
      <c r="F314" s="32">
        <v>10247.049999999999</v>
      </c>
      <c r="H314" s="31" t="s">
        <v>216</v>
      </c>
      <c r="I314" s="32">
        <v>0</v>
      </c>
      <c r="J314" s="32">
        <v>0</v>
      </c>
      <c r="K314" s="32">
        <v>0</v>
      </c>
      <c r="L314" s="32">
        <v>0</v>
      </c>
      <c r="M314" s="32">
        <v>0</v>
      </c>
    </row>
    <row r="315" spans="1:13" ht="21" x14ac:dyDescent="0.85">
      <c r="A315" s="33" t="s">
        <v>217</v>
      </c>
      <c r="B315" s="34">
        <v>0</v>
      </c>
      <c r="C315" s="34">
        <v>0</v>
      </c>
      <c r="D315" s="34">
        <v>0</v>
      </c>
      <c r="E315" s="34">
        <v>0</v>
      </c>
      <c r="F315" s="34">
        <v>0</v>
      </c>
      <c r="H315" s="33" t="s">
        <v>217</v>
      </c>
      <c r="I315" s="34">
        <v>0</v>
      </c>
      <c r="J315" s="34">
        <v>0</v>
      </c>
      <c r="K315" s="34">
        <v>0</v>
      </c>
      <c r="L315" s="34">
        <v>0</v>
      </c>
      <c r="M315" s="34">
        <v>952.28</v>
      </c>
    </row>
    <row r="316" spans="1:13" ht="21" x14ac:dyDescent="0.85">
      <c r="A316" s="35" t="s">
        <v>218</v>
      </c>
      <c r="B316" s="36">
        <v>0</v>
      </c>
      <c r="C316" s="36">
        <v>0</v>
      </c>
      <c r="D316" s="36">
        <v>0</v>
      </c>
      <c r="E316" s="36">
        <v>0</v>
      </c>
      <c r="F316" s="36">
        <v>647.19000000000005</v>
      </c>
      <c r="H316" s="35" t="s">
        <v>218</v>
      </c>
      <c r="I316" s="36">
        <v>0</v>
      </c>
      <c r="J316" s="36">
        <v>0</v>
      </c>
      <c r="K316" s="36">
        <v>0</v>
      </c>
      <c r="L316" s="36">
        <v>0</v>
      </c>
      <c r="M316" s="36">
        <v>0</v>
      </c>
    </row>
    <row r="317" spans="1:13" ht="21" x14ac:dyDescent="0.85">
      <c r="A317" s="33" t="s">
        <v>58</v>
      </c>
      <c r="B317" s="34">
        <v>40033.570416182403</v>
      </c>
      <c r="C317" s="34">
        <v>36417.649999999994</v>
      </c>
      <c r="D317" s="34">
        <v>46342.39</v>
      </c>
      <c r="E317" s="34">
        <v>46392.37</v>
      </c>
      <c r="F317" s="34">
        <v>46391.06</v>
      </c>
      <c r="H317" s="33" t="s">
        <v>58</v>
      </c>
      <c r="I317" s="34">
        <v>40033.570416182403</v>
      </c>
      <c r="J317" s="34">
        <v>36417.649999999994</v>
      </c>
      <c r="K317" s="34">
        <v>46342.39</v>
      </c>
      <c r="L317" s="34">
        <v>46392.32</v>
      </c>
      <c r="M317" s="34">
        <v>46385.24</v>
      </c>
    </row>
    <row r="318" spans="1:13" ht="21" x14ac:dyDescent="0.85">
      <c r="A318" s="33" t="s">
        <v>212</v>
      </c>
      <c r="B318" s="37">
        <v>4415.6059865357875</v>
      </c>
      <c r="C318" s="37">
        <v>7688.45</v>
      </c>
      <c r="D318" s="37">
        <v>22615.67</v>
      </c>
      <c r="E318" s="37">
        <v>34694.43</v>
      </c>
      <c r="F318" s="37">
        <v>56259.3</v>
      </c>
      <c r="H318" s="33" t="s">
        <v>212</v>
      </c>
      <c r="I318" s="37">
        <v>4415.6059865357875</v>
      </c>
      <c r="J318" s="37">
        <v>7518.12</v>
      </c>
      <c r="K318" s="37">
        <v>12842.54</v>
      </c>
      <c r="L318" s="37">
        <v>36840.22</v>
      </c>
      <c r="M318" s="37">
        <v>58741.23</v>
      </c>
    </row>
    <row r="319" spans="1:13" ht="21" x14ac:dyDescent="0.85">
      <c r="A319" s="33" t="s">
        <v>213</v>
      </c>
      <c r="B319" s="34">
        <v>0</v>
      </c>
      <c r="C319" s="34">
        <v>7331.05</v>
      </c>
      <c r="D319" s="34">
        <v>20185.510000000002</v>
      </c>
      <c r="E319" s="34">
        <v>35459.620000000003</v>
      </c>
      <c r="F319" s="34">
        <v>35646.869999999995</v>
      </c>
      <c r="H319" s="33" t="s">
        <v>213</v>
      </c>
      <c r="I319" s="34">
        <v>0</v>
      </c>
      <c r="J319" s="34">
        <v>7331.05</v>
      </c>
      <c r="K319" s="34">
        <v>28865.32</v>
      </c>
      <c r="L319" s="34">
        <v>35247</v>
      </c>
      <c r="M319" s="34">
        <v>36654.410000000003</v>
      </c>
    </row>
    <row r="320" spans="1:13" ht="21" x14ac:dyDescent="0.85">
      <c r="A320" s="33" t="s">
        <v>214</v>
      </c>
      <c r="B320" s="38">
        <v>50.521999999999998</v>
      </c>
      <c r="C320" s="38">
        <v>8816.619999999999</v>
      </c>
      <c r="D320" s="38">
        <v>13171.779999999999</v>
      </c>
      <c r="E320" s="38">
        <v>19628.75</v>
      </c>
      <c r="F320" s="38">
        <v>35511.5</v>
      </c>
      <c r="H320" s="33" t="s">
        <v>214</v>
      </c>
      <c r="I320" s="38">
        <v>50.521999999999998</v>
      </c>
      <c r="J320" s="38">
        <v>8816.619999999999</v>
      </c>
      <c r="K320" s="38">
        <v>12467.17</v>
      </c>
      <c r="L320" s="38">
        <v>27516.980000000003</v>
      </c>
      <c r="M320" s="38">
        <v>45560.380000000005</v>
      </c>
    </row>
    <row r="321" spans="1:13" ht="21" x14ac:dyDescent="0.85">
      <c r="A321" s="33" t="s">
        <v>215</v>
      </c>
      <c r="B321" s="34">
        <v>2761.3249999999998</v>
      </c>
      <c r="C321" s="34">
        <v>7483.13</v>
      </c>
      <c r="D321" s="34">
        <v>11068.01</v>
      </c>
      <c r="E321" s="34">
        <v>11982.95</v>
      </c>
      <c r="F321" s="34">
        <v>12453.96</v>
      </c>
      <c r="H321" s="33" t="s">
        <v>215</v>
      </c>
      <c r="I321" s="34">
        <v>2761.3249999999998</v>
      </c>
      <c r="J321" s="34">
        <v>7631.17</v>
      </c>
      <c r="K321" s="34">
        <v>14461.34</v>
      </c>
      <c r="L321" s="34">
        <v>17222.900000000001</v>
      </c>
      <c r="M321" s="34">
        <v>23220.07</v>
      </c>
    </row>
    <row r="322" spans="1:13" ht="21" x14ac:dyDescent="0.85">
      <c r="A322" s="33" t="s">
        <v>222</v>
      </c>
      <c r="B322" s="38">
        <v>611.56729479980459</v>
      </c>
      <c r="C322" s="38">
        <v>4381.33</v>
      </c>
      <c r="D322" s="38">
        <v>7164.2400000000007</v>
      </c>
      <c r="E322" s="38">
        <v>13207.640000000001</v>
      </c>
      <c r="F322" s="38">
        <v>25838.350000000002</v>
      </c>
      <c r="H322" s="33" t="s">
        <v>222</v>
      </c>
      <c r="I322" s="38">
        <v>611.56729479980459</v>
      </c>
      <c r="J322" s="38">
        <v>3983.11</v>
      </c>
      <c r="K322" s="38">
        <v>2413.35</v>
      </c>
      <c r="L322" s="38">
        <v>7220.45</v>
      </c>
      <c r="M322" s="38">
        <v>21439.599999999999</v>
      </c>
    </row>
    <row r="323" spans="1:13" ht="21" x14ac:dyDescent="0.85">
      <c r="A323" s="31" t="s">
        <v>223</v>
      </c>
      <c r="B323" s="40">
        <v>146262.02414991503</v>
      </c>
      <c r="C323" s="40">
        <v>157142.88999999996</v>
      </c>
      <c r="D323" s="40">
        <v>170133.75</v>
      </c>
      <c r="E323" s="40">
        <v>199649.54000000004</v>
      </c>
      <c r="F323" s="40">
        <v>250087.43999999997</v>
      </c>
      <c r="H323" s="31" t="s">
        <v>223</v>
      </c>
      <c r="I323" s="40">
        <v>146262.02414991503</v>
      </c>
      <c r="J323" s="40">
        <v>154461.41999999998</v>
      </c>
      <c r="K323" s="40">
        <v>166929.71000000002</v>
      </c>
      <c r="L323" s="40">
        <v>212974.69</v>
      </c>
      <c r="M323" s="40">
        <v>260045.37000000002</v>
      </c>
    </row>
    <row r="324" spans="1:13" ht="21" x14ac:dyDescent="0.85">
      <c r="A324" s="31" t="s">
        <v>224</v>
      </c>
      <c r="B324" s="41">
        <v>47261.023402718187</v>
      </c>
      <c r="C324" s="41">
        <v>67736.899999999994</v>
      </c>
      <c r="D324" s="41">
        <v>113383.36</v>
      </c>
      <c r="E324" s="41">
        <v>148158.12000000002</v>
      </c>
      <c r="F324" s="41">
        <v>186262.68999999997</v>
      </c>
      <c r="H324" s="31" t="s">
        <v>224</v>
      </c>
      <c r="I324" s="41">
        <v>47261.023402718187</v>
      </c>
      <c r="J324" s="41">
        <v>67714.61</v>
      </c>
      <c r="K324" s="41">
        <v>114978.76</v>
      </c>
      <c r="L324" s="41">
        <v>163219.42000000001</v>
      </c>
      <c r="M324" s="41">
        <v>210561.33000000002</v>
      </c>
    </row>
    <row r="325" spans="1:13" ht="21" x14ac:dyDescent="0.85">
      <c r="A325" s="35" t="s">
        <v>225</v>
      </c>
      <c r="B325" s="42">
        <v>93301.091425789462</v>
      </c>
      <c r="C325" s="42">
        <v>100456.18999999999</v>
      </c>
      <c r="D325" s="42">
        <v>147991.63</v>
      </c>
      <c r="E325" s="42">
        <v>189703.89000000004</v>
      </c>
      <c r="F325" s="42">
        <v>250087.43999999997</v>
      </c>
      <c r="H325" s="35" t="s">
        <v>225</v>
      </c>
      <c r="I325" s="42">
        <v>93301.091425789462</v>
      </c>
      <c r="J325" s="42">
        <v>100035.68000000001</v>
      </c>
      <c r="K325" s="42">
        <v>144836.13999999998</v>
      </c>
      <c r="L325" s="42">
        <v>198778.00000000003</v>
      </c>
      <c r="M325" s="42">
        <v>260045.37000000002</v>
      </c>
    </row>
    <row r="326" spans="1:13" ht="21" x14ac:dyDescent="0.85">
      <c r="A326" s="33" t="s">
        <v>220</v>
      </c>
      <c r="B326" s="38">
        <v>151386.18049999999</v>
      </c>
      <c r="C326" s="38">
        <v>152365.67000000001</v>
      </c>
      <c r="D326" s="38">
        <v>162376.35</v>
      </c>
      <c r="E326" s="38">
        <v>185442.58</v>
      </c>
      <c r="F326" s="38">
        <v>221827.96</v>
      </c>
      <c r="H326" s="33" t="s">
        <v>220</v>
      </c>
      <c r="I326" s="38">
        <v>151386.18049999999</v>
      </c>
      <c r="J326" s="38">
        <v>150046.54</v>
      </c>
      <c r="K326" s="38">
        <v>164255.35</v>
      </c>
      <c r="L326" s="38">
        <v>205194.33</v>
      </c>
      <c r="M326" s="38">
        <v>236334.45</v>
      </c>
    </row>
    <row r="327" spans="1:13" ht="21" x14ac:dyDescent="0.85">
      <c r="A327" s="43" t="s">
        <v>227</v>
      </c>
      <c r="B327" s="34">
        <v>151772.68735559081</v>
      </c>
      <c r="C327" s="34">
        <v>157143.51</v>
      </c>
      <c r="D327" s="34">
        <v>170134.32</v>
      </c>
      <c r="E327" s="34">
        <v>199650.12</v>
      </c>
      <c r="F327" s="34">
        <v>250087.45</v>
      </c>
      <c r="H327" s="43" t="s">
        <v>227</v>
      </c>
      <c r="I327" s="34">
        <v>151772.68735559081</v>
      </c>
      <c r="J327" s="34">
        <v>154462.04999999999</v>
      </c>
      <c r="K327" s="34">
        <v>166930.28</v>
      </c>
      <c r="L327" s="34">
        <v>212975.27</v>
      </c>
      <c r="M327" s="34">
        <v>260045.37</v>
      </c>
    </row>
    <row r="328" spans="1:13" ht="21" x14ac:dyDescent="0.85">
      <c r="A328" s="44" t="s">
        <v>228</v>
      </c>
      <c r="B328" s="107">
        <v>0.312188492018386</v>
      </c>
      <c r="C328" s="107">
        <v>0.44456799225179783</v>
      </c>
      <c r="D328" s="107">
        <v>0.69827508747425349</v>
      </c>
      <c r="E328" s="107">
        <v>0.79894337104240043</v>
      </c>
      <c r="F328" s="107">
        <v>0.83967183397440059</v>
      </c>
      <c r="H328" s="44" t="s">
        <v>228</v>
      </c>
      <c r="I328" s="107">
        <v>0.312188492018386</v>
      </c>
      <c r="J328" s="107">
        <v>0.45129071286815409</v>
      </c>
      <c r="K328" s="107">
        <v>0.70000009132122631</v>
      </c>
      <c r="L328" s="107">
        <v>0.79543825601808793</v>
      </c>
      <c r="M328" s="107">
        <v>0.89094641090200777</v>
      </c>
    </row>
    <row r="329" spans="1:13" ht="21" x14ac:dyDescent="0.85">
      <c r="A329" s="35" t="s">
        <v>230</v>
      </c>
      <c r="B329" s="108">
        <v>0.61474230345011116</v>
      </c>
      <c r="C329" s="108">
        <v>0.63926400778498571</v>
      </c>
      <c r="D329" s="108">
        <v>0.86985171480980439</v>
      </c>
      <c r="E329" s="108">
        <v>0.95018169786224049</v>
      </c>
      <c r="F329" s="108">
        <v>0.99999996001398694</v>
      </c>
      <c r="H329" s="35" t="s">
        <v>230</v>
      </c>
      <c r="I329" s="108">
        <v>0.61474230345011116</v>
      </c>
      <c r="J329" s="108">
        <v>0.64763920976058531</v>
      </c>
      <c r="K329" s="108">
        <v>0.86764450404084859</v>
      </c>
      <c r="L329" s="108">
        <v>0.93333841060513756</v>
      </c>
      <c r="M329" s="108">
        <v>1.0000000000000002</v>
      </c>
    </row>
    <row r="330" spans="1:13" x14ac:dyDescent="0.55000000000000004">
      <c r="A330" s="23"/>
      <c r="B330" s="23"/>
      <c r="C330" s="23"/>
      <c r="D330" s="23"/>
      <c r="E330" s="23"/>
      <c r="F330" s="23"/>
      <c r="H330" s="23"/>
      <c r="I330" s="23"/>
      <c r="J330" s="23"/>
      <c r="K330" s="23"/>
      <c r="L330" s="23"/>
      <c r="M330" s="23"/>
    </row>
    <row r="331" spans="1:13" ht="28.8" x14ac:dyDescent="0.55000000000000004">
      <c r="A331" s="24" t="s">
        <v>226</v>
      </c>
      <c r="B331" s="27"/>
      <c r="C331" s="27"/>
      <c r="D331" s="27"/>
      <c r="E331" s="27"/>
      <c r="F331" s="28"/>
      <c r="H331" s="24" t="s">
        <v>226</v>
      </c>
      <c r="I331" s="27"/>
      <c r="J331" s="27"/>
      <c r="K331" s="27"/>
      <c r="L331" s="27"/>
      <c r="M331" s="28"/>
    </row>
    <row r="332" spans="1:13" ht="21" x14ac:dyDescent="0.85">
      <c r="A332" s="30"/>
      <c r="B332" s="30">
        <v>2019</v>
      </c>
      <c r="C332" s="30">
        <v>2025</v>
      </c>
      <c r="D332" s="30">
        <v>2030</v>
      </c>
      <c r="E332" s="30">
        <v>2035</v>
      </c>
      <c r="F332" s="30">
        <v>2040</v>
      </c>
      <c r="H332" s="30"/>
      <c r="I332" s="30">
        <v>2019</v>
      </c>
      <c r="J332" s="30">
        <v>2025</v>
      </c>
      <c r="K332" s="30">
        <v>2030</v>
      </c>
      <c r="L332" s="30">
        <v>2035</v>
      </c>
      <c r="M332" s="30">
        <v>2040</v>
      </c>
    </row>
    <row r="333" spans="1:13" ht="22.2" x14ac:dyDescent="0.95">
      <c r="A333" s="39" t="s">
        <v>229</v>
      </c>
      <c r="B333" s="46">
        <v>22.24</v>
      </c>
      <c r="C333" s="46">
        <v>23.744779559999998</v>
      </c>
      <c r="D333" s="46">
        <v>8.5571710900000006</v>
      </c>
      <c r="E333" s="46">
        <v>3.4556396</v>
      </c>
      <c r="F333" s="46">
        <v>0</v>
      </c>
      <c r="H333" s="39" t="s">
        <v>229</v>
      </c>
      <c r="I333" s="46">
        <v>22.24</v>
      </c>
      <c r="J333" s="46">
        <v>22.908236760000001</v>
      </c>
      <c r="K333" s="46">
        <v>9.0241260299999997</v>
      </c>
      <c r="L333" s="46">
        <v>5.7661695399999999</v>
      </c>
      <c r="M333" s="46">
        <v>0</v>
      </c>
    </row>
    <row r="335" spans="1:13" ht="28.8" x14ac:dyDescent="0.55000000000000004">
      <c r="A335" s="106" t="s">
        <v>443</v>
      </c>
      <c r="B335" s="106"/>
      <c r="C335" s="106"/>
      <c r="D335" s="106"/>
      <c r="E335" s="106"/>
      <c r="F335" s="106"/>
      <c r="G335" s="106"/>
      <c r="H335" s="106" t="s">
        <v>444</v>
      </c>
      <c r="I335" s="106"/>
      <c r="J335" s="106"/>
      <c r="K335" s="106"/>
      <c r="L335" s="106"/>
      <c r="M335" s="106"/>
    </row>
    <row r="336" spans="1:13" ht="28.8" x14ac:dyDescent="0.55000000000000004">
      <c r="A336" s="157" t="s">
        <v>221</v>
      </c>
      <c r="B336" s="158"/>
      <c r="C336" s="158"/>
      <c r="D336" s="158"/>
      <c r="E336" s="158"/>
      <c r="F336" s="159"/>
      <c r="H336" s="157" t="s">
        <v>221</v>
      </c>
      <c r="I336" s="158"/>
      <c r="J336" s="158"/>
      <c r="K336" s="158"/>
      <c r="L336" s="158"/>
      <c r="M336" s="159"/>
    </row>
    <row r="337" spans="1:13" ht="21" x14ac:dyDescent="0.85">
      <c r="A337" s="29"/>
      <c r="B337" s="29">
        <v>2019</v>
      </c>
      <c r="C337" s="29">
        <v>2025</v>
      </c>
      <c r="D337" s="29">
        <v>2030</v>
      </c>
      <c r="E337" s="29">
        <v>2035</v>
      </c>
      <c r="F337" s="29">
        <v>2040</v>
      </c>
      <c r="H337" s="29"/>
      <c r="I337" s="29">
        <v>2019</v>
      </c>
      <c r="J337" s="29">
        <v>2025</v>
      </c>
      <c r="K337" s="29">
        <v>2030</v>
      </c>
      <c r="L337" s="29">
        <v>2035</v>
      </c>
      <c r="M337" s="29">
        <v>2040</v>
      </c>
    </row>
    <row r="338" spans="1:13" ht="21" x14ac:dyDescent="0.85">
      <c r="A338" s="31" t="s">
        <v>60</v>
      </c>
      <c r="B338" s="32">
        <v>5400.1000976562555</v>
      </c>
      <c r="C338" s="32">
        <v>3346.1</v>
      </c>
      <c r="D338" s="32">
        <v>3363.5</v>
      </c>
      <c r="E338" s="32">
        <v>3364.2</v>
      </c>
      <c r="F338" s="32">
        <v>3364.2</v>
      </c>
      <c r="H338" s="31" t="s">
        <v>60</v>
      </c>
      <c r="I338" s="32">
        <v>5400.1000976562555</v>
      </c>
      <c r="J338" s="32">
        <v>3346.1</v>
      </c>
      <c r="K338" s="32">
        <v>3346.1</v>
      </c>
      <c r="L338" s="32">
        <v>3364.2</v>
      </c>
      <c r="M338" s="32">
        <v>3364.2</v>
      </c>
    </row>
    <row r="339" spans="1:13" ht="21" x14ac:dyDescent="0.85">
      <c r="A339" s="33" t="s">
        <v>210</v>
      </c>
      <c r="B339" s="34">
        <v>26262</v>
      </c>
      <c r="C339" s="34">
        <v>20918.829999999998</v>
      </c>
      <c r="D339" s="34">
        <v>20890.759999999998</v>
      </c>
      <c r="E339" s="34">
        <v>20705.059999999998</v>
      </c>
      <c r="F339" s="34">
        <v>0</v>
      </c>
      <c r="H339" s="33" t="s">
        <v>210</v>
      </c>
      <c r="I339" s="34">
        <v>26262</v>
      </c>
      <c r="J339" s="34">
        <v>19854</v>
      </c>
      <c r="K339" s="34">
        <v>17515.8</v>
      </c>
      <c r="L339" s="34">
        <v>15932.099999999999</v>
      </c>
      <c r="M339" s="34">
        <v>0</v>
      </c>
    </row>
    <row r="340" spans="1:13" ht="21" x14ac:dyDescent="0.85">
      <c r="A340" s="31" t="s">
        <v>216</v>
      </c>
      <c r="B340" s="32">
        <v>0</v>
      </c>
      <c r="C340" s="32">
        <v>0</v>
      </c>
      <c r="D340" s="32">
        <v>0</v>
      </c>
      <c r="E340" s="32">
        <v>0</v>
      </c>
      <c r="F340" s="32">
        <v>3811.75</v>
      </c>
      <c r="H340" s="31" t="s">
        <v>216</v>
      </c>
      <c r="I340" s="32">
        <v>0</v>
      </c>
      <c r="J340" s="32">
        <v>0</v>
      </c>
      <c r="K340" s="32">
        <v>0</v>
      </c>
      <c r="L340" s="32">
        <v>0</v>
      </c>
      <c r="M340" s="32">
        <v>0</v>
      </c>
    </row>
    <row r="341" spans="1:13" ht="21" x14ac:dyDescent="0.85">
      <c r="A341" s="33" t="s">
        <v>217</v>
      </c>
      <c r="B341" s="34">
        <v>0</v>
      </c>
      <c r="C341" s="34">
        <v>0</v>
      </c>
      <c r="D341" s="34">
        <v>0</v>
      </c>
      <c r="E341" s="34">
        <v>0</v>
      </c>
      <c r="F341" s="34">
        <v>0</v>
      </c>
      <c r="H341" s="33" t="s">
        <v>217</v>
      </c>
      <c r="I341" s="34">
        <v>0</v>
      </c>
      <c r="J341" s="34">
        <v>0</v>
      </c>
      <c r="K341" s="34">
        <v>819.31</v>
      </c>
      <c r="L341" s="34">
        <v>3990.04</v>
      </c>
      <c r="M341" s="34">
        <v>27200</v>
      </c>
    </row>
    <row r="342" spans="1:13" ht="21" x14ac:dyDescent="0.85">
      <c r="A342" s="35" t="s">
        <v>218</v>
      </c>
      <c r="B342" s="36">
        <v>0</v>
      </c>
      <c r="C342" s="36">
        <v>0</v>
      </c>
      <c r="D342" s="36">
        <v>469.4</v>
      </c>
      <c r="E342" s="36">
        <v>7000.8</v>
      </c>
      <c r="F342" s="36">
        <v>40938.480000000003</v>
      </c>
      <c r="H342" s="35" t="s">
        <v>218</v>
      </c>
      <c r="I342" s="36">
        <v>0</v>
      </c>
      <c r="J342" s="36">
        <v>0</v>
      </c>
      <c r="K342" s="36">
        <v>0</v>
      </c>
      <c r="L342" s="36">
        <v>0</v>
      </c>
      <c r="M342" s="36">
        <v>0</v>
      </c>
    </row>
    <row r="343" spans="1:13" ht="21" x14ac:dyDescent="0.85">
      <c r="A343" s="33" t="s">
        <v>58</v>
      </c>
      <c r="B343" s="34">
        <v>6330.7198569271704</v>
      </c>
      <c r="C343" s="34">
        <v>6301.8600000000006</v>
      </c>
      <c r="D343" s="34">
        <v>7537.06</v>
      </c>
      <c r="E343" s="34">
        <v>7539.6600000000008</v>
      </c>
      <c r="F343" s="34">
        <v>7540.06</v>
      </c>
      <c r="H343" s="33" t="s">
        <v>58</v>
      </c>
      <c r="I343" s="34">
        <v>6330.7198569271704</v>
      </c>
      <c r="J343" s="34">
        <v>6414.52</v>
      </c>
      <c r="K343" s="34">
        <v>7660.27</v>
      </c>
      <c r="L343" s="34">
        <v>7583.76</v>
      </c>
      <c r="M343" s="34">
        <v>7584.1600000000008</v>
      </c>
    </row>
    <row r="344" spans="1:13" ht="21" x14ac:dyDescent="0.85">
      <c r="A344" s="33" t="s">
        <v>212</v>
      </c>
      <c r="B344" s="37">
        <v>1985.3000025749204</v>
      </c>
      <c r="C344" s="37">
        <v>10892.48</v>
      </c>
      <c r="D344" s="37">
        <v>13644.400000000001</v>
      </c>
      <c r="E344" s="37">
        <v>17086.919999999998</v>
      </c>
      <c r="F344" s="37">
        <v>19087.2</v>
      </c>
      <c r="H344" s="33" t="s">
        <v>212</v>
      </c>
      <c r="I344" s="37">
        <v>1985.3000025749204</v>
      </c>
      <c r="J344" s="37">
        <v>7469.4</v>
      </c>
      <c r="K344" s="37">
        <v>7547.2</v>
      </c>
      <c r="L344" s="37">
        <v>15870.400000000001</v>
      </c>
      <c r="M344" s="37">
        <v>19087.2</v>
      </c>
    </row>
    <row r="345" spans="1:13" ht="21" x14ac:dyDescent="0.85">
      <c r="A345" s="33" t="s">
        <v>213</v>
      </c>
      <c r="B345" s="34">
        <v>0</v>
      </c>
      <c r="C345" s="34">
        <v>1826</v>
      </c>
      <c r="D345" s="34">
        <v>5036</v>
      </c>
      <c r="E345" s="34">
        <v>9000</v>
      </c>
      <c r="F345" s="34">
        <v>9000</v>
      </c>
      <c r="H345" s="33" t="s">
        <v>213</v>
      </c>
      <c r="I345" s="34">
        <v>0</v>
      </c>
      <c r="J345" s="34">
        <v>1826</v>
      </c>
      <c r="K345" s="34">
        <v>7436</v>
      </c>
      <c r="L345" s="34">
        <v>9000</v>
      </c>
      <c r="M345" s="34">
        <v>9720</v>
      </c>
    </row>
    <row r="346" spans="1:13" ht="21" x14ac:dyDescent="0.85">
      <c r="A346" s="33" t="s">
        <v>214</v>
      </c>
      <c r="B346" s="38">
        <v>31.5</v>
      </c>
      <c r="C346" s="38">
        <v>4676.0999999999995</v>
      </c>
      <c r="D346" s="38">
        <v>4676.0999999999995</v>
      </c>
      <c r="E346" s="38">
        <v>4676.0999999999995</v>
      </c>
      <c r="F346" s="38">
        <v>4676.0999999999995</v>
      </c>
      <c r="H346" s="33" t="s">
        <v>214</v>
      </c>
      <c r="I346" s="38">
        <v>31.5</v>
      </c>
      <c r="J346" s="38">
        <v>4676.0999999999995</v>
      </c>
      <c r="K346" s="38">
        <v>4676.0999999999995</v>
      </c>
      <c r="L346" s="38">
        <v>12452.75</v>
      </c>
      <c r="M346" s="38">
        <v>27610.38</v>
      </c>
    </row>
    <row r="347" spans="1:13" ht="21" x14ac:dyDescent="0.85">
      <c r="A347" s="33" t="s">
        <v>215</v>
      </c>
      <c r="B347" s="34">
        <v>2116</v>
      </c>
      <c r="C347" s="34">
        <v>6834</v>
      </c>
      <c r="D347" s="34">
        <v>10055</v>
      </c>
      <c r="E347" s="34">
        <v>10828</v>
      </c>
      <c r="F347" s="34">
        <v>11198</v>
      </c>
      <c r="H347" s="33" t="s">
        <v>215</v>
      </c>
      <c r="I347" s="34">
        <v>2116</v>
      </c>
      <c r="J347" s="34">
        <v>6000</v>
      </c>
      <c r="K347" s="34">
        <v>9523</v>
      </c>
      <c r="L347" s="34">
        <v>11601</v>
      </c>
      <c r="M347" s="34">
        <v>15764</v>
      </c>
    </row>
    <row r="348" spans="1:13" ht="21" x14ac:dyDescent="0.85">
      <c r="A348" s="33" t="s">
        <v>222</v>
      </c>
      <c r="B348" s="38">
        <v>1405.09997558594</v>
      </c>
      <c r="C348" s="38">
        <v>2909.9</v>
      </c>
      <c r="D348" s="38">
        <v>4409.8999999999996</v>
      </c>
      <c r="E348" s="38">
        <v>7009.9</v>
      </c>
      <c r="F348" s="38">
        <v>11450.029999999999</v>
      </c>
      <c r="H348" s="33" t="s">
        <v>222</v>
      </c>
      <c r="I348" s="38">
        <v>1405.09997558594</v>
      </c>
      <c r="J348" s="38">
        <v>2909.9</v>
      </c>
      <c r="K348" s="38">
        <v>4409.8999999999996</v>
      </c>
      <c r="L348" s="38">
        <v>6067.82</v>
      </c>
      <c r="M348" s="38">
        <v>12809.9</v>
      </c>
    </row>
    <row r="349" spans="1:13" ht="21" x14ac:dyDescent="0.85">
      <c r="A349" s="39" t="s">
        <v>181</v>
      </c>
      <c r="B349" s="40">
        <v>43838.11993814446</v>
      </c>
      <c r="C349" s="40">
        <v>57835.67</v>
      </c>
      <c r="D349" s="40">
        <v>70681.919999999984</v>
      </c>
      <c r="E349" s="40">
        <v>94341.84</v>
      </c>
      <c r="F349" s="40">
        <v>111065.82</v>
      </c>
      <c r="H349" s="39" t="s">
        <v>181</v>
      </c>
      <c r="I349" s="40">
        <v>43838.11993814446</v>
      </c>
      <c r="J349" s="40">
        <v>52709.62</v>
      </c>
      <c r="K349" s="40">
        <v>63966.59</v>
      </c>
      <c r="L349" s="40">
        <v>90066.709999999992</v>
      </c>
      <c r="M349" s="40">
        <v>123139.84</v>
      </c>
    </row>
    <row r="350" spans="1:13" x14ac:dyDescent="0.55000000000000004">
      <c r="A350" s="23"/>
      <c r="B350" s="23"/>
      <c r="C350" s="23"/>
      <c r="D350" s="23"/>
      <c r="E350" s="23"/>
      <c r="F350" s="23"/>
      <c r="H350" s="23"/>
      <c r="I350" s="23"/>
      <c r="J350" s="23"/>
      <c r="K350" s="23"/>
      <c r="L350" s="23"/>
      <c r="M350" s="23"/>
    </row>
    <row r="351" spans="1:13" ht="28.8" x14ac:dyDescent="0.55000000000000004">
      <c r="A351" s="24" t="s">
        <v>117</v>
      </c>
      <c r="B351" s="27"/>
      <c r="C351" s="27"/>
      <c r="D351" s="27"/>
      <c r="E351" s="27"/>
      <c r="F351" s="28"/>
      <c r="H351" s="24" t="s">
        <v>117</v>
      </c>
      <c r="I351" s="27"/>
      <c r="J351" s="27"/>
      <c r="K351" s="27"/>
      <c r="L351" s="27"/>
      <c r="M351" s="28"/>
    </row>
    <row r="352" spans="1:13" ht="21" x14ac:dyDescent="0.85">
      <c r="A352" s="30"/>
      <c r="B352" s="30">
        <v>2019</v>
      </c>
      <c r="C352" s="30">
        <v>2025</v>
      </c>
      <c r="D352" s="30">
        <v>2030</v>
      </c>
      <c r="E352" s="30">
        <v>2035</v>
      </c>
      <c r="F352" s="30">
        <v>2040</v>
      </c>
      <c r="H352" s="30"/>
      <c r="I352" s="30">
        <v>2019</v>
      </c>
      <c r="J352" s="30">
        <v>2025</v>
      </c>
      <c r="K352" s="30">
        <v>2030</v>
      </c>
      <c r="L352" s="30">
        <v>2035</v>
      </c>
      <c r="M352" s="30">
        <v>2040</v>
      </c>
    </row>
    <row r="353" spans="1:13" ht="21" x14ac:dyDescent="0.85">
      <c r="A353" s="31" t="s">
        <v>60</v>
      </c>
      <c r="B353" s="32">
        <v>45428.500728271458</v>
      </c>
      <c r="C353" s="32">
        <v>28337.96</v>
      </c>
      <c r="D353" s="32">
        <v>27444.03</v>
      </c>
      <c r="E353" s="32">
        <v>28311.21</v>
      </c>
      <c r="F353" s="32">
        <v>27092.16</v>
      </c>
      <c r="H353" s="31" t="s">
        <v>60</v>
      </c>
      <c r="I353" s="32">
        <v>45428.500728271458</v>
      </c>
      <c r="J353" s="32">
        <v>28337.96</v>
      </c>
      <c r="K353" s="32">
        <v>27444.03</v>
      </c>
      <c r="L353" s="32">
        <v>28338.13</v>
      </c>
      <c r="M353" s="32">
        <v>27092.16</v>
      </c>
    </row>
    <row r="354" spans="1:13" ht="21" x14ac:dyDescent="0.85">
      <c r="A354" s="33" t="s">
        <v>210</v>
      </c>
      <c r="B354" s="34">
        <v>50519.665856117608</v>
      </c>
      <c r="C354" s="34">
        <v>30363.29</v>
      </c>
      <c r="D354" s="34">
        <v>6642.82</v>
      </c>
      <c r="E354" s="34">
        <v>2405.9899999999998</v>
      </c>
      <c r="F354" s="34">
        <v>0</v>
      </c>
      <c r="H354" s="33" t="s">
        <v>210</v>
      </c>
      <c r="I354" s="34">
        <v>50519.665856117608</v>
      </c>
      <c r="J354" s="34">
        <v>38349.07</v>
      </c>
      <c r="K354" s="34">
        <v>15032.109999999999</v>
      </c>
      <c r="L354" s="34">
        <v>9177.9499999999989</v>
      </c>
      <c r="M354" s="34">
        <v>0</v>
      </c>
    </row>
    <row r="355" spans="1:13" ht="21" x14ac:dyDescent="0.85">
      <c r="A355" s="31" t="s">
        <v>216</v>
      </c>
      <c r="B355" s="32">
        <v>0</v>
      </c>
      <c r="C355" s="32">
        <v>0</v>
      </c>
      <c r="D355" s="32">
        <v>0</v>
      </c>
      <c r="E355" s="32">
        <v>0</v>
      </c>
      <c r="F355" s="32">
        <v>33482.39</v>
      </c>
      <c r="H355" s="31" t="s">
        <v>216</v>
      </c>
      <c r="I355" s="32">
        <v>0</v>
      </c>
      <c r="J355" s="32">
        <v>0</v>
      </c>
      <c r="K355" s="32">
        <v>0</v>
      </c>
      <c r="L355" s="32">
        <v>0</v>
      </c>
      <c r="M355" s="32">
        <v>0</v>
      </c>
    </row>
    <row r="356" spans="1:13" ht="21" x14ac:dyDescent="0.85">
      <c r="A356" s="33" t="s">
        <v>217</v>
      </c>
      <c r="B356" s="34">
        <v>0</v>
      </c>
      <c r="C356" s="34">
        <v>0</v>
      </c>
      <c r="D356" s="34">
        <v>0</v>
      </c>
      <c r="E356" s="34">
        <v>0</v>
      </c>
      <c r="F356" s="34">
        <v>0</v>
      </c>
      <c r="H356" s="33" t="s">
        <v>217</v>
      </c>
      <c r="I356" s="34">
        <v>0</v>
      </c>
      <c r="J356" s="34">
        <v>0</v>
      </c>
      <c r="K356" s="34">
        <v>0</v>
      </c>
      <c r="L356" s="34">
        <v>0</v>
      </c>
      <c r="M356" s="34">
        <v>6701.83</v>
      </c>
    </row>
    <row r="357" spans="1:13" ht="21" x14ac:dyDescent="0.85">
      <c r="A357" s="35" t="s">
        <v>218</v>
      </c>
      <c r="B357" s="36">
        <v>0</v>
      </c>
      <c r="C357" s="36">
        <v>0</v>
      </c>
      <c r="D357" s="36">
        <v>0</v>
      </c>
      <c r="E357" s="36">
        <v>0</v>
      </c>
      <c r="F357" s="36">
        <v>523.1</v>
      </c>
      <c r="H357" s="35" t="s">
        <v>218</v>
      </c>
      <c r="I357" s="36">
        <v>0</v>
      </c>
      <c r="J357" s="36">
        <v>0</v>
      </c>
      <c r="K357" s="36">
        <v>0</v>
      </c>
      <c r="L357" s="36">
        <v>0</v>
      </c>
      <c r="M357" s="36">
        <v>0</v>
      </c>
    </row>
    <row r="358" spans="1:13" ht="21" x14ac:dyDescent="0.85">
      <c r="A358" s="33" t="s">
        <v>58</v>
      </c>
      <c r="B358" s="34">
        <v>40033.570416182403</v>
      </c>
      <c r="C358" s="34">
        <v>36417.649999999994</v>
      </c>
      <c r="D358" s="34">
        <v>46342.39</v>
      </c>
      <c r="E358" s="34">
        <v>46358.909999999996</v>
      </c>
      <c r="F358" s="34">
        <v>46391.009999999995</v>
      </c>
      <c r="H358" s="33" t="s">
        <v>58</v>
      </c>
      <c r="I358" s="34">
        <v>40033.570416182403</v>
      </c>
      <c r="J358" s="34">
        <v>36417.649999999994</v>
      </c>
      <c r="K358" s="34">
        <v>46342.39</v>
      </c>
      <c r="L358" s="34">
        <v>46392.32</v>
      </c>
      <c r="M358" s="34">
        <v>46391.009999999995</v>
      </c>
    </row>
    <row r="359" spans="1:13" ht="21" x14ac:dyDescent="0.85">
      <c r="A359" s="33" t="s">
        <v>212</v>
      </c>
      <c r="B359" s="37">
        <v>4415.6059865357875</v>
      </c>
      <c r="C359" s="37">
        <v>32789.51</v>
      </c>
      <c r="D359" s="37">
        <v>41883.350000000006</v>
      </c>
      <c r="E359" s="37">
        <v>52987.78</v>
      </c>
      <c r="F359" s="37">
        <v>59361.62</v>
      </c>
      <c r="H359" s="33" t="s">
        <v>212</v>
      </c>
      <c r="I359" s="37">
        <v>4415.6059865357875</v>
      </c>
      <c r="J359" s="37">
        <v>21558.89</v>
      </c>
      <c r="K359" s="37">
        <v>21815.480000000003</v>
      </c>
      <c r="L359" s="37">
        <v>48855.199999999997</v>
      </c>
      <c r="M359" s="37">
        <v>59361.62</v>
      </c>
    </row>
    <row r="360" spans="1:13" ht="21" x14ac:dyDescent="0.85">
      <c r="A360" s="33" t="s">
        <v>213</v>
      </c>
      <c r="B360" s="34">
        <v>0</v>
      </c>
      <c r="C360" s="34">
        <v>7331.05</v>
      </c>
      <c r="D360" s="34">
        <v>20185.510000000002</v>
      </c>
      <c r="E360" s="34">
        <v>35459.620000000003</v>
      </c>
      <c r="F360" s="34">
        <v>35646.869999999995</v>
      </c>
      <c r="H360" s="33" t="s">
        <v>213</v>
      </c>
      <c r="I360" s="34">
        <v>0</v>
      </c>
      <c r="J360" s="34">
        <v>7331.05</v>
      </c>
      <c r="K360" s="34">
        <v>28865.32</v>
      </c>
      <c r="L360" s="34">
        <v>35202.76</v>
      </c>
      <c r="M360" s="34">
        <v>38343.93</v>
      </c>
    </row>
    <row r="361" spans="1:13" ht="21" x14ac:dyDescent="0.85">
      <c r="A361" s="33" t="s">
        <v>214</v>
      </c>
      <c r="B361" s="38">
        <v>50.521999999999998</v>
      </c>
      <c r="C361" s="38">
        <v>8816.619999999999</v>
      </c>
      <c r="D361" s="38">
        <v>8816.2099999999991</v>
      </c>
      <c r="E361" s="38">
        <v>8816.92</v>
      </c>
      <c r="F361" s="38">
        <v>8818.83</v>
      </c>
      <c r="H361" s="33" t="s">
        <v>214</v>
      </c>
      <c r="I361" s="38">
        <v>50.521999999999998</v>
      </c>
      <c r="J361" s="38">
        <v>8816.619999999999</v>
      </c>
      <c r="K361" s="38">
        <v>8816.2099999999991</v>
      </c>
      <c r="L361" s="38">
        <v>18496.5</v>
      </c>
      <c r="M361" s="38">
        <v>36539.9</v>
      </c>
    </row>
    <row r="362" spans="1:13" ht="21" x14ac:dyDescent="0.85">
      <c r="A362" s="33" t="s">
        <v>215</v>
      </c>
      <c r="B362" s="34">
        <v>2761.3249999999998</v>
      </c>
      <c r="C362" s="34">
        <v>7483.13</v>
      </c>
      <c r="D362" s="34">
        <v>11068.01</v>
      </c>
      <c r="E362" s="34">
        <v>11982.95</v>
      </c>
      <c r="F362" s="34">
        <v>12453.96</v>
      </c>
      <c r="H362" s="33" t="s">
        <v>215</v>
      </c>
      <c r="I362" s="34">
        <v>2761.3249999999998</v>
      </c>
      <c r="J362" s="34">
        <v>7631.17</v>
      </c>
      <c r="K362" s="34">
        <v>14461.34</v>
      </c>
      <c r="L362" s="34">
        <v>17222.900000000001</v>
      </c>
      <c r="M362" s="34">
        <v>23220.07</v>
      </c>
    </row>
    <row r="363" spans="1:13" ht="21" x14ac:dyDescent="0.85">
      <c r="A363" s="33" t="s">
        <v>222</v>
      </c>
      <c r="B363" s="38">
        <v>611.56729479980459</v>
      </c>
      <c r="C363" s="38">
        <v>4118.2</v>
      </c>
      <c r="D363" s="38">
        <v>8491.4900000000016</v>
      </c>
      <c r="E363" s="38">
        <v>14958.4</v>
      </c>
      <c r="F363" s="38">
        <v>21339.48</v>
      </c>
      <c r="H363" s="33" t="s">
        <v>222</v>
      </c>
      <c r="I363" s="38">
        <v>611.56729479980459</v>
      </c>
      <c r="J363" s="38">
        <v>2708.08</v>
      </c>
      <c r="K363" s="38">
        <v>3878.78</v>
      </c>
      <c r="L363" s="38">
        <v>8159.92</v>
      </c>
      <c r="M363" s="38">
        <v>12577.009999999998</v>
      </c>
    </row>
    <row r="364" spans="1:13" ht="21" x14ac:dyDescent="0.85">
      <c r="A364" s="31" t="s">
        <v>223</v>
      </c>
      <c r="B364" s="40">
        <v>146262.02414991503</v>
      </c>
      <c r="C364" s="40">
        <v>156823.60999999999</v>
      </c>
      <c r="D364" s="40">
        <v>171974.44</v>
      </c>
      <c r="E364" s="40">
        <v>201532.46000000002</v>
      </c>
      <c r="F364" s="40">
        <v>245109.41999999995</v>
      </c>
      <c r="H364" s="31" t="s">
        <v>223</v>
      </c>
      <c r="I364" s="40">
        <v>146262.02414991503</v>
      </c>
      <c r="J364" s="40">
        <v>153048.12</v>
      </c>
      <c r="K364" s="40">
        <v>168553.29</v>
      </c>
      <c r="L364" s="40">
        <v>213743.31</v>
      </c>
      <c r="M364" s="40">
        <v>250227.52999999997</v>
      </c>
    </row>
    <row r="365" spans="1:13" ht="21" x14ac:dyDescent="0.85">
      <c r="A365" s="31" t="s">
        <v>224</v>
      </c>
      <c r="B365" s="41">
        <v>47261.023402718187</v>
      </c>
      <c r="C365" s="41">
        <v>92837.96</v>
      </c>
      <c r="D365" s="41">
        <v>128295.46999999999</v>
      </c>
      <c r="E365" s="41">
        <v>155606.18000000002</v>
      </c>
      <c r="F365" s="41">
        <v>162672.28999999998</v>
      </c>
      <c r="H365" s="31" t="s">
        <v>224</v>
      </c>
      <c r="I365" s="41">
        <v>47261.023402718187</v>
      </c>
      <c r="J365" s="41">
        <v>81755.37999999999</v>
      </c>
      <c r="K365" s="41">
        <v>120300.73999999999</v>
      </c>
      <c r="L365" s="41">
        <v>166169.68</v>
      </c>
      <c r="M365" s="41">
        <v>203856.53</v>
      </c>
    </row>
    <row r="366" spans="1:13" ht="21" x14ac:dyDescent="0.85">
      <c r="A366" s="35" t="s">
        <v>225</v>
      </c>
      <c r="B366" s="42">
        <v>93301.091425789462</v>
      </c>
      <c r="C366" s="42">
        <v>125294.12000000001</v>
      </c>
      <c r="D366" s="42">
        <v>164230.99</v>
      </c>
      <c r="E366" s="42">
        <v>198875.79</v>
      </c>
      <c r="F366" s="42">
        <v>245109.41999999998</v>
      </c>
      <c r="H366" s="35" t="s">
        <v>225</v>
      </c>
      <c r="I366" s="42">
        <v>93301.091425789462</v>
      </c>
      <c r="J366" s="42">
        <v>112801.42</v>
      </c>
      <c r="K366" s="42">
        <v>151623.54999999999</v>
      </c>
      <c r="L366" s="42">
        <v>202667.73</v>
      </c>
      <c r="M366" s="42">
        <v>250227.53</v>
      </c>
    </row>
    <row r="367" spans="1:13" ht="21" x14ac:dyDescent="0.85">
      <c r="A367" s="33" t="s">
        <v>220</v>
      </c>
      <c r="B367" s="38">
        <v>151386.18049999999</v>
      </c>
      <c r="C367" s="38">
        <v>152317.47</v>
      </c>
      <c r="D367" s="38">
        <v>163039.92000000001</v>
      </c>
      <c r="E367" s="38">
        <v>185262.82</v>
      </c>
      <c r="F367" s="38">
        <v>221827.96</v>
      </c>
      <c r="H367" s="33" t="s">
        <v>220</v>
      </c>
      <c r="I367" s="38">
        <v>151386.18049999999</v>
      </c>
      <c r="J367" s="38">
        <v>150046.54</v>
      </c>
      <c r="K367" s="38">
        <v>164255.35</v>
      </c>
      <c r="L367" s="38">
        <v>204701.46</v>
      </c>
      <c r="M367" s="38">
        <v>236334.45</v>
      </c>
    </row>
    <row r="368" spans="1:13" ht="21" x14ac:dyDescent="0.85">
      <c r="A368" s="43" t="s">
        <v>227</v>
      </c>
      <c r="B368" s="34">
        <v>151772.68735559081</v>
      </c>
      <c r="C368" s="34">
        <v>156824.22</v>
      </c>
      <c r="D368" s="34">
        <v>171975.03</v>
      </c>
      <c r="E368" s="34">
        <v>201533.07</v>
      </c>
      <c r="F368" s="34">
        <v>245109.43</v>
      </c>
      <c r="H368" s="43" t="s">
        <v>227</v>
      </c>
      <c r="I368" s="34">
        <v>151772.68735559081</v>
      </c>
      <c r="J368" s="34">
        <v>153048.73000000001</v>
      </c>
      <c r="K368" s="34">
        <v>168553.86</v>
      </c>
      <c r="L368" s="34">
        <v>213743.9</v>
      </c>
      <c r="M368" s="34">
        <v>250227.54</v>
      </c>
    </row>
    <row r="369" spans="1:13" ht="21" x14ac:dyDescent="0.85">
      <c r="A369" s="44" t="s">
        <v>228</v>
      </c>
      <c r="B369" s="107">
        <v>0.312188492018386</v>
      </c>
      <c r="C369" s="107">
        <v>0.60950303336839828</v>
      </c>
      <c r="D369" s="107">
        <v>0.78689605588619016</v>
      </c>
      <c r="E369" s="107">
        <v>0.83992125349274083</v>
      </c>
      <c r="F369" s="107">
        <v>0.73332635795776147</v>
      </c>
      <c r="H369" s="44" t="s">
        <v>228</v>
      </c>
      <c r="I369" s="107">
        <v>0.312188492018386</v>
      </c>
      <c r="J369" s="107">
        <v>0.54486681265692627</v>
      </c>
      <c r="K369" s="107">
        <v>0.73240074067602656</v>
      </c>
      <c r="L369" s="107">
        <v>0.8117659737258347</v>
      </c>
      <c r="M369" s="107">
        <v>0.86257644621848395</v>
      </c>
    </row>
    <row r="370" spans="1:13" ht="21" x14ac:dyDescent="0.85">
      <c r="A370" s="35" t="s">
        <v>230</v>
      </c>
      <c r="B370" s="108">
        <v>0.61474230345011116</v>
      </c>
      <c r="C370" s="108">
        <v>0.79894623419775346</v>
      </c>
      <c r="D370" s="108">
        <v>0.95496997442012366</v>
      </c>
      <c r="E370" s="108">
        <v>0.98681467016802749</v>
      </c>
      <c r="F370" s="108">
        <v>0.99999995920189599</v>
      </c>
      <c r="H370" s="35" t="s">
        <v>230</v>
      </c>
      <c r="I370" s="108">
        <v>0.61474230345011116</v>
      </c>
      <c r="J370" s="108">
        <v>0.73702944153799899</v>
      </c>
      <c r="K370" s="108">
        <v>0.89955548926616102</v>
      </c>
      <c r="L370" s="108">
        <v>0.94818018198414089</v>
      </c>
      <c r="M370" s="108">
        <v>0.99999996003637326</v>
      </c>
    </row>
    <row r="371" spans="1:13" x14ac:dyDescent="0.55000000000000004">
      <c r="A371" s="23"/>
      <c r="B371" s="23"/>
      <c r="C371" s="23"/>
      <c r="D371" s="23"/>
      <c r="E371" s="23"/>
      <c r="F371" s="23"/>
      <c r="H371" s="23"/>
      <c r="I371" s="23"/>
      <c r="J371" s="23"/>
      <c r="K371" s="23"/>
      <c r="L371" s="23"/>
      <c r="M371" s="23"/>
    </row>
    <row r="372" spans="1:13" ht="28.8" x14ac:dyDescent="0.55000000000000004">
      <c r="A372" s="24" t="s">
        <v>226</v>
      </c>
      <c r="B372" s="27"/>
      <c r="C372" s="27"/>
      <c r="D372" s="27"/>
      <c r="E372" s="27"/>
      <c r="F372" s="28"/>
      <c r="H372" s="24" t="s">
        <v>226</v>
      </c>
      <c r="I372" s="27"/>
      <c r="J372" s="27"/>
      <c r="K372" s="27"/>
      <c r="L372" s="27"/>
      <c r="M372" s="28"/>
    </row>
    <row r="373" spans="1:13" ht="21" x14ac:dyDescent="0.85">
      <c r="A373" s="30"/>
      <c r="B373" s="30">
        <v>2019</v>
      </c>
      <c r="C373" s="30">
        <v>2025</v>
      </c>
      <c r="D373" s="30">
        <v>2030</v>
      </c>
      <c r="E373" s="30">
        <v>2035</v>
      </c>
      <c r="F373" s="30">
        <v>2040</v>
      </c>
      <c r="H373" s="30"/>
      <c r="I373" s="30">
        <v>2019</v>
      </c>
      <c r="J373" s="30">
        <v>2025</v>
      </c>
      <c r="K373" s="30">
        <v>2030</v>
      </c>
      <c r="L373" s="30">
        <v>2035</v>
      </c>
      <c r="M373" s="30">
        <v>2040</v>
      </c>
    </row>
    <row r="374" spans="1:13" ht="22.2" x14ac:dyDescent="0.95">
      <c r="A374" s="39" t="s">
        <v>229</v>
      </c>
      <c r="B374" s="46">
        <v>22.24</v>
      </c>
      <c r="C374" s="46">
        <v>13.28236373</v>
      </c>
      <c r="D374" s="46">
        <v>2.9241247799999996</v>
      </c>
      <c r="E374" s="46">
        <v>1.0913089299999998</v>
      </c>
      <c r="F374" s="46">
        <v>0</v>
      </c>
      <c r="H374" s="39" t="s">
        <v>229</v>
      </c>
      <c r="I374" s="46">
        <v>22.24</v>
      </c>
      <c r="J374" s="46">
        <v>16.794468339999998</v>
      </c>
      <c r="K374" s="46">
        <v>6.8847500199999994</v>
      </c>
      <c r="L374" s="46">
        <v>4.4758881500000003</v>
      </c>
      <c r="M374" s="46">
        <v>0</v>
      </c>
    </row>
    <row r="376" spans="1:13" ht="28.8" x14ac:dyDescent="0.55000000000000004">
      <c r="A376" s="106" t="s">
        <v>445</v>
      </c>
      <c r="B376" s="106"/>
      <c r="C376" s="106"/>
      <c r="D376" s="106"/>
      <c r="E376" s="106"/>
      <c r="F376" s="106"/>
      <c r="G376" s="106"/>
      <c r="H376" s="106" t="s">
        <v>446</v>
      </c>
      <c r="I376" s="106"/>
      <c r="J376" s="106"/>
      <c r="K376" s="106"/>
      <c r="L376" s="106"/>
      <c r="M376" s="106"/>
    </row>
    <row r="377" spans="1:13" ht="28.8" x14ac:dyDescent="0.55000000000000004">
      <c r="A377" s="157" t="s">
        <v>221</v>
      </c>
      <c r="B377" s="158"/>
      <c r="C377" s="158"/>
      <c r="D377" s="158"/>
      <c r="E377" s="158"/>
      <c r="F377" s="159"/>
      <c r="H377" s="157" t="s">
        <v>221</v>
      </c>
      <c r="I377" s="158"/>
      <c r="J377" s="158"/>
      <c r="K377" s="158"/>
      <c r="L377" s="158"/>
      <c r="M377" s="159"/>
    </row>
    <row r="378" spans="1:13" ht="21" x14ac:dyDescent="0.85">
      <c r="A378" s="29"/>
      <c r="B378" s="29">
        <v>2019</v>
      </c>
      <c r="C378" s="29">
        <v>2025</v>
      </c>
      <c r="D378" s="29">
        <v>2030</v>
      </c>
      <c r="E378" s="29">
        <v>2035</v>
      </c>
      <c r="F378" s="29">
        <v>2040</v>
      </c>
      <c r="H378" s="29"/>
      <c r="I378" s="29">
        <v>2019</v>
      </c>
      <c r="J378" s="29">
        <v>2025</v>
      </c>
      <c r="K378" s="29">
        <v>2030</v>
      </c>
      <c r="L378" s="29">
        <v>2035</v>
      </c>
      <c r="M378" s="29">
        <v>2040</v>
      </c>
    </row>
    <row r="379" spans="1:13" ht="21" x14ac:dyDescent="0.85">
      <c r="A379" s="31" t="s">
        <v>60</v>
      </c>
      <c r="B379" s="32">
        <v>5400.1000976562555</v>
      </c>
      <c r="C379" s="32">
        <v>3346.1</v>
      </c>
      <c r="D379" s="32">
        <v>3363.5</v>
      </c>
      <c r="E379" s="32">
        <v>3364.2</v>
      </c>
      <c r="F379" s="32">
        <v>3364.2</v>
      </c>
      <c r="H379" s="31" t="s">
        <v>60</v>
      </c>
      <c r="I379" s="32">
        <v>5400.1000976562555</v>
      </c>
      <c r="J379" s="32">
        <v>3346.1</v>
      </c>
      <c r="K379" s="32">
        <v>3346.1</v>
      </c>
      <c r="L379" s="32">
        <v>3364.2</v>
      </c>
      <c r="M379" s="32">
        <v>3364.2</v>
      </c>
    </row>
    <row r="380" spans="1:13" ht="21" x14ac:dyDescent="0.85">
      <c r="A380" s="33" t="s">
        <v>210</v>
      </c>
      <c r="B380" s="34">
        <v>26262</v>
      </c>
      <c r="C380" s="34">
        <v>20913.32</v>
      </c>
      <c r="D380" s="34">
        <v>20921.87</v>
      </c>
      <c r="E380" s="34">
        <v>20538.97</v>
      </c>
      <c r="F380" s="34">
        <v>0</v>
      </c>
      <c r="H380" s="33" t="s">
        <v>210</v>
      </c>
      <c r="I380" s="34">
        <v>26262</v>
      </c>
      <c r="J380" s="34">
        <v>19896.769999999997</v>
      </c>
      <c r="K380" s="34">
        <v>17558.57</v>
      </c>
      <c r="L380" s="34">
        <v>15976.219999999998</v>
      </c>
      <c r="M380" s="34">
        <v>0</v>
      </c>
    </row>
    <row r="381" spans="1:13" ht="21" x14ac:dyDescent="0.85">
      <c r="A381" s="31" t="s">
        <v>216</v>
      </c>
      <c r="B381" s="32">
        <v>0</v>
      </c>
      <c r="C381" s="32">
        <v>0</v>
      </c>
      <c r="D381" s="32">
        <v>0</v>
      </c>
      <c r="E381" s="32">
        <v>0</v>
      </c>
      <c r="F381" s="32">
        <v>1178.33</v>
      </c>
      <c r="H381" s="31" t="s">
        <v>216</v>
      </c>
      <c r="I381" s="32">
        <v>0</v>
      </c>
      <c r="J381" s="32">
        <v>0</v>
      </c>
      <c r="K381" s="32">
        <v>0</v>
      </c>
      <c r="L381" s="32">
        <v>0</v>
      </c>
      <c r="M381" s="32">
        <v>0</v>
      </c>
    </row>
    <row r="382" spans="1:13" ht="21" x14ac:dyDescent="0.85">
      <c r="A382" s="33" t="s">
        <v>217</v>
      </c>
      <c r="B382" s="34">
        <v>0</v>
      </c>
      <c r="C382" s="34">
        <v>0</v>
      </c>
      <c r="D382" s="34">
        <v>0</v>
      </c>
      <c r="E382" s="34">
        <v>0</v>
      </c>
      <c r="F382" s="34">
        <v>0</v>
      </c>
      <c r="H382" s="33" t="s">
        <v>217</v>
      </c>
      <c r="I382" s="34">
        <v>0</v>
      </c>
      <c r="J382" s="34">
        <v>0</v>
      </c>
      <c r="K382" s="34">
        <v>819.31</v>
      </c>
      <c r="L382" s="34">
        <v>3990.04</v>
      </c>
      <c r="M382" s="34">
        <v>27169.81</v>
      </c>
    </row>
    <row r="383" spans="1:13" ht="21" x14ac:dyDescent="0.85">
      <c r="A383" s="35" t="s">
        <v>218</v>
      </c>
      <c r="B383" s="36">
        <v>0</v>
      </c>
      <c r="C383" s="36">
        <v>0</v>
      </c>
      <c r="D383" s="36">
        <v>469.4</v>
      </c>
      <c r="E383" s="36">
        <v>7390.39</v>
      </c>
      <c r="F383" s="36">
        <v>43049.65</v>
      </c>
      <c r="H383" s="35" t="s">
        <v>218</v>
      </c>
      <c r="I383" s="36">
        <v>0</v>
      </c>
      <c r="J383" s="36">
        <v>0</v>
      </c>
      <c r="K383" s="36">
        <v>0</v>
      </c>
      <c r="L383" s="36">
        <v>0</v>
      </c>
      <c r="M383" s="36">
        <v>0</v>
      </c>
    </row>
    <row r="384" spans="1:13" ht="21" x14ac:dyDescent="0.85">
      <c r="A384" s="33" t="s">
        <v>58</v>
      </c>
      <c r="B384" s="34">
        <v>6330.7198569271704</v>
      </c>
      <c r="C384" s="34">
        <v>6302.27</v>
      </c>
      <c r="D384" s="34">
        <v>7537.47</v>
      </c>
      <c r="E384" s="34">
        <v>7540.08</v>
      </c>
      <c r="F384" s="34">
        <v>7540.4800000000005</v>
      </c>
      <c r="H384" s="33" t="s">
        <v>58</v>
      </c>
      <c r="I384" s="34">
        <v>6330.7198569271704</v>
      </c>
      <c r="J384" s="34">
        <v>6414.52</v>
      </c>
      <c r="K384" s="34">
        <v>7660.27</v>
      </c>
      <c r="L384" s="34">
        <v>7583.76</v>
      </c>
      <c r="M384" s="34">
        <v>7584.1600000000008</v>
      </c>
    </row>
    <row r="385" spans="1:13" ht="21" x14ac:dyDescent="0.85">
      <c r="A385" s="33" t="s">
        <v>212</v>
      </c>
      <c r="B385" s="37">
        <v>1985.3000025749204</v>
      </c>
      <c r="C385" s="37">
        <v>10967.439999999999</v>
      </c>
      <c r="D385" s="37">
        <v>13278.380000000001</v>
      </c>
      <c r="E385" s="37">
        <v>15298.869999999999</v>
      </c>
      <c r="F385" s="37">
        <v>19087.2</v>
      </c>
      <c r="H385" s="33" t="s">
        <v>212</v>
      </c>
      <c r="I385" s="37">
        <v>1985.3000025749204</v>
      </c>
      <c r="J385" s="37">
        <v>7469.4</v>
      </c>
      <c r="K385" s="37">
        <v>7547.2</v>
      </c>
      <c r="L385" s="37">
        <v>15379.489999999998</v>
      </c>
      <c r="M385" s="37">
        <v>19087.2</v>
      </c>
    </row>
    <row r="386" spans="1:13" ht="21" x14ac:dyDescent="0.85">
      <c r="A386" s="33" t="s">
        <v>213</v>
      </c>
      <c r="B386" s="34">
        <v>0</v>
      </c>
      <c r="C386" s="34">
        <v>1826</v>
      </c>
      <c r="D386" s="34">
        <v>5036</v>
      </c>
      <c r="E386" s="34">
        <v>9000</v>
      </c>
      <c r="F386" s="34">
        <v>9000</v>
      </c>
      <c r="H386" s="33" t="s">
        <v>213</v>
      </c>
      <c r="I386" s="34">
        <v>0</v>
      </c>
      <c r="J386" s="34">
        <v>1826</v>
      </c>
      <c r="K386" s="34">
        <v>7436</v>
      </c>
      <c r="L386" s="34">
        <v>9000</v>
      </c>
      <c r="M386" s="34">
        <v>10097.560000000001</v>
      </c>
    </row>
    <row r="387" spans="1:13" ht="21" x14ac:dyDescent="0.85">
      <c r="A387" s="33" t="s">
        <v>214</v>
      </c>
      <c r="B387" s="38">
        <v>31.5</v>
      </c>
      <c r="C387" s="38">
        <v>4676.0999999999995</v>
      </c>
      <c r="D387" s="38">
        <v>4676.0999999999995</v>
      </c>
      <c r="E387" s="38">
        <v>9804.2899999999991</v>
      </c>
      <c r="F387" s="38">
        <v>23613.660000000003</v>
      </c>
      <c r="H387" s="33" t="s">
        <v>214</v>
      </c>
      <c r="I387" s="38">
        <v>31.5</v>
      </c>
      <c r="J387" s="38">
        <v>4676.0999999999995</v>
      </c>
      <c r="K387" s="38">
        <v>5010.71</v>
      </c>
      <c r="L387" s="38">
        <v>17385.419999999998</v>
      </c>
      <c r="M387" s="38">
        <v>32543.050000000003</v>
      </c>
    </row>
    <row r="388" spans="1:13" ht="21" x14ac:dyDescent="0.85">
      <c r="A388" s="33" t="s">
        <v>215</v>
      </c>
      <c r="B388" s="34">
        <v>2116</v>
      </c>
      <c r="C388" s="34">
        <v>6834</v>
      </c>
      <c r="D388" s="34">
        <v>10055</v>
      </c>
      <c r="E388" s="34">
        <v>10828</v>
      </c>
      <c r="F388" s="34">
        <v>11198</v>
      </c>
      <c r="H388" s="33" t="s">
        <v>215</v>
      </c>
      <c r="I388" s="34">
        <v>2116</v>
      </c>
      <c r="J388" s="34">
        <v>6000</v>
      </c>
      <c r="K388" s="34">
        <v>9523</v>
      </c>
      <c r="L388" s="34">
        <v>11601</v>
      </c>
      <c r="M388" s="34">
        <v>15764</v>
      </c>
    </row>
    <row r="389" spans="1:13" ht="21" x14ac:dyDescent="0.85">
      <c r="A389" s="33" t="s">
        <v>222</v>
      </c>
      <c r="B389" s="38">
        <v>1405.09997558594</v>
      </c>
      <c r="C389" s="38">
        <v>2909.9</v>
      </c>
      <c r="D389" s="38">
        <v>4409.8999999999996</v>
      </c>
      <c r="E389" s="38">
        <v>7009.9</v>
      </c>
      <c r="F389" s="38">
        <v>13280.34</v>
      </c>
      <c r="H389" s="33" t="s">
        <v>222</v>
      </c>
      <c r="I389" s="38">
        <v>1405.09997558594</v>
      </c>
      <c r="J389" s="38">
        <v>2909.9</v>
      </c>
      <c r="K389" s="38">
        <v>4409.8999999999996</v>
      </c>
      <c r="L389" s="38">
        <v>6218.3899999999994</v>
      </c>
      <c r="M389" s="38">
        <v>12860.619999999999</v>
      </c>
    </row>
    <row r="390" spans="1:13" ht="21" x14ac:dyDescent="0.85">
      <c r="A390" s="39" t="s">
        <v>181</v>
      </c>
      <c r="B390" s="40">
        <v>43838.11993814446</v>
      </c>
      <c r="C390" s="40">
        <v>57905.53</v>
      </c>
      <c r="D390" s="40">
        <v>70328.419999999984</v>
      </c>
      <c r="E390" s="40">
        <v>98165.089999999982</v>
      </c>
      <c r="F390" s="40">
        <v>131311.86000000002</v>
      </c>
      <c r="H390" s="39" t="s">
        <v>181</v>
      </c>
      <c r="I390" s="40">
        <v>43838.11993814446</v>
      </c>
      <c r="J390" s="40">
        <v>52669.19</v>
      </c>
      <c r="K390" s="40">
        <v>64260.770000000004</v>
      </c>
      <c r="L390" s="40">
        <v>94618.959999999977</v>
      </c>
      <c r="M390" s="40">
        <v>128470.6</v>
      </c>
    </row>
    <row r="391" spans="1:13" x14ac:dyDescent="0.55000000000000004">
      <c r="A391" s="23"/>
      <c r="B391" s="23"/>
      <c r="C391" s="23"/>
      <c r="D391" s="23"/>
      <c r="E391" s="23"/>
      <c r="F391" s="23"/>
      <c r="H391" s="23"/>
      <c r="I391" s="23"/>
      <c r="J391" s="23"/>
      <c r="K391" s="23"/>
      <c r="L391" s="23"/>
      <c r="M391" s="23"/>
    </row>
    <row r="392" spans="1:13" ht="28.8" x14ac:dyDescent="0.55000000000000004">
      <c r="A392" s="24" t="s">
        <v>117</v>
      </c>
      <c r="B392" s="27"/>
      <c r="C392" s="27"/>
      <c r="D392" s="27"/>
      <c r="E392" s="27"/>
      <c r="F392" s="28"/>
      <c r="H392" s="24" t="s">
        <v>117</v>
      </c>
      <c r="I392" s="27"/>
      <c r="J392" s="27"/>
      <c r="K392" s="27"/>
      <c r="L392" s="27"/>
      <c r="M392" s="28"/>
    </row>
    <row r="393" spans="1:13" ht="21" x14ac:dyDescent="0.85">
      <c r="A393" s="30"/>
      <c r="B393" s="30">
        <v>2019</v>
      </c>
      <c r="C393" s="30">
        <v>2025</v>
      </c>
      <c r="D393" s="30">
        <v>2030</v>
      </c>
      <c r="E393" s="30">
        <v>2035</v>
      </c>
      <c r="F393" s="30">
        <v>2040</v>
      </c>
      <c r="H393" s="30"/>
      <c r="I393" s="30">
        <v>2019</v>
      </c>
      <c r="J393" s="30">
        <v>2025</v>
      </c>
      <c r="K393" s="30">
        <v>2030</v>
      </c>
      <c r="L393" s="30">
        <v>2035</v>
      </c>
      <c r="M393" s="30">
        <v>2040</v>
      </c>
    </row>
    <row r="394" spans="1:13" ht="21" x14ac:dyDescent="0.85">
      <c r="A394" s="31" t="s">
        <v>60</v>
      </c>
      <c r="B394" s="32">
        <v>45428.500728271458</v>
      </c>
      <c r="C394" s="32">
        <v>28337.96</v>
      </c>
      <c r="D394" s="32">
        <v>27444.03</v>
      </c>
      <c r="E394" s="32">
        <v>27725.72</v>
      </c>
      <c r="F394" s="32">
        <v>27092.16</v>
      </c>
      <c r="H394" s="31" t="s">
        <v>60</v>
      </c>
      <c r="I394" s="32">
        <v>45428.500728271458</v>
      </c>
      <c r="J394" s="32">
        <v>28337.96</v>
      </c>
      <c r="K394" s="32">
        <v>27444.03</v>
      </c>
      <c r="L394" s="32">
        <v>28338.13</v>
      </c>
      <c r="M394" s="32">
        <v>27092.16</v>
      </c>
    </row>
    <row r="395" spans="1:13" ht="21" x14ac:dyDescent="0.85">
      <c r="A395" s="33" t="s">
        <v>210</v>
      </c>
      <c r="B395" s="34">
        <v>50519.665856117608</v>
      </c>
      <c r="C395" s="34">
        <v>30122.25</v>
      </c>
      <c r="D395" s="34">
        <v>7872.77</v>
      </c>
      <c r="E395" s="34">
        <v>2336.6</v>
      </c>
      <c r="F395" s="34">
        <v>0</v>
      </c>
      <c r="H395" s="33" t="s">
        <v>210</v>
      </c>
      <c r="I395" s="34">
        <v>50519.665856117608</v>
      </c>
      <c r="J395" s="34">
        <v>39099.919999999998</v>
      </c>
      <c r="K395" s="34">
        <v>15346.509999999998</v>
      </c>
      <c r="L395" s="34">
        <v>6174.89</v>
      </c>
      <c r="M395" s="34">
        <v>0</v>
      </c>
    </row>
    <row r="396" spans="1:13" ht="21" x14ac:dyDescent="0.85">
      <c r="A396" s="31" t="s">
        <v>216</v>
      </c>
      <c r="B396" s="32">
        <v>0</v>
      </c>
      <c r="C396" s="32">
        <v>0</v>
      </c>
      <c r="D396" s="32">
        <v>0</v>
      </c>
      <c r="E396" s="32">
        <v>0</v>
      </c>
      <c r="F396" s="32">
        <v>10350.41</v>
      </c>
      <c r="H396" s="31" t="s">
        <v>216</v>
      </c>
      <c r="I396" s="32">
        <v>0</v>
      </c>
      <c r="J396" s="32">
        <v>0</v>
      </c>
      <c r="K396" s="32">
        <v>0</v>
      </c>
      <c r="L396" s="32">
        <v>0</v>
      </c>
      <c r="M396" s="32">
        <v>0</v>
      </c>
    </row>
    <row r="397" spans="1:13" ht="21" x14ac:dyDescent="0.85">
      <c r="A397" s="33" t="s">
        <v>217</v>
      </c>
      <c r="B397" s="34">
        <v>0</v>
      </c>
      <c r="C397" s="34">
        <v>0</v>
      </c>
      <c r="D397" s="34">
        <v>0</v>
      </c>
      <c r="E397" s="34">
        <v>0</v>
      </c>
      <c r="F397" s="34">
        <v>0</v>
      </c>
      <c r="H397" s="33" t="s">
        <v>217</v>
      </c>
      <c r="I397" s="34">
        <v>0</v>
      </c>
      <c r="J397" s="34">
        <v>0</v>
      </c>
      <c r="K397" s="34">
        <v>0</v>
      </c>
      <c r="L397" s="34">
        <v>0</v>
      </c>
      <c r="M397" s="34">
        <v>0</v>
      </c>
    </row>
    <row r="398" spans="1:13" ht="21" x14ac:dyDescent="0.85">
      <c r="A398" s="35" t="s">
        <v>218</v>
      </c>
      <c r="B398" s="36">
        <v>0</v>
      </c>
      <c r="C398" s="36">
        <v>0</v>
      </c>
      <c r="D398" s="36">
        <v>0</v>
      </c>
      <c r="E398" s="36">
        <v>0</v>
      </c>
      <c r="F398" s="36">
        <v>622.82000000000005</v>
      </c>
      <c r="H398" s="35" t="s">
        <v>218</v>
      </c>
      <c r="I398" s="36">
        <v>0</v>
      </c>
      <c r="J398" s="36">
        <v>0</v>
      </c>
      <c r="K398" s="36">
        <v>0</v>
      </c>
      <c r="L398" s="36">
        <v>0</v>
      </c>
      <c r="M398" s="36">
        <v>0</v>
      </c>
    </row>
    <row r="399" spans="1:13" ht="21" x14ac:dyDescent="0.85">
      <c r="A399" s="33" t="s">
        <v>58</v>
      </c>
      <c r="B399" s="34">
        <v>40033.570416182403</v>
      </c>
      <c r="C399" s="34">
        <v>36417.649999999994</v>
      </c>
      <c r="D399" s="34">
        <v>46342.39</v>
      </c>
      <c r="E399" s="34">
        <v>46200.4</v>
      </c>
      <c r="F399" s="34">
        <v>46391.06</v>
      </c>
      <c r="H399" s="33" t="s">
        <v>58</v>
      </c>
      <c r="I399" s="34">
        <v>40033.570416182403</v>
      </c>
      <c r="J399" s="34">
        <v>36417.649999999994</v>
      </c>
      <c r="K399" s="34">
        <v>46342.39</v>
      </c>
      <c r="L399" s="34">
        <v>46392.32</v>
      </c>
      <c r="M399" s="34">
        <v>46385.24</v>
      </c>
    </row>
    <row r="400" spans="1:13" ht="21" x14ac:dyDescent="0.85">
      <c r="A400" s="33" t="s">
        <v>212</v>
      </c>
      <c r="B400" s="37">
        <v>4415.6059865357875</v>
      </c>
      <c r="C400" s="37">
        <v>33017.450000000004</v>
      </c>
      <c r="D400" s="37">
        <v>40671.160000000003</v>
      </c>
      <c r="E400" s="37">
        <v>47216.75</v>
      </c>
      <c r="F400" s="37">
        <v>59361.62</v>
      </c>
      <c r="H400" s="33" t="s">
        <v>212</v>
      </c>
      <c r="I400" s="37">
        <v>4415.6059865357875</v>
      </c>
      <c r="J400" s="37">
        <v>21558.89</v>
      </c>
      <c r="K400" s="37">
        <v>21815.480000000003</v>
      </c>
      <c r="L400" s="37">
        <v>47281.37000000001</v>
      </c>
      <c r="M400" s="37">
        <v>59361.62</v>
      </c>
    </row>
    <row r="401" spans="1:13" ht="21" x14ac:dyDescent="0.85">
      <c r="A401" s="33" t="s">
        <v>213</v>
      </c>
      <c r="B401" s="34">
        <v>0</v>
      </c>
      <c r="C401" s="34">
        <v>7331.05</v>
      </c>
      <c r="D401" s="34">
        <v>20185.510000000002</v>
      </c>
      <c r="E401" s="34">
        <v>35716.480000000003</v>
      </c>
      <c r="F401" s="34">
        <v>35901.660000000003</v>
      </c>
      <c r="H401" s="33" t="s">
        <v>213</v>
      </c>
      <c r="I401" s="34">
        <v>0</v>
      </c>
      <c r="J401" s="34">
        <v>7331.05</v>
      </c>
      <c r="K401" s="34">
        <v>28865.32</v>
      </c>
      <c r="L401" s="34">
        <v>35247</v>
      </c>
      <c r="M401" s="34">
        <v>39935.72</v>
      </c>
    </row>
    <row r="402" spans="1:13" ht="21" x14ac:dyDescent="0.85">
      <c r="A402" s="33" t="s">
        <v>214</v>
      </c>
      <c r="B402" s="38">
        <v>50.521999999999998</v>
      </c>
      <c r="C402" s="38">
        <v>8816.619999999999</v>
      </c>
      <c r="D402" s="38">
        <v>8816.2099999999991</v>
      </c>
      <c r="E402" s="38">
        <v>15433.42</v>
      </c>
      <c r="F402" s="38">
        <v>31961.08</v>
      </c>
      <c r="H402" s="33" t="s">
        <v>214</v>
      </c>
      <c r="I402" s="38">
        <v>50.521999999999998</v>
      </c>
      <c r="J402" s="38">
        <v>8816.619999999999</v>
      </c>
      <c r="K402" s="38">
        <v>9223.41</v>
      </c>
      <c r="L402" s="38">
        <v>24252.25</v>
      </c>
      <c r="M402" s="38">
        <v>42295.65</v>
      </c>
    </row>
    <row r="403" spans="1:13" ht="21" x14ac:dyDescent="0.85">
      <c r="A403" s="33" t="s">
        <v>215</v>
      </c>
      <c r="B403" s="34">
        <v>2761.3249999999998</v>
      </c>
      <c r="C403" s="34">
        <v>7483.13</v>
      </c>
      <c r="D403" s="34">
        <v>11068.01</v>
      </c>
      <c r="E403" s="34">
        <v>11982.95</v>
      </c>
      <c r="F403" s="34">
        <v>12453.96</v>
      </c>
      <c r="H403" s="33" t="s">
        <v>215</v>
      </c>
      <c r="I403" s="34">
        <v>2761.3249999999998</v>
      </c>
      <c r="J403" s="34">
        <v>7631.17</v>
      </c>
      <c r="K403" s="34">
        <v>14461.34</v>
      </c>
      <c r="L403" s="34">
        <v>17222.900000000001</v>
      </c>
      <c r="M403" s="34">
        <v>23220.07</v>
      </c>
    </row>
    <row r="404" spans="1:13" ht="21" x14ac:dyDescent="0.85">
      <c r="A404" s="33" t="s">
        <v>222</v>
      </c>
      <c r="B404" s="38">
        <v>611.56729479980459</v>
      </c>
      <c r="C404" s="38">
        <v>4085.79</v>
      </c>
      <c r="D404" s="38">
        <v>8010.9000000000005</v>
      </c>
      <c r="E404" s="38">
        <v>14787.710000000001</v>
      </c>
      <c r="F404" s="38">
        <v>24773.600000000002</v>
      </c>
      <c r="H404" s="33" t="s">
        <v>222</v>
      </c>
      <c r="I404" s="38">
        <v>611.56729479980459</v>
      </c>
      <c r="J404" s="38">
        <v>2887.85</v>
      </c>
      <c r="K404" s="38">
        <v>3786.93</v>
      </c>
      <c r="L404" s="38">
        <v>9815.67</v>
      </c>
      <c r="M404" s="38">
        <v>18499.52</v>
      </c>
    </row>
    <row r="405" spans="1:13" ht="21" x14ac:dyDescent="0.85">
      <c r="A405" s="31" t="s">
        <v>223</v>
      </c>
      <c r="B405" s="40">
        <v>146262.02414991503</v>
      </c>
      <c r="C405" s="40">
        <v>156778.09999999998</v>
      </c>
      <c r="D405" s="40">
        <v>171370.01</v>
      </c>
      <c r="E405" s="40">
        <v>201400.03000000003</v>
      </c>
      <c r="F405" s="40">
        <v>248908.37000000002</v>
      </c>
      <c r="H405" s="31" t="s">
        <v>223</v>
      </c>
      <c r="I405" s="40">
        <v>146262.02414991503</v>
      </c>
      <c r="J405" s="40">
        <v>153247.31</v>
      </c>
      <c r="K405" s="40">
        <v>168451.61</v>
      </c>
      <c r="L405" s="40">
        <v>215890.73</v>
      </c>
      <c r="M405" s="40">
        <v>256789.97999999998</v>
      </c>
    </row>
    <row r="406" spans="1:13" ht="21" x14ac:dyDescent="0.85">
      <c r="A406" s="31" t="s">
        <v>224</v>
      </c>
      <c r="B406" s="41">
        <v>47261.023402718187</v>
      </c>
      <c r="C406" s="41">
        <v>93065.900000000009</v>
      </c>
      <c r="D406" s="41">
        <v>127083.27999999998</v>
      </c>
      <c r="E406" s="41">
        <v>156550.00000000003</v>
      </c>
      <c r="F406" s="41">
        <v>186069.37999999998</v>
      </c>
      <c r="H406" s="31" t="s">
        <v>224</v>
      </c>
      <c r="I406" s="41">
        <v>47261.023402718187</v>
      </c>
      <c r="J406" s="41">
        <v>81755.37999999999</v>
      </c>
      <c r="K406" s="41">
        <v>120707.94</v>
      </c>
      <c r="L406" s="41">
        <v>170395.84</v>
      </c>
      <c r="M406" s="41">
        <v>211198.30000000002</v>
      </c>
    </row>
    <row r="407" spans="1:13" ht="21" x14ac:dyDescent="0.85">
      <c r="A407" s="35" t="s">
        <v>225</v>
      </c>
      <c r="B407" s="42">
        <v>93301.091425789462</v>
      </c>
      <c r="C407" s="42">
        <v>125489.65000000001</v>
      </c>
      <c r="D407" s="42">
        <v>162538.21</v>
      </c>
      <c r="E407" s="42">
        <v>199063.43000000002</v>
      </c>
      <c r="F407" s="42">
        <v>248908.36999999997</v>
      </c>
      <c r="H407" s="35" t="s">
        <v>225</v>
      </c>
      <c r="I407" s="42">
        <v>93301.091425789462</v>
      </c>
      <c r="J407" s="42">
        <v>112981.19</v>
      </c>
      <c r="K407" s="42">
        <v>151938.9</v>
      </c>
      <c r="L407" s="42">
        <v>208549.64</v>
      </c>
      <c r="M407" s="42">
        <v>256789.98</v>
      </c>
    </row>
    <row r="408" spans="1:13" ht="21" x14ac:dyDescent="0.85">
      <c r="A408" s="33" t="s">
        <v>220</v>
      </c>
      <c r="B408" s="38">
        <v>151386.18049999999</v>
      </c>
      <c r="C408" s="38">
        <v>152300.32</v>
      </c>
      <c r="D408" s="38">
        <v>162909.91</v>
      </c>
      <c r="E408" s="38">
        <v>185379.39</v>
      </c>
      <c r="F408" s="38">
        <v>221827.96</v>
      </c>
      <c r="H408" s="33" t="s">
        <v>220</v>
      </c>
      <c r="I408" s="38">
        <v>151386.18049999999</v>
      </c>
      <c r="J408" s="38">
        <v>150046.54</v>
      </c>
      <c r="K408" s="38">
        <v>164255.35</v>
      </c>
      <c r="L408" s="38">
        <v>205227.85</v>
      </c>
      <c r="M408" s="38">
        <v>236334.45</v>
      </c>
    </row>
    <row r="409" spans="1:13" ht="21" x14ac:dyDescent="0.85">
      <c r="A409" s="43" t="s">
        <v>227</v>
      </c>
      <c r="B409" s="34">
        <v>151772.68735559081</v>
      </c>
      <c r="C409" s="34">
        <v>156778.69</v>
      </c>
      <c r="D409" s="34">
        <v>171370.58</v>
      </c>
      <c r="E409" s="34">
        <v>201400.62</v>
      </c>
      <c r="F409" s="34">
        <v>248908.38</v>
      </c>
      <c r="H409" s="43" t="s">
        <v>227</v>
      </c>
      <c r="I409" s="34">
        <v>151772.68735559081</v>
      </c>
      <c r="J409" s="34">
        <v>153247.92000000001</v>
      </c>
      <c r="K409" s="34">
        <v>168452.16</v>
      </c>
      <c r="L409" s="34">
        <v>215891.3</v>
      </c>
      <c r="M409" s="34">
        <v>256789.99</v>
      </c>
    </row>
    <row r="410" spans="1:13" ht="21" x14ac:dyDescent="0.85">
      <c r="A410" s="44" t="s">
        <v>228</v>
      </c>
      <c r="B410" s="107">
        <v>0.312188492018386</v>
      </c>
      <c r="C410" s="107">
        <v>0.61106831554917285</v>
      </c>
      <c r="D410" s="107">
        <v>0.78008317603269184</v>
      </c>
      <c r="E410" s="107">
        <v>0.84448438415942584</v>
      </c>
      <c r="F410" s="107">
        <v>0.83880039288104158</v>
      </c>
      <c r="H410" s="44" t="s">
        <v>228</v>
      </c>
      <c r="I410" s="107">
        <v>0.312188492018386</v>
      </c>
      <c r="J410" s="107">
        <v>0.54486681265692627</v>
      </c>
      <c r="K410" s="107">
        <v>0.73487980756791182</v>
      </c>
      <c r="L410" s="107">
        <v>0.83027639767214823</v>
      </c>
      <c r="M410" s="107">
        <v>0.89364161678502652</v>
      </c>
    </row>
    <row r="411" spans="1:13" ht="21" x14ac:dyDescent="0.85">
      <c r="A411" s="35" t="s">
        <v>230</v>
      </c>
      <c r="B411" s="108">
        <v>0.61474230345011116</v>
      </c>
      <c r="C411" s="108">
        <v>0.80042542771597347</v>
      </c>
      <c r="D411" s="108">
        <v>0.94846040668124021</v>
      </c>
      <c r="E411" s="108">
        <v>0.98839531874330888</v>
      </c>
      <c r="F411" s="108">
        <v>0.99999995982457468</v>
      </c>
      <c r="H411" s="35" t="s">
        <v>230</v>
      </c>
      <c r="I411" s="108">
        <v>0.61474230345011116</v>
      </c>
      <c r="J411" s="108">
        <v>0.73724452508066662</v>
      </c>
      <c r="K411" s="108">
        <v>0.90197062477560386</v>
      </c>
      <c r="L411" s="108">
        <v>0.96599371998779027</v>
      </c>
      <c r="M411" s="108">
        <v>0.99999996105767219</v>
      </c>
    </row>
    <row r="412" spans="1:13" x14ac:dyDescent="0.55000000000000004">
      <c r="A412" s="23"/>
      <c r="B412" s="23"/>
      <c r="C412" s="23"/>
      <c r="D412" s="23"/>
      <c r="E412" s="23"/>
      <c r="F412" s="23"/>
      <c r="H412" s="23"/>
      <c r="I412" s="23"/>
      <c r="J412" s="23"/>
      <c r="K412" s="23"/>
      <c r="L412" s="23"/>
      <c r="M412" s="23"/>
    </row>
    <row r="413" spans="1:13" ht="28.8" x14ac:dyDescent="0.55000000000000004">
      <c r="A413" s="24" t="s">
        <v>226</v>
      </c>
      <c r="B413" s="27"/>
      <c r="C413" s="27"/>
      <c r="D413" s="27"/>
      <c r="E413" s="27"/>
      <c r="F413" s="28"/>
      <c r="H413" s="24" t="s">
        <v>226</v>
      </c>
      <c r="I413" s="27"/>
      <c r="J413" s="27"/>
      <c r="K413" s="27"/>
      <c r="L413" s="27"/>
      <c r="M413" s="28"/>
    </row>
    <row r="414" spans="1:13" ht="21" x14ac:dyDescent="0.85">
      <c r="A414" s="30"/>
      <c r="B414" s="30">
        <v>2019</v>
      </c>
      <c r="C414" s="30">
        <v>2025</v>
      </c>
      <c r="D414" s="30">
        <v>2030</v>
      </c>
      <c r="E414" s="30">
        <v>2035</v>
      </c>
      <c r="F414" s="30">
        <v>2040</v>
      </c>
      <c r="H414" s="30"/>
      <c r="I414" s="30">
        <v>2019</v>
      </c>
      <c r="J414" s="30">
        <v>2025</v>
      </c>
      <c r="K414" s="30">
        <v>2030</v>
      </c>
      <c r="L414" s="30">
        <v>2035</v>
      </c>
      <c r="M414" s="30">
        <v>2040</v>
      </c>
    </row>
    <row r="415" spans="1:13" ht="22.2" x14ac:dyDescent="0.95">
      <c r="A415" s="39" t="s">
        <v>229</v>
      </c>
      <c r="B415" s="46">
        <v>22.24</v>
      </c>
      <c r="C415" s="46">
        <v>13.178921189999999</v>
      </c>
      <c r="D415" s="46">
        <v>3.4237035099999997</v>
      </c>
      <c r="E415" s="46">
        <v>0.97474349000000005</v>
      </c>
      <c r="F415" s="46">
        <v>0</v>
      </c>
      <c r="H415" s="39" t="s">
        <v>229</v>
      </c>
      <c r="I415" s="46">
        <v>22.24</v>
      </c>
      <c r="J415" s="46">
        <v>17.10827183</v>
      </c>
      <c r="K415" s="46">
        <v>7.0186414299999997</v>
      </c>
      <c r="L415" s="46">
        <v>3.2494232999999997</v>
      </c>
      <c r="M415" s="46">
        <v>0</v>
      </c>
    </row>
    <row r="417" spans="1:13" ht="28.8" x14ac:dyDescent="0.55000000000000004">
      <c r="A417" s="106" t="s">
        <v>447</v>
      </c>
      <c r="B417" s="106"/>
      <c r="C417" s="106"/>
      <c r="D417" s="106"/>
      <c r="E417" s="106"/>
      <c r="F417" s="106"/>
      <c r="G417" s="106"/>
      <c r="H417" s="106" t="s">
        <v>448</v>
      </c>
      <c r="I417" s="106"/>
      <c r="J417" s="106"/>
      <c r="K417" s="106"/>
      <c r="L417" s="106"/>
      <c r="M417" s="106"/>
    </row>
    <row r="418" spans="1:13" ht="28.8" x14ac:dyDescent="0.55000000000000004">
      <c r="A418" s="157" t="s">
        <v>221</v>
      </c>
      <c r="B418" s="158"/>
      <c r="C418" s="158"/>
      <c r="D418" s="158"/>
      <c r="E418" s="158"/>
      <c r="F418" s="159"/>
      <c r="H418" s="157" t="s">
        <v>221</v>
      </c>
      <c r="I418" s="158"/>
      <c r="J418" s="158"/>
      <c r="K418" s="158"/>
      <c r="L418" s="158"/>
      <c r="M418" s="159"/>
    </row>
    <row r="419" spans="1:13" ht="21" x14ac:dyDescent="0.85">
      <c r="A419" s="29"/>
      <c r="B419" s="29">
        <v>2019</v>
      </c>
      <c r="C419" s="29">
        <v>2025</v>
      </c>
      <c r="D419" s="29">
        <v>2030</v>
      </c>
      <c r="E419" s="29">
        <v>2035</v>
      </c>
      <c r="F419" s="29">
        <v>2040</v>
      </c>
      <c r="H419" s="29"/>
      <c r="I419" s="29">
        <v>2019</v>
      </c>
      <c r="J419" s="29">
        <v>2025</v>
      </c>
      <c r="K419" s="29">
        <v>2030</v>
      </c>
      <c r="L419" s="29">
        <v>2035</v>
      </c>
      <c r="M419" s="29">
        <v>2040</v>
      </c>
    </row>
    <row r="420" spans="1:13" ht="21" x14ac:dyDescent="0.85">
      <c r="A420" s="31" t="s">
        <v>60</v>
      </c>
      <c r="B420" s="32">
        <v>5400.1000976562555</v>
      </c>
      <c r="C420" s="32">
        <v>3346.1</v>
      </c>
      <c r="D420" s="32">
        <v>3363.5</v>
      </c>
      <c r="E420" s="32">
        <v>3364.2</v>
      </c>
      <c r="F420" s="32">
        <v>3364.2</v>
      </c>
      <c r="H420" s="31" t="s">
        <v>60</v>
      </c>
      <c r="I420" s="32">
        <v>5400.1000976562555</v>
      </c>
      <c r="J420" s="32">
        <v>3346.1</v>
      </c>
      <c r="K420" s="32">
        <v>3346.1</v>
      </c>
      <c r="L420" s="32">
        <v>3364.2</v>
      </c>
      <c r="M420" s="32">
        <v>3364.2</v>
      </c>
    </row>
    <row r="421" spans="1:13" ht="21" x14ac:dyDescent="0.85">
      <c r="A421" s="33" t="s">
        <v>210</v>
      </c>
      <c r="B421" s="34">
        <v>26262</v>
      </c>
      <c r="C421" s="34">
        <v>21309.83</v>
      </c>
      <c r="D421" s="34">
        <v>20595.64</v>
      </c>
      <c r="E421" s="34">
        <v>20597.64</v>
      </c>
      <c r="F421" s="34">
        <v>0</v>
      </c>
      <c r="H421" s="33" t="s">
        <v>210</v>
      </c>
      <c r="I421" s="34">
        <v>26262</v>
      </c>
      <c r="J421" s="34">
        <v>17844.009999999998</v>
      </c>
      <c r="K421" s="34">
        <v>15505.809999999998</v>
      </c>
      <c r="L421" s="34">
        <v>13858.33</v>
      </c>
      <c r="M421" s="34">
        <v>0</v>
      </c>
    </row>
    <row r="422" spans="1:13" ht="21" x14ac:dyDescent="0.85">
      <c r="A422" s="31" t="s">
        <v>216</v>
      </c>
      <c r="B422" s="32">
        <v>0</v>
      </c>
      <c r="C422" s="32">
        <v>0</v>
      </c>
      <c r="D422" s="32">
        <v>0</v>
      </c>
      <c r="E422" s="32">
        <v>0</v>
      </c>
      <c r="F422" s="32">
        <v>4703.1499999999996</v>
      </c>
      <c r="H422" s="31" t="s">
        <v>216</v>
      </c>
      <c r="I422" s="32">
        <v>0</v>
      </c>
      <c r="J422" s="32">
        <v>0</v>
      </c>
      <c r="K422" s="32">
        <v>0</v>
      </c>
      <c r="L422" s="32">
        <v>0</v>
      </c>
      <c r="M422" s="32">
        <v>0</v>
      </c>
    </row>
    <row r="423" spans="1:13" ht="21" x14ac:dyDescent="0.85">
      <c r="A423" s="33" t="s">
        <v>217</v>
      </c>
      <c r="B423" s="34">
        <v>0</v>
      </c>
      <c r="C423" s="34">
        <v>0</v>
      </c>
      <c r="D423" s="34">
        <v>0</v>
      </c>
      <c r="E423" s="34">
        <v>0</v>
      </c>
      <c r="F423" s="34">
        <v>0</v>
      </c>
      <c r="H423" s="33" t="s">
        <v>217</v>
      </c>
      <c r="I423" s="34">
        <v>0</v>
      </c>
      <c r="J423" s="34">
        <v>0</v>
      </c>
      <c r="K423" s="34">
        <v>819.31</v>
      </c>
      <c r="L423" s="34">
        <v>5872.47</v>
      </c>
      <c r="M423" s="34">
        <v>28418.03</v>
      </c>
    </row>
    <row r="424" spans="1:13" ht="21" x14ac:dyDescent="0.85">
      <c r="A424" s="35" t="s">
        <v>218</v>
      </c>
      <c r="B424" s="36">
        <v>0</v>
      </c>
      <c r="C424" s="36">
        <v>0</v>
      </c>
      <c r="D424" s="36">
        <v>856</v>
      </c>
      <c r="E424" s="36">
        <v>8178.93</v>
      </c>
      <c r="F424" s="36">
        <v>40215.51</v>
      </c>
      <c r="H424" s="35" t="s">
        <v>218</v>
      </c>
      <c r="I424" s="36">
        <v>0</v>
      </c>
      <c r="J424" s="36">
        <v>0</v>
      </c>
      <c r="K424" s="36">
        <v>0</v>
      </c>
      <c r="L424" s="36">
        <v>0</v>
      </c>
      <c r="M424" s="36">
        <v>0</v>
      </c>
    </row>
    <row r="425" spans="1:13" ht="21" x14ac:dyDescent="0.85">
      <c r="A425" s="33" t="s">
        <v>58</v>
      </c>
      <c r="B425" s="34">
        <v>6330.7198569271704</v>
      </c>
      <c r="C425" s="34">
        <v>6301.8600000000006</v>
      </c>
      <c r="D425" s="34">
        <v>7537.06</v>
      </c>
      <c r="E425" s="34">
        <v>7539.6600000000008</v>
      </c>
      <c r="F425" s="34">
        <v>7540.06</v>
      </c>
      <c r="H425" s="33" t="s">
        <v>58</v>
      </c>
      <c r="I425" s="34">
        <v>6330.7198569271704</v>
      </c>
      <c r="J425" s="34">
        <v>6414.8600000000006</v>
      </c>
      <c r="K425" s="34">
        <v>7660.62</v>
      </c>
      <c r="L425" s="34">
        <v>7584.1100000000006</v>
      </c>
      <c r="M425" s="34">
        <v>7584.51</v>
      </c>
    </row>
    <row r="426" spans="1:13" ht="21" x14ac:dyDescent="0.85">
      <c r="A426" s="33" t="s">
        <v>212</v>
      </c>
      <c r="B426" s="37">
        <v>1985.3000025749204</v>
      </c>
      <c r="C426" s="37">
        <v>3334.7799999999997</v>
      </c>
      <c r="D426" s="37">
        <v>9061.61</v>
      </c>
      <c r="E426" s="37">
        <v>11498.119999999999</v>
      </c>
      <c r="F426" s="37">
        <v>16560.919999999998</v>
      </c>
      <c r="H426" s="33" t="s">
        <v>212</v>
      </c>
      <c r="I426" s="37">
        <v>1985.3000025749204</v>
      </c>
      <c r="J426" s="37">
        <v>3137.7799999999997</v>
      </c>
      <c r="K426" s="37">
        <v>5889.83</v>
      </c>
      <c r="L426" s="37">
        <v>12366.400000000001</v>
      </c>
      <c r="M426" s="37">
        <v>19087.2</v>
      </c>
    </row>
    <row r="427" spans="1:13" ht="21" x14ac:dyDescent="0.85">
      <c r="A427" s="33" t="s">
        <v>213</v>
      </c>
      <c r="B427" s="34">
        <v>0</v>
      </c>
      <c r="C427" s="34">
        <v>1826</v>
      </c>
      <c r="D427" s="34">
        <v>5036</v>
      </c>
      <c r="E427" s="34">
        <v>9000</v>
      </c>
      <c r="F427" s="34">
        <v>9000</v>
      </c>
      <c r="H427" s="33" t="s">
        <v>213</v>
      </c>
      <c r="I427" s="34">
        <v>0</v>
      </c>
      <c r="J427" s="34">
        <v>1826</v>
      </c>
      <c r="K427" s="34">
        <v>7436</v>
      </c>
      <c r="L427" s="34">
        <v>9000</v>
      </c>
      <c r="M427" s="34">
        <v>9720</v>
      </c>
    </row>
    <row r="428" spans="1:13" ht="21" x14ac:dyDescent="0.85">
      <c r="A428" s="33" t="s">
        <v>214</v>
      </c>
      <c r="B428" s="38">
        <v>31.5</v>
      </c>
      <c r="C428" s="38">
        <v>4676.0999999999995</v>
      </c>
      <c r="D428" s="38">
        <v>4676.0999999999995</v>
      </c>
      <c r="E428" s="38">
        <v>4676.0999999999995</v>
      </c>
      <c r="F428" s="38">
        <v>4676.0999999999995</v>
      </c>
      <c r="H428" s="33" t="s">
        <v>214</v>
      </c>
      <c r="I428" s="38">
        <v>31.5</v>
      </c>
      <c r="J428" s="38">
        <v>4676.0999999999995</v>
      </c>
      <c r="K428" s="38">
        <v>4676.0999999999995</v>
      </c>
      <c r="L428" s="38">
        <v>10959.49</v>
      </c>
      <c r="M428" s="38">
        <v>26070.120000000003</v>
      </c>
    </row>
    <row r="429" spans="1:13" ht="21" x14ac:dyDescent="0.85">
      <c r="A429" s="33" t="s">
        <v>215</v>
      </c>
      <c r="B429" s="34">
        <v>2116</v>
      </c>
      <c r="C429" s="34">
        <v>6834</v>
      </c>
      <c r="D429" s="34">
        <v>10055</v>
      </c>
      <c r="E429" s="34">
        <v>10828</v>
      </c>
      <c r="F429" s="34">
        <v>11198</v>
      </c>
      <c r="H429" s="33" t="s">
        <v>215</v>
      </c>
      <c r="I429" s="34">
        <v>2116</v>
      </c>
      <c r="J429" s="34">
        <v>6000</v>
      </c>
      <c r="K429" s="34">
        <v>9523</v>
      </c>
      <c r="L429" s="34">
        <v>11601</v>
      </c>
      <c r="M429" s="34">
        <v>15764</v>
      </c>
    </row>
    <row r="430" spans="1:13" ht="21" x14ac:dyDescent="0.85">
      <c r="A430" s="33" t="s">
        <v>222</v>
      </c>
      <c r="B430" s="38">
        <v>1405.09997558594</v>
      </c>
      <c r="C430" s="38">
        <v>2909.9</v>
      </c>
      <c r="D430" s="38">
        <v>4409.8999999999996</v>
      </c>
      <c r="E430" s="38">
        <v>4690.97</v>
      </c>
      <c r="F430" s="38">
        <v>11247.16</v>
      </c>
      <c r="H430" s="33" t="s">
        <v>222</v>
      </c>
      <c r="I430" s="38">
        <v>1405.09997558594</v>
      </c>
      <c r="J430" s="38">
        <v>2909.9</v>
      </c>
      <c r="K430" s="38">
        <v>4409.8999999999996</v>
      </c>
      <c r="L430" s="38">
        <v>7009.9</v>
      </c>
      <c r="M430" s="38">
        <v>8906.93</v>
      </c>
    </row>
    <row r="431" spans="1:13" ht="21" x14ac:dyDescent="0.85">
      <c r="A431" s="39" t="s">
        <v>181</v>
      </c>
      <c r="B431" s="40">
        <v>43838.11993814446</v>
      </c>
      <c r="C431" s="40">
        <v>50762.67</v>
      </c>
      <c r="D431" s="40">
        <v>66672.41</v>
      </c>
      <c r="E431" s="40">
        <v>88777.75</v>
      </c>
      <c r="F431" s="40">
        <v>108505.1</v>
      </c>
      <c r="H431" s="39" t="s">
        <v>181</v>
      </c>
      <c r="I431" s="40">
        <v>43838.11993814446</v>
      </c>
      <c r="J431" s="40">
        <v>46378.850000000006</v>
      </c>
      <c r="K431" s="40">
        <v>60310.079999999994</v>
      </c>
      <c r="L431" s="40">
        <v>87713.47</v>
      </c>
      <c r="M431" s="40">
        <v>118914.98999999999</v>
      </c>
    </row>
    <row r="432" spans="1:13" x14ac:dyDescent="0.55000000000000004">
      <c r="A432" s="23"/>
      <c r="B432" s="23"/>
      <c r="C432" s="23"/>
      <c r="D432" s="23"/>
      <c r="E432" s="23"/>
      <c r="F432" s="23"/>
      <c r="H432" s="23"/>
      <c r="I432" s="23"/>
      <c r="J432" s="23"/>
      <c r="K432" s="23"/>
      <c r="L432" s="23"/>
      <c r="M432" s="23"/>
    </row>
    <row r="433" spans="1:13" ht="28.8" x14ac:dyDescent="0.55000000000000004">
      <c r="A433" s="24" t="s">
        <v>117</v>
      </c>
      <c r="B433" s="27"/>
      <c r="C433" s="27"/>
      <c r="D433" s="27"/>
      <c r="E433" s="27"/>
      <c r="F433" s="28"/>
      <c r="H433" s="24" t="s">
        <v>117</v>
      </c>
      <c r="I433" s="27"/>
      <c r="J433" s="27"/>
      <c r="K433" s="27"/>
      <c r="L433" s="27"/>
      <c r="M433" s="28"/>
    </row>
    <row r="434" spans="1:13" ht="21" x14ac:dyDescent="0.85">
      <c r="A434" s="30"/>
      <c r="B434" s="30">
        <v>2019</v>
      </c>
      <c r="C434" s="30">
        <v>2025</v>
      </c>
      <c r="D434" s="30">
        <v>2030</v>
      </c>
      <c r="E434" s="30">
        <v>2035</v>
      </c>
      <c r="F434" s="30">
        <v>2040</v>
      </c>
      <c r="H434" s="30"/>
      <c r="I434" s="30">
        <v>2019</v>
      </c>
      <c r="J434" s="30">
        <v>2025</v>
      </c>
      <c r="K434" s="30">
        <v>2030</v>
      </c>
      <c r="L434" s="30">
        <v>2035</v>
      </c>
      <c r="M434" s="30">
        <v>2040</v>
      </c>
    </row>
    <row r="435" spans="1:13" ht="21" x14ac:dyDescent="0.85">
      <c r="A435" s="31" t="s">
        <v>60</v>
      </c>
      <c r="B435" s="32">
        <v>45428.500728271458</v>
      </c>
      <c r="C435" s="32">
        <v>28337.96</v>
      </c>
      <c r="D435" s="32">
        <v>27444.03</v>
      </c>
      <c r="E435" s="32">
        <v>28338.13</v>
      </c>
      <c r="F435" s="32">
        <v>27092.16</v>
      </c>
      <c r="H435" s="31" t="s">
        <v>60</v>
      </c>
      <c r="I435" s="32">
        <v>45428.500728271458</v>
      </c>
      <c r="J435" s="32">
        <v>28337.96</v>
      </c>
      <c r="K435" s="32">
        <v>27444.03</v>
      </c>
      <c r="L435" s="32">
        <v>28338.13</v>
      </c>
      <c r="M435" s="32">
        <v>27092.16</v>
      </c>
    </row>
    <row r="436" spans="1:13" ht="21" x14ac:dyDescent="0.85">
      <c r="A436" s="33" t="s">
        <v>210</v>
      </c>
      <c r="B436" s="34">
        <v>50519.665856117608</v>
      </c>
      <c r="C436" s="34">
        <v>54173.71</v>
      </c>
      <c r="D436" s="34">
        <v>19992.199999999997</v>
      </c>
      <c r="E436" s="34">
        <v>18190.009999999998</v>
      </c>
      <c r="F436" s="34">
        <v>0</v>
      </c>
      <c r="H436" s="33" t="s">
        <v>210</v>
      </c>
      <c r="I436" s="34">
        <v>50519.665856117608</v>
      </c>
      <c r="J436" s="34">
        <v>52443.41</v>
      </c>
      <c r="K436" s="34">
        <v>20078.12</v>
      </c>
      <c r="L436" s="34">
        <v>21754.32</v>
      </c>
      <c r="M436" s="34">
        <v>0</v>
      </c>
    </row>
    <row r="437" spans="1:13" ht="21" x14ac:dyDescent="0.85">
      <c r="A437" s="31" t="s">
        <v>216</v>
      </c>
      <c r="B437" s="32">
        <v>0</v>
      </c>
      <c r="C437" s="32">
        <v>0</v>
      </c>
      <c r="D437" s="32">
        <v>0</v>
      </c>
      <c r="E437" s="32">
        <v>0</v>
      </c>
      <c r="F437" s="32">
        <v>41312.449999999997</v>
      </c>
      <c r="H437" s="31" t="s">
        <v>216</v>
      </c>
      <c r="I437" s="32">
        <v>0</v>
      </c>
      <c r="J437" s="32">
        <v>0</v>
      </c>
      <c r="K437" s="32">
        <v>0</v>
      </c>
      <c r="L437" s="32">
        <v>0</v>
      </c>
      <c r="M437" s="32">
        <v>0</v>
      </c>
    </row>
    <row r="438" spans="1:13" ht="21" x14ac:dyDescent="0.85">
      <c r="A438" s="33" t="s">
        <v>217</v>
      </c>
      <c r="B438" s="34">
        <v>0</v>
      </c>
      <c r="C438" s="34">
        <v>0</v>
      </c>
      <c r="D438" s="34">
        <v>0</v>
      </c>
      <c r="E438" s="34">
        <v>0</v>
      </c>
      <c r="F438" s="34">
        <v>0</v>
      </c>
      <c r="H438" s="33" t="s">
        <v>217</v>
      </c>
      <c r="I438" s="34">
        <v>0</v>
      </c>
      <c r="J438" s="34">
        <v>0</v>
      </c>
      <c r="K438" s="34">
        <v>0</v>
      </c>
      <c r="L438" s="34">
        <v>0</v>
      </c>
      <c r="M438" s="34">
        <v>8314.39</v>
      </c>
    </row>
    <row r="439" spans="1:13" ht="21" x14ac:dyDescent="0.85">
      <c r="A439" s="35" t="s">
        <v>218</v>
      </c>
      <c r="B439" s="36">
        <v>0</v>
      </c>
      <c r="C439" s="36">
        <v>0</v>
      </c>
      <c r="D439" s="36">
        <v>0</v>
      </c>
      <c r="E439" s="36">
        <v>0</v>
      </c>
      <c r="F439" s="36">
        <v>561.54</v>
      </c>
      <c r="H439" s="35" t="s">
        <v>218</v>
      </c>
      <c r="I439" s="36">
        <v>0</v>
      </c>
      <c r="J439" s="36">
        <v>0</v>
      </c>
      <c r="K439" s="36">
        <v>0</v>
      </c>
      <c r="L439" s="36">
        <v>0</v>
      </c>
      <c r="M439" s="36">
        <v>0</v>
      </c>
    </row>
    <row r="440" spans="1:13" ht="21" x14ac:dyDescent="0.85">
      <c r="A440" s="33" t="s">
        <v>58</v>
      </c>
      <c r="B440" s="34">
        <v>40033.570416182403</v>
      </c>
      <c r="C440" s="34">
        <v>36417.649999999994</v>
      </c>
      <c r="D440" s="34">
        <v>46342.39</v>
      </c>
      <c r="E440" s="34">
        <v>46392.32</v>
      </c>
      <c r="F440" s="34">
        <v>46377.31</v>
      </c>
      <c r="H440" s="33" t="s">
        <v>58</v>
      </c>
      <c r="I440" s="34">
        <v>40033.570416182403</v>
      </c>
      <c r="J440" s="34">
        <v>36417.649999999994</v>
      </c>
      <c r="K440" s="34">
        <v>46342.39</v>
      </c>
      <c r="L440" s="34">
        <v>46392.37</v>
      </c>
      <c r="M440" s="34">
        <v>46391.06</v>
      </c>
    </row>
    <row r="441" spans="1:13" ht="21" x14ac:dyDescent="0.85">
      <c r="A441" s="33" t="s">
        <v>212</v>
      </c>
      <c r="B441" s="37">
        <v>4415.6059865357875</v>
      </c>
      <c r="C441" s="37">
        <v>8189.24</v>
      </c>
      <c r="D441" s="37">
        <v>26971.239999999998</v>
      </c>
      <c r="E441" s="37">
        <v>34942.92</v>
      </c>
      <c r="F441" s="37">
        <v>51495.270000000004</v>
      </c>
      <c r="H441" s="33" t="s">
        <v>212</v>
      </c>
      <c r="I441" s="37">
        <v>4415.6059865357875</v>
      </c>
      <c r="J441" s="37">
        <v>7518.12</v>
      </c>
      <c r="K441" s="37">
        <v>16493.5</v>
      </c>
      <c r="L441" s="37">
        <v>37460.47</v>
      </c>
      <c r="M441" s="37">
        <v>59361.62</v>
      </c>
    </row>
    <row r="442" spans="1:13" ht="21" x14ac:dyDescent="0.85">
      <c r="A442" s="33" t="s">
        <v>213</v>
      </c>
      <c r="B442" s="34">
        <v>0</v>
      </c>
      <c r="C442" s="34">
        <v>7331.05</v>
      </c>
      <c r="D442" s="34">
        <v>20185.510000000002</v>
      </c>
      <c r="E442" s="34">
        <v>35459.620000000003</v>
      </c>
      <c r="F442" s="34">
        <v>35646.869999999995</v>
      </c>
      <c r="H442" s="33" t="s">
        <v>213</v>
      </c>
      <c r="I442" s="34">
        <v>0</v>
      </c>
      <c r="J442" s="34">
        <v>7331.05</v>
      </c>
      <c r="K442" s="34">
        <v>28865.32</v>
      </c>
      <c r="L442" s="34">
        <v>35247</v>
      </c>
      <c r="M442" s="34">
        <v>38387.81</v>
      </c>
    </row>
    <row r="443" spans="1:13" ht="21" x14ac:dyDescent="0.85">
      <c r="A443" s="33" t="s">
        <v>214</v>
      </c>
      <c r="B443" s="38">
        <v>50.521999999999998</v>
      </c>
      <c r="C443" s="38">
        <v>8816.619999999999</v>
      </c>
      <c r="D443" s="38">
        <v>8816.2099999999991</v>
      </c>
      <c r="E443" s="38">
        <v>8816.92</v>
      </c>
      <c r="F443" s="38">
        <v>8818.83</v>
      </c>
      <c r="H443" s="33" t="s">
        <v>214</v>
      </c>
      <c r="I443" s="38">
        <v>50.521999999999998</v>
      </c>
      <c r="J443" s="38">
        <v>8816.619999999999</v>
      </c>
      <c r="K443" s="38">
        <v>8816.2099999999991</v>
      </c>
      <c r="L443" s="38">
        <v>16819.629999999997</v>
      </c>
      <c r="M443" s="38">
        <v>34800.959999999999</v>
      </c>
    </row>
    <row r="444" spans="1:13" ht="21" x14ac:dyDescent="0.85">
      <c r="A444" s="33" t="s">
        <v>215</v>
      </c>
      <c r="B444" s="34">
        <v>2761.3249999999998</v>
      </c>
      <c r="C444" s="34">
        <v>7483.13</v>
      </c>
      <c r="D444" s="34">
        <v>11068.01</v>
      </c>
      <c r="E444" s="34">
        <v>11982.95</v>
      </c>
      <c r="F444" s="34">
        <v>12453.96</v>
      </c>
      <c r="H444" s="33" t="s">
        <v>215</v>
      </c>
      <c r="I444" s="34">
        <v>2761.3249999999998</v>
      </c>
      <c r="J444" s="34">
        <v>7631.17</v>
      </c>
      <c r="K444" s="34">
        <v>14461.34</v>
      </c>
      <c r="L444" s="34">
        <v>17222.900000000001</v>
      </c>
      <c r="M444" s="34">
        <v>23220.07</v>
      </c>
    </row>
    <row r="445" spans="1:13" ht="21" x14ac:dyDescent="0.85">
      <c r="A445" s="33" t="s">
        <v>222</v>
      </c>
      <c r="B445" s="38">
        <v>611.56729479980459</v>
      </c>
      <c r="C445" s="38">
        <v>4346.78</v>
      </c>
      <c r="D445" s="38">
        <v>6855.75</v>
      </c>
      <c r="E445" s="38">
        <v>10368.24</v>
      </c>
      <c r="F445" s="38">
        <v>21226.31</v>
      </c>
      <c r="H445" s="33" t="s">
        <v>222</v>
      </c>
      <c r="I445" s="38">
        <v>611.56729479980459</v>
      </c>
      <c r="J445" s="38">
        <v>4070.5800000000004</v>
      </c>
      <c r="K445" s="38">
        <v>2194.2399999999998</v>
      </c>
      <c r="L445" s="38">
        <v>4853.62</v>
      </c>
      <c r="M445" s="38">
        <v>11334.51</v>
      </c>
    </row>
    <row r="446" spans="1:13" ht="21" x14ac:dyDescent="0.85">
      <c r="A446" s="31" t="s">
        <v>223</v>
      </c>
      <c r="B446" s="40">
        <v>146262.02414991503</v>
      </c>
      <c r="C446" s="40">
        <v>157087.93</v>
      </c>
      <c r="D446" s="40">
        <v>169667.13</v>
      </c>
      <c r="E446" s="40">
        <v>196482.9</v>
      </c>
      <c r="F446" s="40">
        <v>244984.69999999998</v>
      </c>
      <c r="H446" s="31" t="s">
        <v>223</v>
      </c>
      <c r="I446" s="40">
        <v>146262.02414991503</v>
      </c>
      <c r="J446" s="40">
        <v>154558.34999999998</v>
      </c>
      <c r="K446" s="40">
        <v>166686.93999999997</v>
      </c>
      <c r="L446" s="40">
        <v>210080.23</v>
      </c>
      <c r="M446" s="40">
        <v>248902.58000000002</v>
      </c>
    </row>
    <row r="447" spans="1:13" ht="21" x14ac:dyDescent="0.85">
      <c r="A447" s="31" t="s">
        <v>224</v>
      </c>
      <c r="B447" s="41">
        <v>47261.023402718187</v>
      </c>
      <c r="C447" s="41">
        <v>68237.69</v>
      </c>
      <c r="D447" s="41">
        <v>113383.36</v>
      </c>
      <c r="E447" s="41">
        <v>137594.72999999998</v>
      </c>
      <c r="F447" s="41">
        <v>154792.24</v>
      </c>
      <c r="H447" s="31" t="s">
        <v>224</v>
      </c>
      <c r="I447" s="41">
        <v>47261.023402718187</v>
      </c>
      <c r="J447" s="41">
        <v>67714.61</v>
      </c>
      <c r="K447" s="41">
        <v>114978.75999999998</v>
      </c>
      <c r="L447" s="41">
        <v>153142.37</v>
      </c>
      <c r="M447" s="41">
        <v>202161.52</v>
      </c>
    </row>
    <row r="448" spans="1:13" ht="21" x14ac:dyDescent="0.85">
      <c r="A448" s="35" t="s">
        <v>225</v>
      </c>
      <c r="B448" s="42">
        <v>93301.091425789462</v>
      </c>
      <c r="C448" s="42">
        <v>100922.43</v>
      </c>
      <c r="D448" s="42">
        <v>147683.14000000001</v>
      </c>
      <c r="E448" s="42">
        <v>176301.09999999998</v>
      </c>
      <c r="F448" s="42">
        <v>244984.69999999998</v>
      </c>
      <c r="H448" s="35" t="s">
        <v>225</v>
      </c>
      <c r="I448" s="42">
        <v>93301.091425789462</v>
      </c>
      <c r="J448" s="42">
        <v>100123.15000000001</v>
      </c>
      <c r="K448" s="42">
        <v>144617.02999999997</v>
      </c>
      <c r="L448" s="42">
        <v>186334.12</v>
      </c>
      <c r="M448" s="42">
        <v>248902.58000000002</v>
      </c>
    </row>
    <row r="449" spans="1:13" ht="21" x14ac:dyDescent="0.85">
      <c r="A449" s="33" t="s">
        <v>220</v>
      </c>
      <c r="B449" s="38">
        <v>151386.18049999999</v>
      </c>
      <c r="C449" s="38">
        <v>152335.91</v>
      </c>
      <c r="D449" s="38">
        <v>162153.9</v>
      </c>
      <c r="E449" s="38">
        <v>185346.88</v>
      </c>
      <c r="F449" s="38">
        <v>221827.96</v>
      </c>
      <c r="H449" s="33" t="s">
        <v>220</v>
      </c>
      <c r="I449" s="38">
        <v>151386.18049999999</v>
      </c>
      <c r="J449" s="38">
        <v>150046.54</v>
      </c>
      <c r="K449" s="38">
        <v>164255.35</v>
      </c>
      <c r="L449" s="38">
        <v>204701.46</v>
      </c>
      <c r="M449" s="38">
        <v>236403.07</v>
      </c>
    </row>
    <row r="450" spans="1:13" ht="21" x14ac:dyDescent="0.85">
      <c r="A450" s="43" t="s">
        <v>227</v>
      </c>
      <c r="B450" s="34">
        <v>151772.68735559081</v>
      </c>
      <c r="C450" s="34">
        <v>157088.54</v>
      </c>
      <c r="D450" s="34">
        <v>169667.7</v>
      </c>
      <c r="E450" s="34">
        <v>196483.48</v>
      </c>
      <c r="F450" s="34">
        <v>244984.72</v>
      </c>
      <c r="H450" s="43" t="s">
        <v>227</v>
      </c>
      <c r="I450" s="34">
        <v>151772.68735559081</v>
      </c>
      <c r="J450" s="34">
        <v>154558.96</v>
      </c>
      <c r="K450" s="34">
        <v>166687.49</v>
      </c>
      <c r="L450" s="34">
        <v>210080.81</v>
      </c>
      <c r="M450" s="34">
        <v>248902.59</v>
      </c>
    </row>
    <row r="451" spans="1:13" ht="21" x14ac:dyDescent="0.85">
      <c r="A451" s="44" t="s">
        <v>228</v>
      </c>
      <c r="B451" s="107">
        <v>0.312188492018386</v>
      </c>
      <c r="C451" s="107">
        <v>0.44794224815409578</v>
      </c>
      <c r="D451" s="107">
        <v>0.69923301258865811</v>
      </c>
      <c r="E451" s="107">
        <v>0.7423633459597484</v>
      </c>
      <c r="F451" s="107">
        <v>0.69780310831871684</v>
      </c>
      <c r="H451" s="44" t="s">
        <v>228</v>
      </c>
      <c r="I451" s="107">
        <v>0.312188492018386</v>
      </c>
      <c r="J451" s="107">
        <v>0.45129071286815409</v>
      </c>
      <c r="K451" s="107">
        <v>0.7000000913212262</v>
      </c>
      <c r="L451" s="107">
        <v>0.74812544082489696</v>
      </c>
      <c r="M451" s="107">
        <v>0.85515606882770168</v>
      </c>
    </row>
    <row r="452" spans="1:13" ht="21" x14ac:dyDescent="0.85">
      <c r="A452" s="35" t="s">
        <v>230</v>
      </c>
      <c r="B452" s="108">
        <v>0.61474230345011116</v>
      </c>
      <c r="C452" s="108">
        <v>0.6424557131920634</v>
      </c>
      <c r="D452" s="108">
        <v>0.87042577933218879</v>
      </c>
      <c r="E452" s="108">
        <v>0.89728205139689077</v>
      </c>
      <c r="F452" s="108">
        <v>0.99999991836225532</v>
      </c>
      <c r="H452" s="35" t="s">
        <v>230</v>
      </c>
      <c r="I452" s="108">
        <v>0.61474230345011116</v>
      </c>
      <c r="J452" s="108">
        <v>0.64779906645334584</v>
      </c>
      <c r="K452" s="108">
        <v>0.86759378283277278</v>
      </c>
      <c r="L452" s="108">
        <v>0.88696402113072581</v>
      </c>
      <c r="M452" s="108">
        <v>0.99999995982364032</v>
      </c>
    </row>
    <row r="453" spans="1:13" x14ac:dyDescent="0.55000000000000004">
      <c r="A453" s="23"/>
      <c r="B453" s="23"/>
      <c r="C453" s="23"/>
      <c r="D453" s="23"/>
      <c r="E453" s="23"/>
      <c r="F453" s="23"/>
      <c r="H453" s="23"/>
      <c r="I453" s="23"/>
      <c r="J453" s="23"/>
      <c r="K453" s="23"/>
      <c r="L453" s="23"/>
      <c r="M453" s="23"/>
    </row>
    <row r="454" spans="1:13" ht="28.8" x14ac:dyDescent="0.55000000000000004">
      <c r="A454" s="24" t="s">
        <v>226</v>
      </c>
      <c r="B454" s="27"/>
      <c r="C454" s="27"/>
      <c r="D454" s="27"/>
      <c r="E454" s="27"/>
      <c r="F454" s="28"/>
      <c r="H454" s="24" t="s">
        <v>226</v>
      </c>
      <c r="I454" s="27"/>
      <c r="J454" s="27"/>
      <c r="K454" s="27"/>
      <c r="L454" s="27"/>
      <c r="M454" s="28"/>
    </row>
    <row r="455" spans="1:13" ht="21" x14ac:dyDescent="0.85">
      <c r="A455" s="30"/>
      <c r="B455" s="30">
        <v>2019</v>
      </c>
      <c r="C455" s="30">
        <v>2025</v>
      </c>
      <c r="D455" s="30">
        <v>2030</v>
      </c>
      <c r="E455" s="30">
        <v>2035</v>
      </c>
      <c r="F455" s="30">
        <v>2040</v>
      </c>
      <c r="H455" s="30"/>
      <c r="I455" s="30">
        <v>2019</v>
      </c>
      <c r="J455" s="30">
        <v>2025</v>
      </c>
      <c r="K455" s="30">
        <v>2030</v>
      </c>
      <c r="L455" s="30">
        <v>2035</v>
      </c>
      <c r="M455" s="30">
        <v>2040</v>
      </c>
    </row>
    <row r="456" spans="1:13" ht="22.2" x14ac:dyDescent="0.95">
      <c r="A456" s="39" t="s">
        <v>229</v>
      </c>
      <c r="B456" s="46">
        <v>22.24</v>
      </c>
      <c r="C456" s="46">
        <v>23.52688444</v>
      </c>
      <c r="D456" s="46">
        <v>8.3285991100000007</v>
      </c>
      <c r="E456" s="46">
        <v>7.6121603099999993</v>
      </c>
      <c r="F456" s="46">
        <v>0</v>
      </c>
      <c r="H456" s="39" t="s">
        <v>229</v>
      </c>
      <c r="I456" s="46">
        <v>22.24</v>
      </c>
      <c r="J456" s="46">
        <v>22.876775840000001</v>
      </c>
      <c r="K456" s="46">
        <v>8.9828531500000004</v>
      </c>
      <c r="L456" s="46">
        <v>9.6682379100000002</v>
      </c>
      <c r="M456" s="46">
        <v>0</v>
      </c>
    </row>
    <row r="458" spans="1:13" ht="28.8" x14ac:dyDescent="0.55000000000000004">
      <c r="A458" s="106" t="s">
        <v>449</v>
      </c>
      <c r="B458" s="106"/>
      <c r="C458" s="106"/>
      <c r="D458" s="106"/>
      <c r="E458" s="106"/>
      <c r="F458" s="106"/>
      <c r="G458" s="106"/>
      <c r="H458" s="106" t="s">
        <v>450</v>
      </c>
      <c r="I458" s="106"/>
      <c r="J458" s="106"/>
      <c r="K458" s="106"/>
      <c r="L458" s="106"/>
      <c r="M458" s="106"/>
    </row>
    <row r="459" spans="1:13" ht="28.8" x14ac:dyDescent="0.55000000000000004">
      <c r="A459" s="157" t="s">
        <v>221</v>
      </c>
      <c r="B459" s="158"/>
      <c r="C459" s="158"/>
      <c r="D459" s="158"/>
      <c r="E459" s="158"/>
      <c r="F459" s="159"/>
      <c r="H459" s="157" t="s">
        <v>221</v>
      </c>
      <c r="I459" s="158"/>
      <c r="J459" s="158"/>
      <c r="K459" s="158"/>
      <c r="L459" s="158"/>
      <c r="M459" s="159"/>
    </row>
    <row r="460" spans="1:13" ht="21" x14ac:dyDescent="0.85">
      <c r="A460" s="29"/>
      <c r="B460" s="29">
        <v>2019</v>
      </c>
      <c r="C460" s="29">
        <v>2025</v>
      </c>
      <c r="D460" s="29">
        <v>2030</v>
      </c>
      <c r="E460" s="29">
        <v>2035</v>
      </c>
      <c r="F460" s="29">
        <v>2040</v>
      </c>
      <c r="H460" s="29"/>
      <c r="I460" s="29">
        <v>2019</v>
      </c>
      <c r="J460" s="29">
        <v>2025</v>
      </c>
      <c r="K460" s="29">
        <v>2030</v>
      </c>
      <c r="L460" s="29">
        <v>2035</v>
      </c>
      <c r="M460" s="29">
        <v>2040</v>
      </c>
    </row>
    <row r="461" spans="1:13" ht="21" x14ac:dyDescent="0.85">
      <c r="A461" s="31" t="s">
        <v>60</v>
      </c>
      <c r="B461" s="32">
        <v>5400.1000976562555</v>
      </c>
      <c r="C461" s="32">
        <v>3346.1</v>
      </c>
      <c r="D461" s="32">
        <v>3363.5</v>
      </c>
      <c r="E461" s="32">
        <v>3364.2</v>
      </c>
      <c r="F461" s="32">
        <v>3364.2</v>
      </c>
      <c r="H461" s="31" t="s">
        <v>60</v>
      </c>
      <c r="I461" s="32">
        <v>5400.1000976562555</v>
      </c>
      <c r="J461" s="32">
        <v>3346.1</v>
      </c>
      <c r="K461" s="32">
        <v>3346.1</v>
      </c>
      <c r="L461" s="32">
        <v>3364.2</v>
      </c>
      <c r="M461" s="32">
        <v>3364.2</v>
      </c>
    </row>
    <row r="462" spans="1:13" ht="21" x14ac:dyDescent="0.85">
      <c r="A462" s="33" t="s">
        <v>210</v>
      </c>
      <c r="B462" s="34">
        <v>26262</v>
      </c>
      <c r="C462" s="34">
        <v>22493.57</v>
      </c>
      <c r="D462" s="34">
        <v>22921.4</v>
      </c>
      <c r="E462" s="34">
        <v>22934.7</v>
      </c>
      <c r="F462" s="34">
        <v>0</v>
      </c>
      <c r="H462" s="33" t="s">
        <v>210</v>
      </c>
      <c r="I462" s="34">
        <v>26262</v>
      </c>
      <c r="J462" s="34">
        <v>20111.66</v>
      </c>
      <c r="K462" s="34">
        <v>17773.46</v>
      </c>
      <c r="L462" s="34">
        <v>16194.65</v>
      </c>
      <c r="M462" s="34">
        <v>0</v>
      </c>
    </row>
    <row r="463" spans="1:13" ht="21" x14ac:dyDescent="0.85">
      <c r="A463" s="31" t="s">
        <v>216</v>
      </c>
      <c r="B463" s="32">
        <v>0</v>
      </c>
      <c r="C463" s="32">
        <v>0</v>
      </c>
      <c r="D463" s="32">
        <v>0</v>
      </c>
      <c r="E463" s="32">
        <v>0</v>
      </c>
      <c r="F463" s="32">
        <v>581.9</v>
      </c>
      <c r="H463" s="31" t="s">
        <v>216</v>
      </c>
      <c r="I463" s="32">
        <v>0</v>
      </c>
      <c r="J463" s="32">
        <v>0</v>
      </c>
      <c r="K463" s="32">
        <v>0</v>
      </c>
      <c r="L463" s="32">
        <v>0</v>
      </c>
      <c r="M463" s="32">
        <v>0</v>
      </c>
    </row>
    <row r="464" spans="1:13" ht="21" x14ac:dyDescent="0.85">
      <c r="A464" s="33" t="s">
        <v>217</v>
      </c>
      <c r="B464" s="34">
        <v>0</v>
      </c>
      <c r="C464" s="34">
        <v>0</v>
      </c>
      <c r="D464" s="34">
        <v>0</v>
      </c>
      <c r="E464" s="34">
        <v>0</v>
      </c>
      <c r="F464" s="34">
        <v>0</v>
      </c>
      <c r="H464" s="33" t="s">
        <v>217</v>
      </c>
      <c r="I464" s="34">
        <v>0</v>
      </c>
      <c r="J464" s="34">
        <v>0</v>
      </c>
      <c r="K464" s="34">
        <v>819.31</v>
      </c>
      <c r="L464" s="34">
        <v>3990.04</v>
      </c>
      <c r="M464" s="34">
        <v>26841.56</v>
      </c>
    </row>
    <row r="465" spans="1:13" ht="21" x14ac:dyDescent="0.85">
      <c r="A465" s="35" t="s">
        <v>218</v>
      </c>
      <c r="B465" s="36">
        <v>0</v>
      </c>
      <c r="C465" s="36">
        <v>0</v>
      </c>
      <c r="D465" s="36">
        <v>276.45999999999998</v>
      </c>
      <c r="E465" s="36">
        <v>4810.8500000000004</v>
      </c>
      <c r="F465" s="36">
        <v>43554.57</v>
      </c>
      <c r="H465" s="35" t="s">
        <v>218</v>
      </c>
      <c r="I465" s="36">
        <v>0</v>
      </c>
      <c r="J465" s="36">
        <v>0</v>
      </c>
      <c r="K465" s="36">
        <v>0</v>
      </c>
      <c r="L465" s="36">
        <v>0</v>
      </c>
      <c r="M465" s="36">
        <v>0</v>
      </c>
    </row>
    <row r="466" spans="1:13" ht="21" x14ac:dyDescent="0.85">
      <c r="A466" s="33" t="s">
        <v>58</v>
      </c>
      <c r="B466" s="34">
        <v>6330.7198569271704</v>
      </c>
      <c r="C466" s="34">
        <v>6345.8600000000006</v>
      </c>
      <c r="D466" s="34">
        <v>7581.06</v>
      </c>
      <c r="E466" s="34">
        <v>7583.6600000000008</v>
      </c>
      <c r="F466" s="34">
        <v>7584.06</v>
      </c>
      <c r="H466" s="33" t="s">
        <v>58</v>
      </c>
      <c r="I466" s="34">
        <v>6330.7198569271704</v>
      </c>
      <c r="J466" s="34">
        <v>6414.52</v>
      </c>
      <c r="K466" s="34">
        <v>7660.27</v>
      </c>
      <c r="L466" s="34">
        <v>7583.76</v>
      </c>
      <c r="M466" s="34">
        <v>7584.1600000000008</v>
      </c>
    </row>
    <row r="467" spans="1:13" ht="21" x14ac:dyDescent="0.85">
      <c r="A467" s="33" t="s">
        <v>212</v>
      </c>
      <c r="B467" s="37">
        <v>1985.3000025749204</v>
      </c>
      <c r="C467" s="37">
        <v>3187.7799999999997</v>
      </c>
      <c r="D467" s="37">
        <v>8656.2099999999991</v>
      </c>
      <c r="E467" s="37">
        <v>12464.900000000001</v>
      </c>
      <c r="F467" s="37">
        <v>19087.2</v>
      </c>
      <c r="H467" s="33" t="s">
        <v>212</v>
      </c>
      <c r="I467" s="37">
        <v>1985.3000025749204</v>
      </c>
      <c r="J467" s="37">
        <v>3137.7799999999997</v>
      </c>
      <c r="K467" s="37">
        <v>5889.83</v>
      </c>
      <c r="L467" s="37">
        <v>12366.400000000001</v>
      </c>
      <c r="M467" s="37">
        <v>19087.2</v>
      </c>
    </row>
    <row r="468" spans="1:13" ht="21" x14ac:dyDescent="0.85">
      <c r="A468" s="33" t="s">
        <v>213</v>
      </c>
      <c r="B468" s="34">
        <v>0</v>
      </c>
      <c r="C468" s="34">
        <v>1826</v>
      </c>
      <c r="D468" s="34">
        <v>5036</v>
      </c>
      <c r="E468" s="34">
        <v>9000</v>
      </c>
      <c r="F468" s="34">
        <v>9720</v>
      </c>
      <c r="H468" s="33" t="s">
        <v>213</v>
      </c>
      <c r="I468" s="34">
        <v>0</v>
      </c>
      <c r="J468" s="34">
        <v>1826</v>
      </c>
      <c r="K468" s="34">
        <v>7436</v>
      </c>
      <c r="L468" s="34">
        <v>9000</v>
      </c>
      <c r="M468" s="34">
        <v>10211.369999999999</v>
      </c>
    </row>
    <row r="469" spans="1:13" ht="21" x14ac:dyDescent="0.85">
      <c r="A469" s="33" t="s">
        <v>214</v>
      </c>
      <c r="B469" s="38">
        <v>31.5</v>
      </c>
      <c r="C469" s="38">
        <v>4676.0999999999995</v>
      </c>
      <c r="D469" s="38">
        <v>5783</v>
      </c>
      <c r="E469" s="38">
        <v>10372.279999999999</v>
      </c>
      <c r="F469" s="38">
        <v>25482.910000000003</v>
      </c>
      <c r="H469" s="33" t="s">
        <v>214</v>
      </c>
      <c r="I469" s="38">
        <v>31.5</v>
      </c>
      <c r="J469" s="38">
        <v>4676.0999999999995</v>
      </c>
      <c r="K469" s="38">
        <v>4676.0999999999995</v>
      </c>
      <c r="L469" s="38">
        <v>12870.489999999998</v>
      </c>
      <c r="M469" s="38">
        <v>27981.120000000003</v>
      </c>
    </row>
    <row r="470" spans="1:13" ht="21" x14ac:dyDescent="0.85">
      <c r="A470" s="33" t="s">
        <v>215</v>
      </c>
      <c r="B470" s="34">
        <v>2116</v>
      </c>
      <c r="C470" s="34">
        <v>6834</v>
      </c>
      <c r="D470" s="34">
        <v>10055</v>
      </c>
      <c r="E470" s="34">
        <v>10828</v>
      </c>
      <c r="F470" s="34">
        <v>11198</v>
      </c>
      <c r="H470" s="33" t="s">
        <v>215</v>
      </c>
      <c r="I470" s="34">
        <v>2116</v>
      </c>
      <c r="J470" s="34">
        <v>6000</v>
      </c>
      <c r="K470" s="34">
        <v>9523</v>
      </c>
      <c r="L470" s="34">
        <v>11601</v>
      </c>
      <c r="M470" s="34">
        <v>15764</v>
      </c>
    </row>
    <row r="471" spans="1:13" ht="21" x14ac:dyDescent="0.85">
      <c r="A471" s="33" t="s">
        <v>222</v>
      </c>
      <c r="B471" s="38">
        <v>1405.09997558594</v>
      </c>
      <c r="C471" s="38">
        <v>2909.9</v>
      </c>
      <c r="D471" s="38">
        <v>4409.8999999999996</v>
      </c>
      <c r="E471" s="38">
        <v>7796.9699999999993</v>
      </c>
      <c r="F471" s="38">
        <v>13467.449999999999</v>
      </c>
      <c r="H471" s="33" t="s">
        <v>222</v>
      </c>
      <c r="I471" s="38">
        <v>1405.09997558594</v>
      </c>
      <c r="J471" s="38">
        <v>2909.9</v>
      </c>
      <c r="K471" s="38">
        <v>4409.8999999999996</v>
      </c>
      <c r="L471" s="38">
        <v>5843.42</v>
      </c>
      <c r="M471" s="38">
        <v>14409.9</v>
      </c>
    </row>
    <row r="472" spans="1:13" ht="21" x14ac:dyDescent="0.85">
      <c r="A472" s="39" t="s">
        <v>181</v>
      </c>
      <c r="B472" s="40">
        <v>43838.11993814446</v>
      </c>
      <c r="C472" s="40">
        <v>51843.409999999996</v>
      </c>
      <c r="D472" s="40">
        <v>68584.590000000011</v>
      </c>
      <c r="E472" s="40">
        <v>94191.61</v>
      </c>
      <c r="F472" s="40">
        <v>134040.28999999998</v>
      </c>
      <c r="H472" s="39" t="s">
        <v>181</v>
      </c>
      <c r="I472" s="40">
        <v>43838.11993814446</v>
      </c>
      <c r="J472" s="40">
        <v>48646.159999999996</v>
      </c>
      <c r="K472" s="40">
        <v>62577.38</v>
      </c>
      <c r="L472" s="40">
        <v>87029.099999999991</v>
      </c>
      <c r="M472" s="40">
        <v>125243.51</v>
      </c>
    </row>
    <row r="473" spans="1:13" x14ac:dyDescent="0.55000000000000004">
      <c r="A473" s="23"/>
      <c r="B473" s="23"/>
      <c r="C473" s="23"/>
      <c r="D473" s="23"/>
      <c r="E473" s="23"/>
      <c r="F473" s="23"/>
      <c r="H473" s="23"/>
      <c r="I473" s="23"/>
      <c r="J473" s="23"/>
      <c r="K473" s="23"/>
      <c r="L473" s="23"/>
      <c r="M473" s="23"/>
    </row>
    <row r="474" spans="1:13" ht="28.8" x14ac:dyDescent="0.55000000000000004">
      <c r="A474" s="24" t="s">
        <v>117</v>
      </c>
      <c r="B474" s="27"/>
      <c r="C474" s="27"/>
      <c r="D474" s="27"/>
      <c r="E474" s="27"/>
      <c r="F474" s="28"/>
      <c r="H474" s="24" t="s">
        <v>117</v>
      </c>
      <c r="I474" s="27"/>
      <c r="J474" s="27"/>
      <c r="K474" s="27"/>
      <c r="L474" s="27"/>
      <c r="M474" s="28"/>
    </row>
    <row r="475" spans="1:13" ht="21" x14ac:dyDescent="0.85">
      <c r="A475" s="30"/>
      <c r="B475" s="30">
        <v>2019</v>
      </c>
      <c r="C475" s="30">
        <v>2025</v>
      </c>
      <c r="D475" s="30">
        <v>2030</v>
      </c>
      <c r="E475" s="30">
        <v>2035</v>
      </c>
      <c r="F475" s="30">
        <v>2040</v>
      </c>
      <c r="H475" s="30"/>
      <c r="I475" s="30">
        <v>2019</v>
      </c>
      <c r="J475" s="30">
        <v>2025</v>
      </c>
      <c r="K475" s="30">
        <v>2030</v>
      </c>
      <c r="L475" s="30">
        <v>2035</v>
      </c>
      <c r="M475" s="30">
        <v>2040</v>
      </c>
    </row>
    <row r="476" spans="1:13" ht="21" x14ac:dyDescent="0.85">
      <c r="A476" s="31" t="s">
        <v>60</v>
      </c>
      <c r="B476" s="32">
        <v>45428.500728271458</v>
      </c>
      <c r="C476" s="32">
        <v>28337.96</v>
      </c>
      <c r="D476" s="32">
        <v>27444.03</v>
      </c>
      <c r="E476" s="32">
        <v>28338.13</v>
      </c>
      <c r="F476" s="32">
        <v>27092.16</v>
      </c>
      <c r="H476" s="31" t="s">
        <v>60</v>
      </c>
      <c r="I476" s="32">
        <v>45428.500728271458</v>
      </c>
      <c r="J476" s="32">
        <v>28337.96</v>
      </c>
      <c r="K476" s="32">
        <v>27444.03</v>
      </c>
      <c r="L476" s="32">
        <v>28338.13</v>
      </c>
      <c r="M476" s="32">
        <v>27092.16</v>
      </c>
    </row>
    <row r="477" spans="1:13" ht="21" x14ac:dyDescent="0.85">
      <c r="A477" s="33" t="s">
        <v>210</v>
      </c>
      <c r="B477" s="34">
        <v>50519.665856117608</v>
      </c>
      <c r="C477" s="34">
        <v>54676.72</v>
      </c>
      <c r="D477" s="34">
        <v>20058.650000000001</v>
      </c>
      <c r="E477" s="34">
        <v>7780.95</v>
      </c>
      <c r="F477" s="34">
        <v>0</v>
      </c>
      <c r="H477" s="33" t="s">
        <v>210</v>
      </c>
      <c r="I477" s="34">
        <v>50519.665856117608</v>
      </c>
      <c r="J477" s="34">
        <v>52436.51</v>
      </c>
      <c r="K477" s="34">
        <v>20066.34</v>
      </c>
      <c r="L477" s="34">
        <v>19593.66</v>
      </c>
      <c r="M477" s="34">
        <v>0</v>
      </c>
    </row>
    <row r="478" spans="1:13" ht="21" x14ac:dyDescent="0.85">
      <c r="A478" s="31" t="s">
        <v>216</v>
      </c>
      <c r="B478" s="32">
        <v>0</v>
      </c>
      <c r="C478" s="32">
        <v>0</v>
      </c>
      <c r="D478" s="32">
        <v>0</v>
      </c>
      <c r="E478" s="32">
        <v>0</v>
      </c>
      <c r="F478" s="32">
        <v>5111.3999999999996</v>
      </c>
      <c r="H478" s="31" t="s">
        <v>216</v>
      </c>
      <c r="I478" s="32">
        <v>0</v>
      </c>
      <c r="J478" s="32">
        <v>0</v>
      </c>
      <c r="K478" s="32">
        <v>0</v>
      </c>
      <c r="L478" s="32">
        <v>0</v>
      </c>
      <c r="M478" s="32">
        <v>0</v>
      </c>
    </row>
    <row r="479" spans="1:13" ht="21" x14ac:dyDescent="0.85">
      <c r="A479" s="33" t="s">
        <v>217</v>
      </c>
      <c r="B479" s="34">
        <v>0</v>
      </c>
      <c r="C479" s="34">
        <v>0</v>
      </c>
      <c r="D479" s="34">
        <v>0</v>
      </c>
      <c r="E479" s="34">
        <v>0</v>
      </c>
      <c r="F479" s="34">
        <v>0</v>
      </c>
      <c r="H479" s="33" t="s">
        <v>217</v>
      </c>
      <c r="I479" s="34">
        <v>0</v>
      </c>
      <c r="J479" s="34">
        <v>0</v>
      </c>
      <c r="K479" s="34">
        <v>0</v>
      </c>
      <c r="L479" s="34">
        <v>0</v>
      </c>
      <c r="M479" s="34">
        <v>4340.57</v>
      </c>
    </row>
    <row r="480" spans="1:13" ht="21" x14ac:dyDescent="0.85">
      <c r="A480" s="35" t="s">
        <v>218</v>
      </c>
      <c r="B480" s="36">
        <v>0</v>
      </c>
      <c r="C480" s="36">
        <v>0</v>
      </c>
      <c r="D480" s="36">
        <v>0</v>
      </c>
      <c r="E480" s="36">
        <v>0</v>
      </c>
      <c r="F480" s="36">
        <v>796.11</v>
      </c>
      <c r="H480" s="35" t="s">
        <v>218</v>
      </c>
      <c r="I480" s="36">
        <v>0</v>
      </c>
      <c r="J480" s="36">
        <v>0</v>
      </c>
      <c r="K480" s="36">
        <v>0</v>
      </c>
      <c r="L480" s="36">
        <v>0</v>
      </c>
      <c r="M480" s="36">
        <v>0</v>
      </c>
    </row>
    <row r="481" spans="1:13" ht="21" x14ac:dyDescent="0.85">
      <c r="A481" s="33" t="s">
        <v>58</v>
      </c>
      <c r="B481" s="34">
        <v>40033.570416182403</v>
      </c>
      <c r="C481" s="34">
        <v>36417.649999999994</v>
      </c>
      <c r="D481" s="34">
        <v>46342.39</v>
      </c>
      <c r="E481" s="34">
        <v>46392.32</v>
      </c>
      <c r="F481" s="34">
        <v>46391.009999999995</v>
      </c>
      <c r="H481" s="33" t="s">
        <v>58</v>
      </c>
      <c r="I481" s="34">
        <v>40033.570416182403</v>
      </c>
      <c r="J481" s="34">
        <v>36417.649999999994</v>
      </c>
      <c r="K481" s="34">
        <v>46342.39</v>
      </c>
      <c r="L481" s="34">
        <v>46392.32</v>
      </c>
      <c r="M481" s="34">
        <v>46391.009999999995</v>
      </c>
    </row>
    <row r="482" spans="1:13" ht="21" x14ac:dyDescent="0.85">
      <c r="A482" s="33" t="s">
        <v>212</v>
      </c>
      <c r="B482" s="37">
        <v>4415.6059865357875</v>
      </c>
      <c r="C482" s="37">
        <v>7688.45</v>
      </c>
      <c r="D482" s="37">
        <v>25543.47</v>
      </c>
      <c r="E482" s="37">
        <v>37796.03</v>
      </c>
      <c r="F482" s="37">
        <v>59361.62</v>
      </c>
      <c r="H482" s="33" t="s">
        <v>212</v>
      </c>
      <c r="I482" s="37">
        <v>4415.6059865357875</v>
      </c>
      <c r="J482" s="37">
        <v>7518.12</v>
      </c>
      <c r="K482" s="37">
        <v>16493.5</v>
      </c>
      <c r="L482" s="37">
        <v>37460.47</v>
      </c>
      <c r="M482" s="37">
        <v>59361.62</v>
      </c>
    </row>
    <row r="483" spans="1:13" ht="21" x14ac:dyDescent="0.85">
      <c r="A483" s="33" t="s">
        <v>213</v>
      </c>
      <c r="B483" s="34">
        <v>0</v>
      </c>
      <c r="C483" s="34">
        <v>7331.05</v>
      </c>
      <c r="D483" s="34">
        <v>20185.510000000002</v>
      </c>
      <c r="E483" s="34">
        <v>35716.480000000003</v>
      </c>
      <c r="F483" s="34">
        <v>38853.5</v>
      </c>
      <c r="H483" s="33" t="s">
        <v>213</v>
      </c>
      <c r="I483" s="34">
        <v>0</v>
      </c>
      <c r="J483" s="34">
        <v>7331.05</v>
      </c>
      <c r="K483" s="34">
        <v>28865.32</v>
      </c>
      <c r="L483" s="34">
        <v>35247</v>
      </c>
      <c r="M483" s="34">
        <v>40402.31</v>
      </c>
    </row>
    <row r="484" spans="1:13" ht="21" x14ac:dyDescent="0.85">
      <c r="A484" s="33" t="s">
        <v>214</v>
      </c>
      <c r="B484" s="38">
        <v>50.521999999999998</v>
      </c>
      <c r="C484" s="38">
        <v>8816.619999999999</v>
      </c>
      <c r="D484" s="38">
        <v>10243.98</v>
      </c>
      <c r="E484" s="38">
        <v>16113.83</v>
      </c>
      <c r="F484" s="38">
        <v>34095.160000000003</v>
      </c>
      <c r="H484" s="33" t="s">
        <v>214</v>
      </c>
      <c r="I484" s="38">
        <v>50.521999999999998</v>
      </c>
      <c r="J484" s="38">
        <v>8816.619999999999</v>
      </c>
      <c r="K484" s="38">
        <v>8816.2099999999991</v>
      </c>
      <c r="L484" s="38">
        <v>18968.02</v>
      </c>
      <c r="M484" s="38">
        <v>36949.35</v>
      </c>
    </row>
    <row r="485" spans="1:13" ht="21" x14ac:dyDescent="0.85">
      <c r="A485" s="33" t="s">
        <v>215</v>
      </c>
      <c r="B485" s="34">
        <v>2761.3249999999998</v>
      </c>
      <c r="C485" s="34">
        <v>7483.13</v>
      </c>
      <c r="D485" s="34">
        <v>11068.01</v>
      </c>
      <c r="E485" s="34">
        <v>11982.95</v>
      </c>
      <c r="F485" s="34">
        <v>12453.96</v>
      </c>
      <c r="H485" s="33" t="s">
        <v>215</v>
      </c>
      <c r="I485" s="34">
        <v>2761.3249999999998</v>
      </c>
      <c r="J485" s="34">
        <v>7631.17</v>
      </c>
      <c r="K485" s="34">
        <v>14461.34</v>
      </c>
      <c r="L485" s="34">
        <v>17222.900000000001</v>
      </c>
      <c r="M485" s="34">
        <v>23220.07</v>
      </c>
    </row>
    <row r="486" spans="1:13" ht="21" x14ac:dyDescent="0.85">
      <c r="A486" s="33" t="s">
        <v>222</v>
      </c>
      <c r="B486" s="38">
        <v>611.56729479980459</v>
      </c>
      <c r="C486" s="38">
        <v>4350.8900000000003</v>
      </c>
      <c r="D486" s="38">
        <v>7241.01</v>
      </c>
      <c r="E486" s="38">
        <v>13747.41</v>
      </c>
      <c r="F486" s="38">
        <v>25594.85</v>
      </c>
      <c r="H486" s="33" t="s">
        <v>222</v>
      </c>
      <c r="I486" s="38">
        <v>611.56729479980459</v>
      </c>
      <c r="J486" s="38">
        <v>4006.6400000000003</v>
      </c>
      <c r="K486" s="38">
        <v>2085.9100000000003</v>
      </c>
      <c r="L486" s="38">
        <v>4281.1099999999997</v>
      </c>
      <c r="M486" s="38">
        <v>13613.32</v>
      </c>
    </row>
    <row r="487" spans="1:13" ht="21" x14ac:dyDescent="0.85">
      <c r="A487" s="31" t="s">
        <v>223</v>
      </c>
      <c r="B487" s="40">
        <v>146262.02414991503</v>
      </c>
      <c r="C487" s="40">
        <v>157094.25999999998</v>
      </c>
      <c r="D487" s="40">
        <v>170118.84000000003</v>
      </c>
      <c r="E487" s="40">
        <v>199859.88999999998</v>
      </c>
      <c r="F487" s="40">
        <v>249749.76999999996</v>
      </c>
      <c r="H487" s="31" t="s">
        <v>223</v>
      </c>
      <c r="I487" s="40">
        <v>146262.02414991503</v>
      </c>
      <c r="J487" s="40">
        <v>154487.51</v>
      </c>
      <c r="K487" s="40">
        <v>166566.82999999999</v>
      </c>
      <c r="L487" s="40">
        <v>209495.39999999997</v>
      </c>
      <c r="M487" s="40">
        <v>251370.41</v>
      </c>
    </row>
    <row r="488" spans="1:13" ht="21" x14ac:dyDescent="0.85">
      <c r="A488" s="31" t="s">
        <v>224</v>
      </c>
      <c r="B488" s="41">
        <v>47261.023402718187</v>
      </c>
      <c r="C488" s="41">
        <v>67736.899999999994</v>
      </c>
      <c r="D488" s="41">
        <v>113383.35999999999</v>
      </c>
      <c r="E488" s="41">
        <v>148001.61000000002</v>
      </c>
      <c r="F488" s="41">
        <v>191155.25</v>
      </c>
      <c r="H488" s="31" t="s">
        <v>224</v>
      </c>
      <c r="I488" s="41">
        <v>47261.023402718187</v>
      </c>
      <c r="J488" s="41">
        <v>67714.61</v>
      </c>
      <c r="K488" s="41">
        <v>114978.75999999998</v>
      </c>
      <c r="L488" s="41">
        <v>155290.71</v>
      </c>
      <c r="M488" s="41">
        <v>206324.36000000002</v>
      </c>
    </row>
    <row r="489" spans="1:13" ht="21" x14ac:dyDescent="0.85">
      <c r="A489" s="35" t="s">
        <v>225</v>
      </c>
      <c r="B489" s="42">
        <v>93301.091425789462</v>
      </c>
      <c r="C489" s="42">
        <v>100425.74999999999</v>
      </c>
      <c r="D489" s="42">
        <v>148068.4</v>
      </c>
      <c r="E489" s="42">
        <v>190087.15000000002</v>
      </c>
      <c r="F489" s="42">
        <v>249749.77</v>
      </c>
      <c r="H489" s="35" t="s">
        <v>225</v>
      </c>
      <c r="I489" s="42">
        <v>93301.091425789462</v>
      </c>
      <c r="J489" s="42">
        <v>100059.21</v>
      </c>
      <c r="K489" s="42">
        <v>144508.69999999998</v>
      </c>
      <c r="L489" s="42">
        <v>187909.94999999998</v>
      </c>
      <c r="M489" s="42">
        <v>251370.41000000003</v>
      </c>
    </row>
    <row r="490" spans="1:13" ht="21" x14ac:dyDescent="0.85">
      <c r="A490" s="33" t="s">
        <v>220</v>
      </c>
      <c r="B490" s="38">
        <v>151386.18049999999</v>
      </c>
      <c r="C490" s="38">
        <v>152339.09</v>
      </c>
      <c r="D490" s="38">
        <v>162198.06</v>
      </c>
      <c r="E490" s="38">
        <v>184696.76</v>
      </c>
      <c r="F490" s="38">
        <v>221678.78</v>
      </c>
      <c r="H490" s="33" t="s">
        <v>220</v>
      </c>
      <c r="I490" s="38">
        <v>151386.18049999999</v>
      </c>
      <c r="J490" s="38">
        <v>150046.54</v>
      </c>
      <c r="K490" s="38">
        <v>164255.35</v>
      </c>
      <c r="L490" s="38">
        <v>204790.66</v>
      </c>
      <c r="M490" s="38">
        <v>236334.45</v>
      </c>
    </row>
    <row r="491" spans="1:13" ht="21" x14ac:dyDescent="0.85">
      <c r="A491" s="43" t="s">
        <v>227</v>
      </c>
      <c r="B491" s="34">
        <v>151772.68735559081</v>
      </c>
      <c r="C491" s="34">
        <v>157094.88</v>
      </c>
      <c r="D491" s="34">
        <v>170119.41</v>
      </c>
      <c r="E491" s="34">
        <v>199860.47</v>
      </c>
      <c r="F491" s="34">
        <v>249749.78</v>
      </c>
      <c r="H491" s="43" t="s">
        <v>227</v>
      </c>
      <c r="I491" s="34">
        <v>151772.68735559081</v>
      </c>
      <c r="J491" s="34">
        <v>154488.12</v>
      </c>
      <c r="K491" s="34">
        <v>166567.39000000001</v>
      </c>
      <c r="L491" s="34">
        <v>209495.97</v>
      </c>
      <c r="M491" s="34">
        <v>251370.42</v>
      </c>
    </row>
    <row r="492" spans="1:13" ht="21" x14ac:dyDescent="0.85">
      <c r="A492" s="44" t="s">
        <v>228</v>
      </c>
      <c r="B492" s="107">
        <v>0.312188492018386</v>
      </c>
      <c r="C492" s="107">
        <v>0.44464556011198436</v>
      </c>
      <c r="D492" s="107">
        <v>0.69904263959753887</v>
      </c>
      <c r="E492" s="107">
        <v>0.80132217803928996</v>
      </c>
      <c r="F492" s="107">
        <v>0.8623073890969627</v>
      </c>
      <c r="H492" s="44" t="s">
        <v>228</v>
      </c>
      <c r="I492" s="107">
        <v>0.312188492018386</v>
      </c>
      <c r="J492" s="107">
        <v>0.45129071286815409</v>
      </c>
      <c r="K492" s="107">
        <v>0.7000000913212262</v>
      </c>
      <c r="L492" s="107">
        <v>0.75829000209286879</v>
      </c>
      <c r="M492" s="107">
        <v>0.87301855484885937</v>
      </c>
    </row>
    <row r="493" spans="1:13" ht="21" x14ac:dyDescent="0.85">
      <c r="A493" s="35" t="s">
        <v>230</v>
      </c>
      <c r="B493" s="108">
        <v>0.61474230345011116</v>
      </c>
      <c r="C493" s="108">
        <v>0.63926812891674112</v>
      </c>
      <c r="D493" s="108">
        <v>0.87037922362886155</v>
      </c>
      <c r="E493" s="108">
        <v>0.95109928441577274</v>
      </c>
      <c r="F493" s="108">
        <v>0.99999995995992463</v>
      </c>
      <c r="H493" s="35" t="s">
        <v>230</v>
      </c>
      <c r="I493" s="108">
        <v>0.61474230345011116</v>
      </c>
      <c r="J493" s="108">
        <v>0.64768222954619425</v>
      </c>
      <c r="K493" s="108">
        <v>0.86756897613632522</v>
      </c>
      <c r="L493" s="108">
        <v>0.89696212294680411</v>
      </c>
      <c r="M493" s="108">
        <v>0.99999996021807191</v>
      </c>
    </row>
    <row r="494" spans="1:13" x14ac:dyDescent="0.55000000000000004">
      <c r="A494" s="23"/>
      <c r="B494" s="23"/>
      <c r="C494" s="23"/>
      <c r="D494" s="23"/>
      <c r="E494" s="23"/>
      <c r="F494" s="23"/>
      <c r="H494" s="23"/>
      <c r="I494" s="23"/>
      <c r="J494" s="23"/>
      <c r="K494" s="23"/>
      <c r="L494" s="23"/>
      <c r="M494" s="23"/>
    </row>
    <row r="495" spans="1:13" ht="28.8" x14ac:dyDescent="0.55000000000000004">
      <c r="A495" s="24" t="s">
        <v>226</v>
      </c>
      <c r="B495" s="27"/>
      <c r="C495" s="27"/>
      <c r="D495" s="27"/>
      <c r="E495" s="27"/>
      <c r="F495" s="28"/>
      <c r="H495" s="24" t="s">
        <v>226</v>
      </c>
      <c r="I495" s="27"/>
      <c r="J495" s="27"/>
      <c r="K495" s="27"/>
      <c r="L495" s="27"/>
      <c r="M495" s="28"/>
    </row>
    <row r="496" spans="1:13" ht="21" x14ac:dyDescent="0.85">
      <c r="A496" s="30"/>
      <c r="B496" s="30">
        <v>2019</v>
      </c>
      <c r="C496" s="30">
        <v>2025</v>
      </c>
      <c r="D496" s="30">
        <v>2030</v>
      </c>
      <c r="E496" s="30">
        <v>2035</v>
      </c>
      <c r="F496" s="30">
        <v>2040</v>
      </c>
      <c r="H496" s="30"/>
      <c r="I496" s="30">
        <v>2019</v>
      </c>
      <c r="J496" s="30">
        <v>2025</v>
      </c>
      <c r="K496" s="30">
        <v>2030</v>
      </c>
      <c r="L496" s="30">
        <v>2035</v>
      </c>
      <c r="M496" s="30">
        <v>2040</v>
      </c>
    </row>
    <row r="497" spans="1:13" ht="22.2" x14ac:dyDescent="0.95">
      <c r="A497" s="39" t="s">
        <v>229</v>
      </c>
      <c r="B497" s="46">
        <v>22.24</v>
      </c>
      <c r="C497" s="46">
        <v>23.736586760000002</v>
      </c>
      <c r="D497" s="46">
        <v>8.5822586100000002</v>
      </c>
      <c r="E497" s="46">
        <v>3.4300290200000001</v>
      </c>
      <c r="F497" s="46">
        <v>0</v>
      </c>
      <c r="H497" s="39" t="s">
        <v>229</v>
      </c>
      <c r="I497" s="46">
        <v>22.24</v>
      </c>
      <c r="J497" s="46">
        <v>22.860994850000001</v>
      </c>
      <c r="K497" s="46">
        <v>8.9802871599999996</v>
      </c>
      <c r="L497" s="46">
        <v>8.7807028200000001</v>
      </c>
      <c r="M497" s="46">
        <v>0</v>
      </c>
    </row>
    <row r="499" spans="1:13" ht="28.8" x14ac:dyDescent="0.55000000000000004">
      <c r="A499" s="106" t="s">
        <v>451</v>
      </c>
      <c r="B499" s="106"/>
      <c r="C499" s="106"/>
      <c r="D499" s="106"/>
      <c r="E499" s="106"/>
      <c r="F499" s="106"/>
      <c r="G499" s="106"/>
      <c r="H499" s="106" t="s">
        <v>452</v>
      </c>
      <c r="I499" s="106"/>
      <c r="J499" s="106"/>
      <c r="K499" s="106"/>
      <c r="L499" s="106"/>
      <c r="M499" s="106"/>
    </row>
    <row r="500" spans="1:13" ht="28.8" x14ac:dyDescent="0.55000000000000004">
      <c r="A500" s="157" t="s">
        <v>221</v>
      </c>
      <c r="B500" s="158"/>
      <c r="C500" s="158"/>
      <c r="D500" s="158"/>
      <c r="E500" s="158"/>
      <c r="F500" s="159"/>
      <c r="H500" s="157" t="s">
        <v>221</v>
      </c>
      <c r="I500" s="158"/>
      <c r="J500" s="158"/>
      <c r="K500" s="158"/>
      <c r="L500" s="158"/>
      <c r="M500" s="159"/>
    </row>
    <row r="501" spans="1:13" ht="21" x14ac:dyDescent="0.85">
      <c r="A501" s="29"/>
      <c r="B501" s="29">
        <v>2019</v>
      </c>
      <c r="C501" s="29">
        <v>2025</v>
      </c>
      <c r="D501" s="29">
        <v>2030</v>
      </c>
      <c r="E501" s="29">
        <v>2035</v>
      </c>
      <c r="F501" s="29">
        <v>2040</v>
      </c>
      <c r="H501" s="29"/>
      <c r="I501" s="29">
        <v>2019</v>
      </c>
      <c r="J501" s="29">
        <v>2025</v>
      </c>
      <c r="K501" s="29">
        <v>2030</v>
      </c>
      <c r="L501" s="29">
        <v>2035</v>
      </c>
      <c r="M501" s="29">
        <v>2040</v>
      </c>
    </row>
    <row r="502" spans="1:13" ht="21" x14ac:dyDescent="0.85">
      <c r="A502" s="31" t="s">
        <v>60</v>
      </c>
      <c r="B502" s="32">
        <v>5400.1000976562555</v>
      </c>
      <c r="C502" s="32">
        <v>3346.1</v>
      </c>
      <c r="D502" s="32">
        <v>3363.5</v>
      </c>
      <c r="E502" s="32">
        <v>3364.2</v>
      </c>
      <c r="F502" s="32">
        <v>3364.2</v>
      </c>
      <c r="H502" s="31" t="s">
        <v>60</v>
      </c>
      <c r="I502" s="32">
        <v>5400.1000976562555</v>
      </c>
      <c r="J502" s="32">
        <v>3346.1</v>
      </c>
      <c r="K502" s="32">
        <v>3346.1</v>
      </c>
      <c r="L502" s="32">
        <v>3364.2</v>
      </c>
      <c r="M502" s="32">
        <v>3364.2</v>
      </c>
    </row>
    <row r="503" spans="1:13" ht="21" x14ac:dyDescent="0.85">
      <c r="A503" s="33" t="s">
        <v>210</v>
      </c>
      <c r="B503" s="34">
        <v>26262</v>
      </c>
      <c r="C503" s="34">
        <v>21309.83</v>
      </c>
      <c r="D503" s="34">
        <v>21234.149999999998</v>
      </c>
      <c r="E503" s="34">
        <v>21236.149999999998</v>
      </c>
      <c r="F503" s="34">
        <v>0</v>
      </c>
      <c r="H503" s="33" t="s">
        <v>210</v>
      </c>
      <c r="I503" s="34">
        <v>26262</v>
      </c>
      <c r="J503" s="34">
        <v>19988.199999999997</v>
      </c>
      <c r="K503" s="34">
        <v>17650</v>
      </c>
      <c r="L503" s="34">
        <v>16070.539999999997</v>
      </c>
      <c r="M503" s="34">
        <v>0</v>
      </c>
    </row>
    <row r="504" spans="1:13" ht="21" x14ac:dyDescent="0.85">
      <c r="A504" s="31" t="s">
        <v>216</v>
      </c>
      <c r="B504" s="32">
        <v>0</v>
      </c>
      <c r="C504" s="32">
        <v>0</v>
      </c>
      <c r="D504" s="32">
        <v>0</v>
      </c>
      <c r="E504" s="32">
        <v>0</v>
      </c>
      <c r="F504" s="32">
        <v>4620.5200000000004</v>
      </c>
      <c r="H504" s="31" t="s">
        <v>216</v>
      </c>
      <c r="I504" s="32">
        <v>0</v>
      </c>
      <c r="J504" s="32">
        <v>0</v>
      </c>
      <c r="K504" s="32">
        <v>0</v>
      </c>
      <c r="L504" s="32">
        <v>0</v>
      </c>
      <c r="M504" s="32">
        <v>0</v>
      </c>
    </row>
    <row r="505" spans="1:13" ht="21" x14ac:dyDescent="0.85">
      <c r="A505" s="33" t="s">
        <v>217</v>
      </c>
      <c r="B505" s="34">
        <v>0</v>
      </c>
      <c r="C505" s="34">
        <v>0</v>
      </c>
      <c r="D505" s="34">
        <v>0</v>
      </c>
      <c r="E505" s="34">
        <v>0</v>
      </c>
      <c r="F505" s="34">
        <v>0</v>
      </c>
      <c r="H505" s="33" t="s">
        <v>217</v>
      </c>
      <c r="I505" s="34">
        <v>0</v>
      </c>
      <c r="J505" s="34">
        <v>0</v>
      </c>
      <c r="K505" s="34">
        <v>819.31</v>
      </c>
      <c r="L505" s="34">
        <v>3990.04</v>
      </c>
      <c r="M505" s="34">
        <v>27237.45</v>
      </c>
    </row>
    <row r="506" spans="1:13" ht="21" x14ac:dyDescent="0.85">
      <c r="A506" s="35" t="s">
        <v>218</v>
      </c>
      <c r="B506" s="36">
        <v>0</v>
      </c>
      <c r="C506" s="36">
        <v>0</v>
      </c>
      <c r="D506" s="36">
        <v>419.64</v>
      </c>
      <c r="E506" s="36">
        <v>7370.94</v>
      </c>
      <c r="F506" s="36">
        <v>40639.03</v>
      </c>
      <c r="H506" s="35" t="s">
        <v>218</v>
      </c>
      <c r="I506" s="36">
        <v>0</v>
      </c>
      <c r="J506" s="36">
        <v>0</v>
      </c>
      <c r="K506" s="36">
        <v>0</v>
      </c>
      <c r="L506" s="36">
        <v>0</v>
      </c>
      <c r="M506" s="36">
        <v>0</v>
      </c>
    </row>
    <row r="507" spans="1:13" ht="21" x14ac:dyDescent="0.85">
      <c r="A507" s="33" t="s">
        <v>58</v>
      </c>
      <c r="B507" s="34">
        <v>6330.7198569271704</v>
      </c>
      <c r="C507" s="34">
        <v>6301.8600000000006</v>
      </c>
      <c r="D507" s="34">
        <v>7537.06</v>
      </c>
      <c r="E507" s="34">
        <v>7539.6600000000008</v>
      </c>
      <c r="F507" s="34">
        <v>7540.06</v>
      </c>
      <c r="H507" s="33" t="s">
        <v>58</v>
      </c>
      <c r="I507" s="34">
        <v>6330.7198569271704</v>
      </c>
      <c r="J507" s="34">
        <v>6414.52</v>
      </c>
      <c r="K507" s="34">
        <v>7660.27</v>
      </c>
      <c r="L507" s="34">
        <v>7583.76</v>
      </c>
      <c r="M507" s="34">
        <v>7584.1600000000008</v>
      </c>
    </row>
    <row r="508" spans="1:13" ht="21" x14ac:dyDescent="0.85">
      <c r="A508" s="33" t="s">
        <v>212</v>
      </c>
      <c r="B508" s="37">
        <v>1985.3000025749204</v>
      </c>
      <c r="C508" s="37">
        <v>3334.7799999999997</v>
      </c>
      <c r="D508" s="37">
        <v>9061.61</v>
      </c>
      <c r="E508" s="37">
        <v>11493.8</v>
      </c>
      <c r="F508" s="37">
        <v>16556.599999999999</v>
      </c>
      <c r="H508" s="33" t="s">
        <v>212</v>
      </c>
      <c r="I508" s="37">
        <v>1985.3000025749204</v>
      </c>
      <c r="J508" s="37">
        <v>3137.7799999999997</v>
      </c>
      <c r="K508" s="37">
        <v>5979.33</v>
      </c>
      <c r="L508" s="37">
        <v>12436.900000000001</v>
      </c>
      <c r="M508" s="37">
        <v>19087.2</v>
      </c>
    </row>
    <row r="509" spans="1:13" ht="21" x14ac:dyDescent="0.85">
      <c r="A509" s="33" t="s">
        <v>213</v>
      </c>
      <c r="B509" s="34">
        <v>0</v>
      </c>
      <c r="C509" s="34">
        <v>1826</v>
      </c>
      <c r="D509" s="34">
        <v>5036</v>
      </c>
      <c r="E509" s="34">
        <v>9000</v>
      </c>
      <c r="F509" s="34">
        <v>9000</v>
      </c>
      <c r="H509" s="33" t="s">
        <v>213</v>
      </c>
      <c r="I509" s="34">
        <v>0</v>
      </c>
      <c r="J509" s="34">
        <v>1826</v>
      </c>
      <c r="K509" s="34">
        <v>7436</v>
      </c>
      <c r="L509" s="34">
        <v>9000</v>
      </c>
      <c r="M509" s="34">
        <v>9000</v>
      </c>
    </row>
    <row r="510" spans="1:13" ht="21" x14ac:dyDescent="0.85">
      <c r="A510" s="33" t="s">
        <v>214</v>
      </c>
      <c r="B510" s="38">
        <v>31.5</v>
      </c>
      <c r="C510" s="38">
        <v>4676.0999999999995</v>
      </c>
      <c r="D510" s="38">
        <v>4676.0999999999995</v>
      </c>
      <c r="E510" s="38">
        <v>4676.0999999999995</v>
      </c>
      <c r="F510" s="38">
        <v>4676.0999999999995</v>
      </c>
      <c r="H510" s="33" t="s">
        <v>214</v>
      </c>
      <c r="I510" s="38">
        <v>31.5</v>
      </c>
      <c r="J510" s="38">
        <v>4676.0999999999995</v>
      </c>
      <c r="K510" s="38">
        <v>4676.0999999999995</v>
      </c>
      <c r="L510" s="38">
        <v>4676.0999999999995</v>
      </c>
      <c r="M510" s="38">
        <v>4676.0999999999995</v>
      </c>
    </row>
    <row r="511" spans="1:13" ht="21" x14ac:dyDescent="0.85">
      <c r="A511" s="33" t="s">
        <v>215</v>
      </c>
      <c r="B511" s="34">
        <v>2116</v>
      </c>
      <c r="C511" s="34">
        <v>6834</v>
      </c>
      <c r="D511" s="34">
        <v>10055</v>
      </c>
      <c r="E511" s="34">
        <v>10828</v>
      </c>
      <c r="F511" s="34">
        <v>11198</v>
      </c>
      <c r="H511" s="33" t="s">
        <v>215</v>
      </c>
      <c r="I511" s="34">
        <v>2116</v>
      </c>
      <c r="J511" s="34">
        <v>6000</v>
      </c>
      <c r="K511" s="34">
        <v>9523</v>
      </c>
      <c r="L511" s="34">
        <v>11601</v>
      </c>
      <c r="M511" s="34">
        <v>15764</v>
      </c>
    </row>
    <row r="512" spans="1:13" ht="21" x14ac:dyDescent="0.85">
      <c r="A512" s="33" t="s">
        <v>222</v>
      </c>
      <c r="B512" s="38">
        <v>1405.09997558594</v>
      </c>
      <c r="C512" s="38">
        <v>2909.9</v>
      </c>
      <c r="D512" s="38">
        <v>4409.8999999999996</v>
      </c>
      <c r="E512" s="38">
        <v>5190.72</v>
      </c>
      <c r="F512" s="38">
        <v>10155.44</v>
      </c>
      <c r="H512" s="33" t="s">
        <v>222</v>
      </c>
      <c r="I512" s="38">
        <v>1405.09997558594</v>
      </c>
      <c r="J512" s="38">
        <v>2909.9</v>
      </c>
      <c r="K512" s="38">
        <v>4409.8999999999996</v>
      </c>
      <c r="L512" s="38">
        <v>6136.8899999999994</v>
      </c>
      <c r="M512" s="38">
        <v>12809.9</v>
      </c>
    </row>
    <row r="513" spans="1:13" ht="21" x14ac:dyDescent="0.85">
      <c r="A513" s="39" t="s">
        <v>181</v>
      </c>
      <c r="B513" s="40">
        <v>43838.11993814446</v>
      </c>
      <c r="C513" s="40">
        <v>50762.67</v>
      </c>
      <c r="D513" s="40">
        <v>66438.2</v>
      </c>
      <c r="E513" s="40">
        <v>88295.709999999992</v>
      </c>
      <c r="F513" s="40">
        <v>107749.95</v>
      </c>
      <c r="H513" s="39" t="s">
        <v>181</v>
      </c>
      <c r="I513" s="40">
        <v>43838.11993814446</v>
      </c>
      <c r="J513" s="40">
        <v>48522.7</v>
      </c>
      <c r="K513" s="40">
        <v>62543.42</v>
      </c>
      <c r="L513" s="40">
        <v>79074.569999999978</v>
      </c>
      <c r="M513" s="40">
        <v>99523.01</v>
      </c>
    </row>
    <row r="514" spans="1:13" x14ac:dyDescent="0.55000000000000004">
      <c r="A514" s="23"/>
      <c r="B514" s="23"/>
      <c r="C514" s="23"/>
      <c r="D514" s="23"/>
      <c r="E514" s="23"/>
      <c r="F514" s="23"/>
      <c r="H514" s="23"/>
      <c r="I514" s="23"/>
      <c r="J514" s="23"/>
      <c r="K514" s="23"/>
      <c r="L514" s="23"/>
      <c r="M514" s="23"/>
    </row>
    <row r="515" spans="1:13" ht="28.8" x14ac:dyDescent="0.55000000000000004">
      <c r="A515" s="24" t="s">
        <v>117</v>
      </c>
      <c r="B515" s="27"/>
      <c r="C515" s="27"/>
      <c r="D515" s="27"/>
      <c r="E515" s="27"/>
      <c r="F515" s="28"/>
      <c r="H515" s="24" t="s">
        <v>117</v>
      </c>
      <c r="I515" s="27"/>
      <c r="J515" s="27"/>
      <c r="K515" s="27"/>
      <c r="L515" s="27"/>
      <c r="M515" s="28"/>
    </row>
    <row r="516" spans="1:13" ht="21" x14ac:dyDescent="0.85">
      <c r="A516" s="30"/>
      <c r="B516" s="30">
        <v>2019</v>
      </c>
      <c r="C516" s="30">
        <v>2025</v>
      </c>
      <c r="D516" s="30">
        <v>2030</v>
      </c>
      <c r="E516" s="30">
        <v>2035</v>
      </c>
      <c r="F516" s="30">
        <v>2040</v>
      </c>
      <c r="H516" s="30"/>
      <c r="I516" s="30">
        <v>2019</v>
      </c>
      <c r="J516" s="30">
        <v>2025</v>
      </c>
      <c r="K516" s="30">
        <v>2030</v>
      </c>
      <c r="L516" s="30">
        <v>2035</v>
      </c>
      <c r="M516" s="30">
        <v>2040</v>
      </c>
    </row>
    <row r="517" spans="1:13" ht="21" x14ac:dyDescent="0.85">
      <c r="A517" s="31" t="s">
        <v>60</v>
      </c>
      <c r="B517" s="32">
        <v>45428.500728271458</v>
      </c>
      <c r="C517" s="32">
        <v>28337.96</v>
      </c>
      <c r="D517" s="32">
        <v>27444.03</v>
      </c>
      <c r="E517" s="32">
        <v>28338.13</v>
      </c>
      <c r="F517" s="32">
        <v>27092.16</v>
      </c>
      <c r="H517" s="31" t="s">
        <v>60</v>
      </c>
      <c r="I517" s="32">
        <v>45428.500728271458</v>
      </c>
      <c r="J517" s="32">
        <v>28337.96</v>
      </c>
      <c r="K517" s="32">
        <v>27444.03</v>
      </c>
      <c r="L517" s="32">
        <v>28338.13</v>
      </c>
      <c r="M517" s="32">
        <v>27092.16</v>
      </c>
    </row>
    <row r="518" spans="1:13" ht="21" x14ac:dyDescent="0.85">
      <c r="A518" s="33" t="s">
        <v>210</v>
      </c>
      <c r="B518" s="34">
        <v>50519.665856117608</v>
      </c>
      <c r="C518" s="34">
        <v>54173.71</v>
      </c>
      <c r="D518" s="34">
        <v>19985.849999999999</v>
      </c>
      <c r="E518" s="34">
        <v>18019.230000000003</v>
      </c>
      <c r="F518" s="34">
        <v>0</v>
      </c>
      <c r="H518" s="33" t="s">
        <v>210</v>
      </c>
      <c r="I518" s="34">
        <v>50519.665856117608</v>
      </c>
      <c r="J518" s="34">
        <v>52436.5</v>
      </c>
      <c r="K518" s="34">
        <v>19777.8</v>
      </c>
      <c r="L518" s="34">
        <v>29494.38</v>
      </c>
      <c r="M518" s="34">
        <v>0</v>
      </c>
    </row>
    <row r="519" spans="1:13" ht="21" x14ac:dyDescent="0.85">
      <c r="A519" s="31" t="s">
        <v>216</v>
      </c>
      <c r="B519" s="32">
        <v>0</v>
      </c>
      <c r="C519" s="32">
        <v>0</v>
      </c>
      <c r="D519" s="32">
        <v>0</v>
      </c>
      <c r="E519" s="32">
        <v>0</v>
      </c>
      <c r="F519" s="32">
        <v>40586.620000000003</v>
      </c>
      <c r="H519" s="31" t="s">
        <v>216</v>
      </c>
      <c r="I519" s="32">
        <v>0</v>
      </c>
      <c r="J519" s="32">
        <v>0</v>
      </c>
      <c r="K519" s="32">
        <v>0</v>
      </c>
      <c r="L519" s="32">
        <v>0</v>
      </c>
      <c r="M519" s="32">
        <v>0</v>
      </c>
    </row>
    <row r="520" spans="1:13" ht="21" x14ac:dyDescent="0.85">
      <c r="A520" s="33" t="s">
        <v>217</v>
      </c>
      <c r="B520" s="34">
        <v>0</v>
      </c>
      <c r="C520" s="34">
        <v>0</v>
      </c>
      <c r="D520" s="34">
        <v>0</v>
      </c>
      <c r="E520" s="34">
        <v>0</v>
      </c>
      <c r="F520" s="34">
        <v>0</v>
      </c>
      <c r="H520" s="33" t="s">
        <v>217</v>
      </c>
      <c r="I520" s="34">
        <v>0</v>
      </c>
      <c r="J520" s="34">
        <v>0</v>
      </c>
      <c r="K520" s="34">
        <v>0</v>
      </c>
      <c r="L520" s="34">
        <v>0</v>
      </c>
      <c r="M520" s="34">
        <v>36030.69</v>
      </c>
    </row>
    <row r="521" spans="1:13" ht="21" x14ac:dyDescent="0.85">
      <c r="A521" s="35" t="s">
        <v>218</v>
      </c>
      <c r="B521" s="36">
        <v>0</v>
      </c>
      <c r="C521" s="36">
        <v>0</v>
      </c>
      <c r="D521" s="36">
        <v>0</v>
      </c>
      <c r="E521" s="36">
        <v>0</v>
      </c>
      <c r="F521" s="36">
        <v>1255.22</v>
      </c>
      <c r="H521" s="35" t="s">
        <v>218</v>
      </c>
      <c r="I521" s="36">
        <v>0</v>
      </c>
      <c r="J521" s="36">
        <v>0</v>
      </c>
      <c r="K521" s="36">
        <v>0</v>
      </c>
      <c r="L521" s="36">
        <v>0</v>
      </c>
      <c r="M521" s="36">
        <v>0</v>
      </c>
    </row>
    <row r="522" spans="1:13" ht="21" x14ac:dyDescent="0.85">
      <c r="A522" s="33" t="s">
        <v>58</v>
      </c>
      <c r="B522" s="34">
        <v>40033.570416182403</v>
      </c>
      <c r="C522" s="34">
        <v>36417.649999999994</v>
      </c>
      <c r="D522" s="34">
        <v>46342.39</v>
      </c>
      <c r="E522" s="34">
        <v>46392.32</v>
      </c>
      <c r="F522" s="34">
        <v>46391.009999999995</v>
      </c>
      <c r="H522" s="33" t="s">
        <v>58</v>
      </c>
      <c r="I522" s="34">
        <v>40033.570416182403</v>
      </c>
      <c r="J522" s="34">
        <v>36417.649999999994</v>
      </c>
      <c r="K522" s="34">
        <v>46342.39</v>
      </c>
      <c r="L522" s="34">
        <v>46392.32</v>
      </c>
      <c r="M522" s="34">
        <v>46391.009999999995</v>
      </c>
    </row>
    <row r="523" spans="1:13" ht="21" x14ac:dyDescent="0.85">
      <c r="A523" s="33" t="s">
        <v>212</v>
      </c>
      <c r="B523" s="37">
        <v>4415.6059865357875</v>
      </c>
      <c r="C523" s="37">
        <v>8189.24</v>
      </c>
      <c r="D523" s="37">
        <v>26971.239999999998</v>
      </c>
      <c r="E523" s="37">
        <v>34929.22</v>
      </c>
      <c r="F523" s="37">
        <v>51481.57</v>
      </c>
      <c r="H523" s="33" t="s">
        <v>212</v>
      </c>
      <c r="I523" s="37">
        <v>4415.6059865357875</v>
      </c>
      <c r="J523" s="37">
        <v>7518.12</v>
      </c>
      <c r="K523" s="37">
        <v>16790.39</v>
      </c>
      <c r="L523" s="37">
        <v>37700.639999999999</v>
      </c>
      <c r="M523" s="37">
        <v>59361.62</v>
      </c>
    </row>
    <row r="524" spans="1:13" ht="21" x14ac:dyDescent="0.85">
      <c r="A524" s="33" t="s">
        <v>213</v>
      </c>
      <c r="B524" s="34">
        <v>0</v>
      </c>
      <c r="C524" s="34">
        <v>7331.05</v>
      </c>
      <c r="D524" s="34">
        <v>20185.510000000002</v>
      </c>
      <c r="E524" s="34">
        <v>35459.620000000003</v>
      </c>
      <c r="F524" s="34">
        <v>35646.869999999995</v>
      </c>
      <c r="H524" s="33" t="s">
        <v>213</v>
      </c>
      <c r="I524" s="34">
        <v>0</v>
      </c>
      <c r="J524" s="34">
        <v>7331.05</v>
      </c>
      <c r="K524" s="34">
        <v>28865.32</v>
      </c>
      <c r="L524" s="34">
        <v>35202.76</v>
      </c>
      <c r="M524" s="34">
        <v>35392.089999999997</v>
      </c>
    </row>
    <row r="525" spans="1:13" ht="21" x14ac:dyDescent="0.85">
      <c r="A525" s="33" t="s">
        <v>214</v>
      </c>
      <c r="B525" s="38">
        <v>50.521999999999998</v>
      </c>
      <c r="C525" s="38">
        <v>8816.619999999999</v>
      </c>
      <c r="D525" s="38">
        <v>8816.2099999999991</v>
      </c>
      <c r="E525" s="38">
        <v>8816.92</v>
      </c>
      <c r="F525" s="38">
        <v>8818.83</v>
      </c>
      <c r="H525" s="33" t="s">
        <v>214</v>
      </c>
      <c r="I525" s="38">
        <v>50.521999999999998</v>
      </c>
      <c r="J525" s="38">
        <v>8816.619999999999</v>
      </c>
      <c r="K525" s="38">
        <v>8816.2099999999991</v>
      </c>
      <c r="L525" s="38">
        <v>8816.92</v>
      </c>
      <c r="M525" s="38">
        <v>8818.83</v>
      </c>
    </row>
    <row r="526" spans="1:13" ht="21" x14ac:dyDescent="0.85">
      <c r="A526" s="33" t="s">
        <v>215</v>
      </c>
      <c r="B526" s="34">
        <v>2761.3249999999998</v>
      </c>
      <c r="C526" s="34">
        <v>7483.13</v>
      </c>
      <c r="D526" s="34">
        <v>11068.01</v>
      </c>
      <c r="E526" s="34">
        <v>11982.95</v>
      </c>
      <c r="F526" s="34">
        <v>12453.96</v>
      </c>
      <c r="H526" s="33" t="s">
        <v>215</v>
      </c>
      <c r="I526" s="34">
        <v>2761.3249999999998</v>
      </c>
      <c r="J526" s="34">
        <v>7631.17</v>
      </c>
      <c r="K526" s="34">
        <v>14461.34</v>
      </c>
      <c r="L526" s="34">
        <v>17222.900000000001</v>
      </c>
      <c r="M526" s="34">
        <v>23220.07</v>
      </c>
    </row>
    <row r="527" spans="1:13" ht="21" x14ac:dyDescent="0.85">
      <c r="A527" s="33" t="s">
        <v>222</v>
      </c>
      <c r="B527" s="38">
        <v>611.56729479980459</v>
      </c>
      <c r="C527" s="38">
        <v>4346.78</v>
      </c>
      <c r="D527" s="38">
        <v>7014.66</v>
      </c>
      <c r="E527" s="38">
        <v>10454.440000000002</v>
      </c>
      <c r="F527" s="38">
        <v>20894.710000000003</v>
      </c>
      <c r="H527" s="33" t="s">
        <v>222</v>
      </c>
      <c r="I527" s="38">
        <v>611.56729479980459</v>
      </c>
      <c r="J527" s="38">
        <v>4006.6400000000003</v>
      </c>
      <c r="K527" s="38">
        <v>2146.67</v>
      </c>
      <c r="L527" s="38">
        <v>4118.4799999999996</v>
      </c>
      <c r="M527" s="38">
        <v>135.87</v>
      </c>
    </row>
    <row r="528" spans="1:13" ht="21" x14ac:dyDescent="0.85">
      <c r="A528" s="31" t="s">
        <v>223</v>
      </c>
      <c r="B528" s="40">
        <v>146262.02414991503</v>
      </c>
      <c r="C528" s="40">
        <v>157087.93</v>
      </c>
      <c r="D528" s="40">
        <v>169819.69</v>
      </c>
      <c r="E528" s="40">
        <v>196384.62000000002</v>
      </c>
      <c r="F528" s="40">
        <v>244620.94999999995</v>
      </c>
      <c r="H528" s="31" t="s">
        <v>223</v>
      </c>
      <c r="I528" s="40">
        <v>146262.02414991503</v>
      </c>
      <c r="J528" s="40">
        <v>154487.5</v>
      </c>
      <c r="K528" s="40">
        <v>166635.94</v>
      </c>
      <c r="L528" s="40">
        <v>209278.32000000004</v>
      </c>
      <c r="M528" s="40">
        <v>236442.33999999997</v>
      </c>
    </row>
    <row r="529" spans="1:13" ht="21" x14ac:dyDescent="0.85">
      <c r="A529" s="31" t="s">
        <v>224</v>
      </c>
      <c r="B529" s="41">
        <v>47261.023402718187</v>
      </c>
      <c r="C529" s="41">
        <v>68237.69</v>
      </c>
      <c r="D529" s="41">
        <v>113383.36</v>
      </c>
      <c r="E529" s="41">
        <v>137581.03</v>
      </c>
      <c r="F529" s="41">
        <v>154792.23999999996</v>
      </c>
      <c r="H529" s="31" t="s">
        <v>224</v>
      </c>
      <c r="I529" s="41">
        <v>47261.023402718187</v>
      </c>
      <c r="J529" s="41">
        <v>67714.61</v>
      </c>
      <c r="K529" s="41">
        <v>115275.65</v>
      </c>
      <c r="L529" s="41">
        <v>145335.54</v>
      </c>
      <c r="M529" s="41">
        <v>173183.62</v>
      </c>
    </row>
    <row r="530" spans="1:13" ht="21" x14ac:dyDescent="0.85">
      <c r="A530" s="35" t="s">
        <v>225</v>
      </c>
      <c r="B530" s="42">
        <v>93301.091425789462</v>
      </c>
      <c r="C530" s="42">
        <v>100922.43</v>
      </c>
      <c r="D530" s="42">
        <v>147842.05000000002</v>
      </c>
      <c r="E530" s="42">
        <v>176373.6</v>
      </c>
      <c r="F530" s="42">
        <v>244620.94999999995</v>
      </c>
      <c r="H530" s="35" t="s">
        <v>225</v>
      </c>
      <c r="I530" s="42">
        <v>93301.091425789462</v>
      </c>
      <c r="J530" s="42">
        <v>100059.21</v>
      </c>
      <c r="K530" s="42">
        <v>144866.35</v>
      </c>
      <c r="L530" s="42">
        <v>177792.15000000002</v>
      </c>
      <c r="M530" s="42">
        <v>236442.34</v>
      </c>
    </row>
    <row r="531" spans="1:13" ht="21" x14ac:dyDescent="0.85">
      <c r="A531" s="33" t="s">
        <v>220</v>
      </c>
      <c r="B531" s="38">
        <v>151386.18049999999</v>
      </c>
      <c r="C531" s="38">
        <v>152335.91</v>
      </c>
      <c r="D531" s="38">
        <v>162116.67000000001</v>
      </c>
      <c r="E531" s="38">
        <v>184968.79</v>
      </c>
      <c r="F531" s="38">
        <v>221827.96</v>
      </c>
      <c r="H531" s="33" t="s">
        <v>220</v>
      </c>
      <c r="I531" s="38">
        <v>151386.18049999999</v>
      </c>
      <c r="J531" s="38">
        <v>150046.54</v>
      </c>
      <c r="K531" s="38">
        <v>164255.35</v>
      </c>
      <c r="L531" s="38">
        <v>204724.68</v>
      </c>
      <c r="M531" s="38">
        <v>236334.45</v>
      </c>
    </row>
    <row r="532" spans="1:13" ht="21" x14ac:dyDescent="0.85">
      <c r="A532" s="43" t="s">
        <v>227</v>
      </c>
      <c r="B532" s="34">
        <v>151772.68735559081</v>
      </c>
      <c r="C532" s="34">
        <v>157088.54</v>
      </c>
      <c r="D532" s="34">
        <v>169820.26</v>
      </c>
      <c r="E532" s="34">
        <v>196385.21</v>
      </c>
      <c r="F532" s="34">
        <v>244620.97</v>
      </c>
      <c r="H532" s="43" t="s">
        <v>227</v>
      </c>
      <c r="I532" s="34">
        <v>151772.68735559081</v>
      </c>
      <c r="J532" s="34">
        <v>154488.12</v>
      </c>
      <c r="K532" s="34">
        <v>166636.5</v>
      </c>
      <c r="L532" s="34">
        <v>209278.9</v>
      </c>
      <c r="M532" s="34">
        <v>236442.35</v>
      </c>
    </row>
    <row r="533" spans="1:13" ht="21" x14ac:dyDescent="0.85">
      <c r="A533" s="44" t="s">
        <v>228</v>
      </c>
      <c r="B533" s="107">
        <v>0.312188492018386</v>
      </c>
      <c r="C533" s="107">
        <v>0.44794224815409578</v>
      </c>
      <c r="D533" s="107">
        <v>0.69939359104773124</v>
      </c>
      <c r="E533" s="107">
        <v>0.74380672544811477</v>
      </c>
      <c r="F533" s="107">
        <v>0.69780310831871672</v>
      </c>
      <c r="H533" s="44" t="s">
        <v>228</v>
      </c>
      <c r="I533" s="107">
        <v>0.312188492018386</v>
      </c>
      <c r="J533" s="107">
        <v>0.45129071286815409</v>
      </c>
      <c r="K533" s="107">
        <v>0.70180758191437898</v>
      </c>
      <c r="L533" s="107">
        <v>0.70990727644561469</v>
      </c>
      <c r="M533" s="107">
        <v>0.7327904162935196</v>
      </c>
    </row>
    <row r="534" spans="1:13" ht="21" x14ac:dyDescent="0.85">
      <c r="A534" s="35" t="s">
        <v>230</v>
      </c>
      <c r="B534" s="108">
        <v>0.61474230345011116</v>
      </c>
      <c r="C534" s="108">
        <v>0.6424557131920634</v>
      </c>
      <c r="D534" s="108">
        <v>0.87057957631203731</v>
      </c>
      <c r="E534" s="108">
        <v>0.89810021844313026</v>
      </c>
      <c r="F534" s="108">
        <v>0.99999991824086032</v>
      </c>
      <c r="H534" s="35" t="s">
        <v>230</v>
      </c>
      <c r="I534" s="108">
        <v>0.61474230345011116</v>
      </c>
      <c r="J534" s="108">
        <v>0.64768222954619425</v>
      </c>
      <c r="K534" s="108">
        <v>0.869355453337054</v>
      </c>
      <c r="L534" s="108">
        <v>0.84954646646174092</v>
      </c>
      <c r="M534" s="108">
        <v>0.99999995770639227</v>
      </c>
    </row>
    <row r="535" spans="1:13" x14ac:dyDescent="0.55000000000000004">
      <c r="A535" s="23"/>
      <c r="B535" s="23"/>
      <c r="C535" s="23"/>
      <c r="D535" s="23"/>
      <c r="E535" s="23"/>
      <c r="F535" s="23"/>
      <c r="H535" s="23"/>
      <c r="I535" s="23"/>
      <c r="J535" s="23"/>
      <c r="K535" s="23"/>
      <c r="L535" s="23"/>
      <c r="M535" s="23"/>
    </row>
    <row r="536" spans="1:13" ht="28.8" x14ac:dyDescent="0.55000000000000004">
      <c r="A536" s="24" t="s">
        <v>226</v>
      </c>
      <c r="B536" s="27"/>
      <c r="C536" s="27"/>
      <c r="D536" s="27"/>
      <c r="E536" s="27"/>
      <c r="F536" s="28"/>
      <c r="H536" s="24" t="s">
        <v>226</v>
      </c>
      <c r="I536" s="27"/>
      <c r="J536" s="27"/>
      <c r="K536" s="27"/>
      <c r="L536" s="27"/>
      <c r="M536" s="28"/>
    </row>
    <row r="537" spans="1:13" ht="21" x14ac:dyDescent="0.85">
      <c r="A537" s="30"/>
      <c r="B537" s="30">
        <v>2019</v>
      </c>
      <c r="C537" s="30">
        <v>2025</v>
      </c>
      <c r="D537" s="30">
        <v>2030</v>
      </c>
      <c r="E537" s="30">
        <v>2035</v>
      </c>
      <c r="F537" s="30">
        <v>2040</v>
      </c>
      <c r="H537" s="30"/>
      <c r="I537" s="30">
        <v>2019</v>
      </c>
      <c r="J537" s="30">
        <v>2025</v>
      </c>
      <c r="K537" s="30">
        <v>2030</v>
      </c>
      <c r="L537" s="30">
        <v>2035</v>
      </c>
      <c r="M537" s="30">
        <v>2040</v>
      </c>
    </row>
    <row r="538" spans="1:13" ht="22.2" x14ac:dyDescent="0.95">
      <c r="A538" s="39" t="s">
        <v>229</v>
      </c>
      <c r="B538" s="46">
        <v>22.24</v>
      </c>
      <c r="C538" s="46">
        <v>23.52688444</v>
      </c>
      <c r="D538" s="46">
        <v>8.5319417600000005</v>
      </c>
      <c r="E538" s="46">
        <v>7.7518531799999995</v>
      </c>
      <c r="F538" s="46">
        <v>0</v>
      </c>
      <c r="H538" s="39" t="s">
        <v>229</v>
      </c>
      <c r="I538" s="46">
        <v>22.24</v>
      </c>
      <c r="J538" s="46">
        <v>22.866731999999999</v>
      </c>
      <c r="K538" s="46">
        <v>8.8745837499999993</v>
      </c>
      <c r="L538" s="46">
        <v>12.92070766</v>
      </c>
      <c r="M538" s="46">
        <v>0</v>
      </c>
    </row>
    <row r="540" spans="1:13" ht="28.8" x14ac:dyDescent="0.55000000000000004">
      <c r="A540" s="106" t="s">
        <v>453</v>
      </c>
      <c r="B540" s="106"/>
      <c r="C540" s="106"/>
      <c r="D540" s="106"/>
      <c r="E540" s="106"/>
      <c r="F540" s="106"/>
      <c r="G540" s="106"/>
      <c r="H540" s="106" t="s">
        <v>454</v>
      </c>
      <c r="I540" s="106"/>
      <c r="J540" s="106"/>
      <c r="K540" s="106"/>
      <c r="L540" s="106"/>
      <c r="M540" s="106"/>
    </row>
    <row r="541" spans="1:13" ht="28.8" x14ac:dyDescent="0.55000000000000004">
      <c r="A541" s="157" t="s">
        <v>221</v>
      </c>
      <c r="B541" s="158"/>
      <c r="C541" s="158"/>
      <c r="D541" s="158"/>
      <c r="E541" s="158"/>
      <c r="F541" s="159"/>
      <c r="H541" s="157" t="s">
        <v>221</v>
      </c>
      <c r="I541" s="158"/>
      <c r="J541" s="158"/>
      <c r="K541" s="158"/>
      <c r="L541" s="158"/>
      <c r="M541" s="159"/>
    </row>
    <row r="542" spans="1:13" ht="21" x14ac:dyDescent="0.85">
      <c r="A542" s="29"/>
      <c r="B542" s="29">
        <v>2019</v>
      </c>
      <c r="C542" s="29">
        <v>2025</v>
      </c>
      <c r="D542" s="29">
        <v>2030</v>
      </c>
      <c r="E542" s="29">
        <v>2035</v>
      </c>
      <c r="F542" s="29">
        <v>2040</v>
      </c>
      <c r="H542" s="29"/>
      <c r="I542" s="29">
        <v>2019</v>
      </c>
      <c r="J542" s="29">
        <v>2025</v>
      </c>
      <c r="K542" s="29">
        <v>2030</v>
      </c>
      <c r="L542" s="29">
        <v>2035</v>
      </c>
      <c r="M542" s="29">
        <v>2040</v>
      </c>
    </row>
    <row r="543" spans="1:13" ht="21" x14ac:dyDescent="0.85">
      <c r="A543" s="31" t="s">
        <v>60</v>
      </c>
      <c r="B543" s="32">
        <v>5400.1000976562555</v>
      </c>
      <c r="C543" s="32">
        <v>3346.1</v>
      </c>
      <c r="D543" s="32">
        <v>3363.5</v>
      </c>
      <c r="E543" s="32">
        <v>3364.2</v>
      </c>
      <c r="F543" s="32">
        <v>3364.2</v>
      </c>
      <c r="H543" s="31" t="s">
        <v>60</v>
      </c>
      <c r="I543" s="32">
        <v>5400.1000976562555</v>
      </c>
      <c r="J543" s="32">
        <v>3346.1</v>
      </c>
      <c r="K543" s="32">
        <v>3346.1</v>
      </c>
      <c r="L543" s="32">
        <v>3364.2</v>
      </c>
      <c r="M543" s="32">
        <v>3364.2</v>
      </c>
    </row>
    <row r="544" spans="1:13" ht="21" x14ac:dyDescent="0.85">
      <c r="A544" s="33" t="s">
        <v>210</v>
      </c>
      <c r="B544" s="34">
        <v>26262</v>
      </c>
      <c r="C544" s="34">
        <v>21309.83</v>
      </c>
      <c r="D544" s="34">
        <v>21231.699999999997</v>
      </c>
      <c r="E544" s="34">
        <v>21233.699999999997</v>
      </c>
      <c r="F544" s="34">
        <v>0</v>
      </c>
      <c r="H544" s="33" t="s">
        <v>210</v>
      </c>
      <c r="I544" s="34">
        <v>26262</v>
      </c>
      <c r="J544" s="34">
        <v>19988.199999999997</v>
      </c>
      <c r="K544" s="34">
        <v>17650</v>
      </c>
      <c r="L544" s="34">
        <v>16070.539999999997</v>
      </c>
      <c r="M544" s="34">
        <v>0</v>
      </c>
    </row>
    <row r="545" spans="1:13" ht="21" x14ac:dyDescent="0.85">
      <c r="A545" s="31" t="s">
        <v>216</v>
      </c>
      <c r="B545" s="32">
        <v>0</v>
      </c>
      <c r="C545" s="32">
        <v>0</v>
      </c>
      <c r="D545" s="32">
        <v>0</v>
      </c>
      <c r="E545" s="32">
        <v>0</v>
      </c>
      <c r="F545" s="32">
        <v>3049.1</v>
      </c>
      <c r="H545" s="31" t="s">
        <v>216</v>
      </c>
      <c r="I545" s="32">
        <v>0</v>
      </c>
      <c r="J545" s="32">
        <v>0</v>
      </c>
      <c r="K545" s="32">
        <v>0</v>
      </c>
      <c r="L545" s="32">
        <v>0</v>
      </c>
      <c r="M545" s="32">
        <v>0</v>
      </c>
    </row>
    <row r="546" spans="1:13" ht="21" x14ac:dyDescent="0.85">
      <c r="A546" s="33" t="s">
        <v>217</v>
      </c>
      <c r="B546" s="34">
        <v>0</v>
      </c>
      <c r="C546" s="34">
        <v>0</v>
      </c>
      <c r="D546" s="34">
        <v>0</v>
      </c>
      <c r="E546" s="34">
        <v>0</v>
      </c>
      <c r="F546" s="34">
        <v>0</v>
      </c>
      <c r="H546" s="33" t="s">
        <v>217</v>
      </c>
      <c r="I546" s="34">
        <v>0</v>
      </c>
      <c r="J546" s="34">
        <v>0</v>
      </c>
      <c r="K546" s="34">
        <v>819.31</v>
      </c>
      <c r="L546" s="34">
        <v>3990.04</v>
      </c>
      <c r="M546" s="34">
        <v>27162.55</v>
      </c>
    </row>
    <row r="547" spans="1:13" ht="21" x14ac:dyDescent="0.85">
      <c r="A547" s="35" t="s">
        <v>218</v>
      </c>
      <c r="B547" s="36">
        <v>0</v>
      </c>
      <c r="C547" s="36">
        <v>0</v>
      </c>
      <c r="D547" s="36">
        <v>419.64</v>
      </c>
      <c r="E547" s="36">
        <v>6984.58</v>
      </c>
      <c r="F547" s="36">
        <v>41163.019999999997</v>
      </c>
      <c r="H547" s="35" t="s">
        <v>218</v>
      </c>
      <c r="I547" s="36">
        <v>0</v>
      </c>
      <c r="J547" s="36">
        <v>0</v>
      </c>
      <c r="K547" s="36">
        <v>0</v>
      </c>
      <c r="L547" s="36">
        <v>0</v>
      </c>
      <c r="M547" s="36">
        <v>0</v>
      </c>
    </row>
    <row r="548" spans="1:13" ht="21" x14ac:dyDescent="0.85">
      <c r="A548" s="33" t="s">
        <v>58</v>
      </c>
      <c r="B548" s="34">
        <v>6330.7198569271704</v>
      </c>
      <c r="C548" s="34">
        <v>6302.27</v>
      </c>
      <c r="D548" s="34">
        <v>7537.47</v>
      </c>
      <c r="E548" s="34">
        <v>7540.08</v>
      </c>
      <c r="F548" s="34">
        <v>7540.4800000000005</v>
      </c>
      <c r="H548" s="33" t="s">
        <v>58</v>
      </c>
      <c r="I548" s="34">
        <v>6330.7198569271704</v>
      </c>
      <c r="J548" s="34">
        <v>6414.52</v>
      </c>
      <c r="K548" s="34">
        <v>7660.27</v>
      </c>
      <c r="L548" s="34">
        <v>7583.76</v>
      </c>
      <c r="M548" s="34">
        <v>7584.1600000000008</v>
      </c>
    </row>
    <row r="549" spans="1:13" ht="21" x14ac:dyDescent="0.85">
      <c r="A549" s="33" t="s">
        <v>212</v>
      </c>
      <c r="B549" s="37">
        <v>1985.3000025749204</v>
      </c>
      <c r="C549" s="37">
        <v>3334.7799999999997</v>
      </c>
      <c r="D549" s="37">
        <v>9086.2000000000007</v>
      </c>
      <c r="E549" s="37">
        <v>12611.900000000001</v>
      </c>
      <c r="F549" s="37">
        <v>19087.2</v>
      </c>
      <c r="H549" s="33" t="s">
        <v>212</v>
      </c>
      <c r="I549" s="37">
        <v>1985.3000025749204</v>
      </c>
      <c r="J549" s="37">
        <v>3137.7799999999997</v>
      </c>
      <c r="K549" s="37">
        <v>5889.83</v>
      </c>
      <c r="L549" s="37">
        <v>12366.400000000001</v>
      </c>
      <c r="M549" s="37">
        <v>19087.2</v>
      </c>
    </row>
    <row r="550" spans="1:13" ht="21" x14ac:dyDescent="0.85">
      <c r="A550" s="33" t="s">
        <v>213</v>
      </c>
      <c r="B550" s="34">
        <v>0</v>
      </c>
      <c r="C550" s="34">
        <v>1826</v>
      </c>
      <c r="D550" s="34">
        <v>5036</v>
      </c>
      <c r="E550" s="34">
        <v>9000</v>
      </c>
      <c r="F550" s="34">
        <v>9000</v>
      </c>
      <c r="H550" s="33" t="s">
        <v>213</v>
      </c>
      <c r="I550" s="34">
        <v>0</v>
      </c>
      <c r="J550" s="34">
        <v>1826</v>
      </c>
      <c r="K550" s="34">
        <v>7436</v>
      </c>
      <c r="L550" s="34">
        <v>9000</v>
      </c>
      <c r="M550" s="34">
        <v>10440</v>
      </c>
    </row>
    <row r="551" spans="1:13" ht="21" x14ac:dyDescent="0.85">
      <c r="A551" s="33" t="s">
        <v>214</v>
      </c>
      <c r="B551" s="38">
        <v>31.5</v>
      </c>
      <c r="C551" s="38">
        <v>4676.0999999999995</v>
      </c>
      <c r="D551" s="38">
        <v>4676.0999999999995</v>
      </c>
      <c r="E551" s="38">
        <v>4676.0999999999995</v>
      </c>
      <c r="F551" s="38">
        <v>9863.0999999999985</v>
      </c>
      <c r="H551" s="33" t="s">
        <v>214</v>
      </c>
      <c r="I551" s="38">
        <v>31.5</v>
      </c>
      <c r="J551" s="38">
        <v>4676.0999999999995</v>
      </c>
      <c r="K551" s="38">
        <v>4676.0999999999995</v>
      </c>
      <c r="L551" s="38">
        <v>16130.189999999999</v>
      </c>
      <c r="M551" s="38">
        <v>31287.820000000003</v>
      </c>
    </row>
    <row r="552" spans="1:13" ht="21" x14ac:dyDescent="0.85">
      <c r="A552" s="33" t="s">
        <v>215</v>
      </c>
      <c r="B552" s="34">
        <v>2116</v>
      </c>
      <c r="C552" s="34">
        <v>6834</v>
      </c>
      <c r="D552" s="34">
        <v>10055</v>
      </c>
      <c r="E552" s="34">
        <v>10828</v>
      </c>
      <c r="F552" s="34">
        <v>11198</v>
      </c>
      <c r="H552" s="33" t="s">
        <v>215</v>
      </c>
      <c r="I552" s="34">
        <v>2116</v>
      </c>
      <c r="J552" s="34">
        <v>6000</v>
      </c>
      <c r="K552" s="34">
        <v>9523</v>
      </c>
      <c r="L552" s="34">
        <v>11601</v>
      </c>
      <c r="M552" s="34">
        <v>15764</v>
      </c>
    </row>
    <row r="553" spans="1:13" ht="21" x14ac:dyDescent="0.85">
      <c r="A553" s="33" t="s">
        <v>222</v>
      </c>
      <c r="B553" s="38">
        <v>1405.09997558594</v>
      </c>
      <c r="C553" s="38">
        <v>2909.9</v>
      </c>
      <c r="D553" s="38">
        <v>4409.8999999999996</v>
      </c>
      <c r="E553" s="38">
        <v>5955.9400000000005</v>
      </c>
      <c r="F553" s="38">
        <v>13356.58</v>
      </c>
      <c r="H553" s="33" t="s">
        <v>222</v>
      </c>
      <c r="I553" s="38">
        <v>1405.09997558594</v>
      </c>
      <c r="J553" s="38">
        <v>2909.9</v>
      </c>
      <c r="K553" s="38">
        <v>4409.8999999999996</v>
      </c>
      <c r="L553" s="38">
        <v>6147.4699999999993</v>
      </c>
      <c r="M553" s="38">
        <v>12809.9</v>
      </c>
    </row>
    <row r="554" spans="1:13" ht="21" x14ac:dyDescent="0.85">
      <c r="A554" s="39" t="s">
        <v>181</v>
      </c>
      <c r="B554" s="40">
        <v>43838.11993814446</v>
      </c>
      <c r="C554" s="40">
        <v>50763.08</v>
      </c>
      <c r="D554" s="40">
        <v>66460.749999999985</v>
      </c>
      <c r="E554" s="40">
        <v>89404.28</v>
      </c>
      <c r="F554" s="40">
        <v>117621.68</v>
      </c>
      <c r="H554" s="39" t="s">
        <v>181</v>
      </c>
      <c r="I554" s="40">
        <v>43838.11993814446</v>
      </c>
      <c r="J554" s="40">
        <v>48522.7</v>
      </c>
      <c r="K554" s="40">
        <v>62453.919999999998</v>
      </c>
      <c r="L554" s="40">
        <v>90468.739999999991</v>
      </c>
      <c r="M554" s="40">
        <v>127499.83</v>
      </c>
    </row>
    <row r="555" spans="1:13" x14ac:dyDescent="0.55000000000000004">
      <c r="A555" s="23"/>
      <c r="B555" s="23"/>
      <c r="C555" s="23"/>
      <c r="D555" s="23"/>
      <c r="E555" s="23"/>
      <c r="F555" s="23"/>
      <c r="H555" s="23"/>
      <c r="I555" s="23"/>
      <c r="J555" s="23"/>
      <c r="K555" s="23"/>
      <c r="L555" s="23"/>
      <c r="M555" s="23"/>
    </row>
    <row r="556" spans="1:13" ht="28.8" x14ac:dyDescent="0.55000000000000004">
      <c r="A556" s="24" t="s">
        <v>117</v>
      </c>
      <c r="B556" s="27"/>
      <c r="C556" s="27"/>
      <c r="D556" s="27"/>
      <c r="E556" s="27"/>
      <c r="F556" s="28"/>
      <c r="H556" s="24" t="s">
        <v>117</v>
      </c>
      <c r="I556" s="27"/>
      <c r="J556" s="27"/>
      <c r="K556" s="27"/>
      <c r="L556" s="27"/>
      <c r="M556" s="28"/>
    </row>
    <row r="557" spans="1:13" ht="21" x14ac:dyDescent="0.85">
      <c r="A557" s="30"/>
      <c r="B557" s="30">
        <v>2019</v>
      </c>
      <c r="C557" s="30">
        <v>2025</v>
      </c>
      <c r="D557" s="30">
        <v>2030</v>
      </c>
      <c r="E557" s="30">
        <v>2035</v>
      </c>
      <c r="F557" s="30">
        <v>2040</v>
      </c>
      <c r="H557" s="30"/>
      <c r="I557" s="30">
        <v>2019</v>
      </c>
      <c r="J557" s="30">
        <v>2025</v>
      </c>
      <c r="K557" s="30">
        <v>2030</v>
      </c>
      <c r="L557" s="30">
        <v>2035</v>
      </c>
      <c r="M557" s="30">
        <v>2040</v>
      </c>
    </row>
    <row r="558" spans="1:13" ht="21" x14ac:dyDescent="0.85">
      <c r="A558" s="31" t="s">
        <v>60</v>
      </c>
      <c r="B558" s="32">
        <v>45428.500728271458</v>
      </c>
      <c r="C558" s="32">
        <v>28337.96</v>
      </c>
      <c r="D558" s="32">
        <v>27444.03</v>
      </c>
      <c r="E558" s="32">
        <v>28338.13</v>
      </c>
      <c r="F558" s="32">
        <v>27092.16</v>
      </c>
      <c r="H558" s="31" t="s">
        <v>60</v>
      </c>
      <c r="I558" s="32">
        <v>45428.500728271458</v>
      </c>
      <c r="J558" s="32">
        <v>28337.96</v>
      </c>
      <c r="K558" s="32">
        <v>27444.03</v>
      </c>
      <c r="L558" s="32">
        <v>28338.13</v>
      </c>
      <c r="M558" s="32">
        <v>27092.16</v>
      </c>
    </row>
    <row r="559" spans="1:13" ht="21" x14ac:dyDescent="0.85">
      <c r="A559" s="33" t="s">
        <v>210</v>
      </c>
      <c r="B559" s="34">
        <v>50519.665856117608</v>
      </c>
      <c r="C559" s="34">
        <v>54173.61</v>
      </c>
      <c r="D559" s="34">
        <v>19987.34</v>
      </c>
      <c r="E559" s="34">
        <v>14459.34</v>
      </c>
      <c r="F559" s="34">
        <v>0</v>
      </c>
      <c r="H559" s="33" t="s">
        <v>210</v>
      </c>
      <c r="I559" s="34">
        <v>50519.665856117608</v>
      </c>
      <c r="J559" s="34">
        <v>52436.5</v>
      </c>
      <c r="K559" s="34">
        <v>20066.34</v>
      </c>
      <c r="L559" s="34">
        <v>15953.06</v>
      </c>
      <c r="M559" s="34">
        <v>0</v>
      </c>
    </row>
    <row r="560" spans="1:13" ht="21" x14ac:dyDescent="0.85">
      <c r="A560" s="31" t="s">
        <v>216</v>
      </c>
      <c r="B560" s="32">
        <v>0</v>
      </c>
      <c r="C560" s="32">
        <v>0</v>
      </c>
      <c r="D560" s="32">
        <v>0</v>
      </c>
      <c r="E560" s="32">
        <v>0</v>
      </c>
      <c r="F560" s="32">
        <v>26783.26</v>
      </c>
      <c r="H560" s="31" t="s">
        <v>216</v>
      </c>
      <c r="I560" s="32">
        <v>0</v>
      </c>
      <c r="J560" s="32">
        <v>0</v>
      </c>
      <c r="K560" s="32">
        <v>0</v>
      </c>
      <c r="L560" s="32">
        <v>0</v>
      </c>
      <c r="M560" s="32">
        <v>0</v>
      </c>
    </row>
    <row r="561" spans="1:13" ht="21" x14ac:dyDescent="0.85">
      <c r="A561" s="33" t="s">
        <v>217</v>
      </c>
      <c r="B561" s="34">
        <v>0</v>
      </c>
      <c r="C561" s="34">
        <v>0</v>
      </c>
      <c r="D561" s="34">
        <v>0</v>
      </c>
      <c r="E561" s="34">
        <v>0</v>
      </c>
      <c r="F561" s="34">
        <v>0</v>
      </c>
      <c r="H561" s="33" t="s">
        <v>217</v>
      </c>
      <c r="I561" s="34">
        <v>0</v>
      </c>
      <c r="J561" s="34">
        <v>0</v>
      </c>
      <c r="K561" s="34">
        <v>0</v>
      </c>
      <c r="L561" s="34">
        <v>0</v>
      </c>
      <c r="M561" s="34">
        <v>0</v>
      </c>
    </row>
    <row r="562" spans="1:13" ht="21" x14ac:dyDescent="0.85">
      <c r="A562" s="35" t="s">
        <v>218</v>
      </c>
      <c r="B562" s="36">
        <v>0</v>
      </c>
      <c r="C562" s="36">
        <v>0</v>
      </c>
      <c r="D562" s="36">
        <v>0</v>
      </c>
      <c r="E562" s="36">
        <v>0</v>
      </c>
      <c r="F562" s="36">
        <v>374.13</v>
      </c>
      <c r="H562" s="35" t="s">
        <v>218</v>
      </c>
      <c r="I562" s="36">
        <v>0</v>
      </c>
      <c r="J562" s="36">
        <v>0</v>
      </c>
      <c r="K562" s="36">
        <v>0</v>
      </c>
      <c r="L562" s="36">
        <v>0</v>
      </c>
      <c r="M562" s="36">
        <v>0</v>
      </c>
    </row>
    <row r="563" spans="1:13" ht="21" x14ac:dyDescent="0.85">
      <c r="A563" s="33" t="s">
        <v>58</v>
      </c>
      <c r="B563" s="34">
        <v>40033.570416182403</v>
      </c>
      <c r="C563" s="34">
        <v>36417.649999999994</v>
      </c>
      <c r="D563" s="34">
        <v>46342.39</v>
      </c>
      <c r="E563" s="34">
        <v>46392.37</v>
      </c>
      <c r="F563" s="34">
        <v>46377.369999999995</v>
      </c>
      <c r="H563" s="33" t="s">
        <v>58</v>
      </c>
      <c r="I563" s="34">
        <v>40033.570416182403</v>
      </c>
      <c r="J563" s="34">
        <v>36417.649999999994</v>
      </c>
      <c r="K563" s="34">
        <v>46342.39</v>
      </c>
      <c r="L563" s="34">
        <v>46392.32</v>
      </c>
      <c r="M563" s="34">
        <v>46391.009999999995</v>
      </c>
    </row>
    <row r="564" spans="1:13" ht="21" x14ac:dyDescent="0.85">
      <c r="A564" s="33" t="s">
        <v>212</v>
      </c>
      <c r="B564" s="37">
        <v>4415.6059865357875</v>
      </c>
      <c r="C564" s="37">
        <v>8189.24</v>
      </c>
      <c r="D564" s="37">
        <v>26971.239999999998</v>
      </c>
      <c r="E564" s="37">
        <v>38296.81</v>
      </c>
      <c r="F564" s="37">
        <v>59361.62</v>
      </c>
      <c r="H564" s="33" t="s">
        <v>212</v>
      </c>
      <c r="I564" s="37">
        <v>4415.6059865357875</v>
      </c>
      <c r="J564" s="37">
        <v>7518.12</v>
      </c>
      <c r="K564" s="37">
        <v>16493.5</v>
      </c>
      <c r="L564" s="37">
        <v>37460.47</v>
      </c>
      <c r="M564" s="37">
        <v>59361.62</v>
      </c>
    </row>
    <row r="565" spans="1:13" ht="21" x14ac:dyDescent="0.85">
      <c r="A565" s="33" t="s">
        <v>213</v>
      </c>
      <c r="B565" s="34">
        <v>0</v>
      </c>
      <c r="C565" s="34">
        <v>7331.05</v>
      </c>
      <c r="D565" s="34">
        <v>20185.510000000002</v>
      </c>
      <c r="E565" s="34">
        <v>35459.620000000003</v>
      </c>
      <c r="F565" s="34">
        <v>35646.869999999995</v>
      </c>
      <c r="H565" s="33" t="s">
        <v>213</v>
      </c>
      <c r="I565" s="34">
        <v>0</v>
      </c>
      <c r="J565" s="34">
        <v>7331.05</v>
      </c>
      <c r="K565" s="34">
        <v>28865.32</v>
      </c>
      <c r="L565" s="34">
        <v>35232.29</v>
      </c>
      <c r="M565" s="34">
        <v>41325.06</v>
      </c>
    </row>
    <row r="566" spans="1:13" ht="21" x14ac:dyDescent="0.85">
      <c r="A566" s="33" t="s">
        <v>214</v>
      </c>
      <c r="B566" s="38">
        <v>50.521999999999998</v>
      </c>
      <c r="C566" s="38">
        <v>8816.619999999999</v>
      </c>
      <c r="D566" s="38">
        <v>8816.2099999999991</v>
      </c>
      <c r="E566" s="38">
        <v>8816.92</v>
      </c>
      <c r="F566" s="38">
        <v>15439.85</v>
      </c>
      <c r="H566" s="33" t="s">
        <v>214</v>
      </c>
      <c r="I566" s="38">
        <v>50.521999999999998</v>
      </c>
      <c r="J566" s="38">
        <v>8816.619999999999</v>
      </c>
      <c r="K566" s="38">
        <v>8816.2099999999991</v>
      </c>
      <c r="L566" s="38">
        <v>22740.489999999998</v>
      </c>
      <c r="M566" s="38">
        <v>40783.89</v>
      </c>
    </row>
    <row r="567" spans="1:13" ht="21" x14ac:dyDescent="0.85">
      <c r="A567" s="33" t="s">
        <v>215</v>
      </c>
      <c r="B567" s="34">
        <v>2761.3249999999998</v>
      </c>
      <c r="C567" s="34">
        <v>7483.13</v>
      </c>
      <c r="D567" s="34">
        <v>11068.01</v>
      </c>
      <c r="E567" s="34">
        <v>11982.95</v>
      </c>
      <c r="F567" s="34">
        <v>12453.96</v>
      </c>
      <c r="H567" s="33" t="s">
        <v>215</v>
      </c>
      <c r="I567" s="34">
        <v>2761.3249999999998</v>
      </c>
      <c r="J567" s="34">
        <v>7631.17</v>
      </c>
      <c r="K567" s="34">
        <v>14461.34</v>
      </c>
      <c r="L567" s="34">
        <v>17222.900000000001</v>
      </c>
      <c r="M567" s="34">
        <v>23220.07</v>
      </c>
    </row>
    <row r="568" spans="1:13" ht="21" x14ac:dyDescent="0.85">
      <c r="A568" s="33" t="s">
        <v>222</v>
      </c>
      <c r="B568" s="38">
        <v>611.56729479980459</v>
      </c>
      <c r="C568" s="38">
        <v>4346.5600000000004</v>
      </c>
      <c r="D568" s="38">
        <v>7003.88</v>
      </c>
      <c r="E568" s="38">
        <v>10140.910000000002</v>
      </c>
      <c r="F568" s="38">
        <v>21885.68</v>
      </c>
      <c r="H568" s="33" t="s">
        <v>222</v>
      </c>
      <c r="I568" s="38">
        <v>611.56729479980459</v>
      </c>
      <c r="J568" s="38">
        <v>4006.6400000000003</v>
      </c>
      <c r="K568" s="38">
        <v>2085.9100000000003</v>
      </c>
      <c r="L568" s="38">
        <v>5374.2599999999993</v>
      </c>
      <c r="M568" s="38">
        <v>17418.689999999999</v>
      </c>
    </row>
    <row r="569" spans="1:13" ht="21" x14ac:dyDescent="0.85">
      <c r="A569" s="31" t="s">
        <v>223</v>
      </c>
      <c r="B569" s="40">
        <v>146262.02414991503</v>
      </c>
      <c r="C569" s="40">
        <v>157087.60999999999</v>
      </c>
      <c r="D569" s="40">
        <v>169810.4</v>
      </c>
      <c r="E569" s="40">
        <v>195878.84000000003</v>
      </c>
      <c r="F569" s="40">
        <v>245414.9</v>
      </c>
      <c r="H569" s="31" t="s">
        <v>223</v>
      </c>
      <c r="I569" s="40">
        <v>146262.02414991503</v>
      </c>
      <c r="J569" s="40">
        <v>154487.5</v>
      </c>
      <c r="K569" s="40">
        <v>166566.82999999999</v>
      </c>
      <c r="L569" s="40">
        <v>210705.71</v>
      </c>
      <c r="M569" s="40">
        <v>255592.5</v>
      </c>
    </row>
    <row r="570" spans="1:13" ht="21" x14ac:dyDescent="0.85">
      <c r="A570" s="31" t="s">
        <v>224</v>
      </c>
      <c r="B570" s="41">
        <v>47261.023402718187</v>
      </c>
      <c r="C570" s="41">
        <v>68237.69</v>
      </c>
      <c r="D570" s="41">
        <v>113383.36</v>
      </c>
      <c r="E570" s="41">
        <v>140948.66999999998</v>
      </c>
      <c r="F570" s="41">
        <v>169279.66999999998</v>
      </c>
      <c r="H570" s="31" t="s">
        <v>224</v>
      </c>
      <c r="I570" s="41">
        <v>47261.023402718187</v>
      </c>
      <c r="J570" s="41">
        <v>67714.61</v>
      </c>
      <c r="K570" s="41">
        <v>114978.75999999998</v>
      </c>
      <c r="L570" s="41">
        <v>159048.47</v>
      </c>
      <c r="M570" s="41">
        <v>211081.65000000002</v>
      </c>
    </row>
    <row r="571" spans="1:13" ht="21" x14ac:dyDescent="0.85">
      <c r="A571" s="35" t="s">
        <v>225</v>
      </c>
      <c r="B571" s="42">
        <v>93301.091425789462</v>
      </c>
      <c r="C571" s="42">
        <v>100922.20999999999</v>
      </c>
      <c r="D571" s="42">
        <v>147831.27000000002</v>
      </c>
      <c r="E571" s="42">
        <v>179427.71</v>
      </c>
      <c r="F571" s="42">
        <v>245414.89999999997</v>
      </c>
      <c r="H571" s="35" t="s">
        <v>225</v>
      </c>
      <c r="I571" s="42">
        <v>93301.091425789462</v>
      </c>
      <c r="J571" s="42">
        <v>100059.21</v>
      </c>
      <c r="K571" s="42">
        <v>144508.69999999998</v>
      </c>
      <c r="L571" s="42">
        <v>192760.86000000002</v>
      </c>
      <c r="M571" s="42">
        <v>255592.50000000003</v>
      </c>
    </row>
    <row r="572" spans="1:13" ht="21" x14ac:dyDescent="0.85">
      <c r="A572" s="33" t="s">
        <v>220</v>
      </c>
      <c r="B572" s="38">
        <v>151386.18049999999</v>
      </c>
      <c r="C572" s="38">
        <v>152335.76999999999</v>
      </c>
      <c r="D572" s="38">
        <v>162121.70000000001</v>
      </c>
      <c r="E572" s="38">
        <v>184696.76</v>
      </c>
      <c r="F572" s="38">
        <v>221276.82</v>
      </c>
      <c r="H572" s="33" t="s">
        <v>220</v>
      </c>
      <c r="I572" s="38">
        <v>151386.18049999999</v>
      </c>
      <c r="J572" s="38">
        <v>150046.54</v>
      </c>
      <c r="K572" s="38">
        <v>164255.35</v>
      </c>
      <c r="L572" s="38">
        <v>204788.52</v>
      </c>
      <c r="M572" s="38">
        <v>236334.45</v>
      </c>
    </row>
    <row r="573" spans="1:13" ht="21" x14ac:dyDescent="0.85">
      <c r="A573" s="43" t="s">
        <v>227</v>
      </c>
      <c r="B573" s="34">
        <v>151772.68735559081</v>
      </c>
      <c r="C573" s="34">
        <v>157088.23000000001</v>
      </c>
      <c r="D573" s="34">
        <v>169810.98</v>
      </c>
      <c r="E573" s="34">
        <v>195879.43</v>
      </c>
      <c r="F573" s="34">
        <v>245414.9</v>
      </c>
      <c r="H573" s="43" t="s">
        <v>227</v>
      </c>
      <c r="I573" s="34">
        <v>151772.68735559081</v>
      </c>
      <c r="J573" s="34">
        <v>154488.12</v>
      </c>
      <c r="K573" s="34">
        <v>166567.39000000001</v>
      </c>
      <c r="L573" s="34">
        <v>210706.29</v>
      </c>
      <c r="M573" s="34">
        <v>255592.5</v>
      </c>
    </row>
    <row r="574" spans="1:13" ht="21" x14ac:dyDescent="0.85">
      <c r="A574" s="44" t="s">
        <v>228</v>
      </c>
      <c r="B574" s="107">
        <v>0.312188492018386</v>
      </c>
      <c r="C574" s="107">
        <v>0.44794265982310005</v>
      </c>
      <c r="D574" s="107">
        <v>0.69937189160982149</v>
      </c>
      <c r="E574" s="107">
        <v>0.76313558505303491</v>
      </c>
      <c r="F574" s="107">
        <v>0.7650131179578592</v>
      </c>
      <c r="H574" s="44" t="s">
        <v>228</v>
      </c>
      <c r="I574" s="107">
        <v>0.312188492018386</v>
      </c>
      <c r="J574" s="107">
        <v>0.45129071286815409</v>
      </c>
      <c r="K574" s="107">
        <v>0.7000000913212262</v>
      </c>
      <c r="L574" s="107">
        <v>0.77664739214873968</v>
      </c>
      <c r="M574" s="107">
        <v>0.89314803660659714</v>
      </c>
    </row>
    <row r="575" spans="1:13" ht="21" x14ac:dyDescent="0.85">
      <c r="A575" s="35" t="s">
        <v>230</v>
      </c>
      <c r="B575" s="108">
        <v>0.61474230345011116</v>
      </c>
      <c r="C575" s="108">
        <v>0.6424555805358555</v>
      </c>
      <c r="D575" s="108">
        <v>0.87056367026443171</v>
      </c>
      <c r="E575" s="108">
        <v>0.91601098696274541</v>
      </c>
      <c r="F575" s="108">
        <v>0.99999999999999989</v>
      </c>
      <c r="H575" s="35" t="s">
        <v>230</v>
      </c>
      <c r="I575" s="108">
        <v>0.61474230345011116</v>
      </c>
      <c r="J575" s="108">
        <v>0.64768222954619425</v>
      </c>
      <c r="K575" s="108">
        <v>0.86756897613632522</v>
      </c>
      <c r="L575" s="108">
        <v>0.91483201569350403</v>
      </c>
      <c r="M575" s="108">
        <v>1.0000000000000002</v>
      </c>
    </row>
    <row r="576" spans="1:13" x14ac:dyDescent="0.55000000000000004">
      <c r="A576" s="23"/>
      <c r="B576" s="23"/>
      <c r="C576" s="23"/>
      <c r="D576" s="23"/>
      <c r="E576" s="23"/>
      <c r="F576" s="23"/>
      <c r="H576" s="23"/>
      <c r="I576" s="23"/>
      <c r="J576" s="23"/>
      <c r="K576" s="23"/>
      <c r="L576" s="23"/>
      <c r="M576" s="23"/>
    </row>
    <row r="577" spans="1:13" ht="28.8" x14ac:dyDescent="0.55000000000000004">
      <c r="A577" s="24" t="s">
        <v>226</v>
      </c>
      <c r="B577" s="27"/>
      <c r="C577" s="27"/>
      <c r="D577" s="27"/>
      <c r="E577" s="27"/>
      <c r="F577" s="28"/>
      <c r="H577" s="24" t="s">
        <v>226</v>
      </c>
      <c r="I577" s="27"/>
      <c r="J577" s="27"/>
      <c r="K577" s="27"/>
      <c r="L577" s="27"/>
      <c r="M577" s="28"/>
    </row>
    <row r="578" spans="1:13" ht="21" x14ac:dyDescent="0.85">
      <c r="A578" s="30"/>
      <c r="B578" s="30">
        <v>2019</v>
      </c>
      <c r="C578" s="30">
        <v>2025</v>
      </c>
      <c r="D578" s="30">
        <v>2030</v>
      </c>
      <c r="E578" s="30">
        <v>2035</v>
      </c>
      <c r="F578" s="30">
        <v>2040</v>
      </c>
      <c r="H578" s="30"/>
      <c r="I578" s="30">
        <v>2019</v>
      </c>
      <c r="J578" s="30">
        <v>2025</v>
      </c>
      <c r="K578" s="30">
        <v>2030</v>
      </c>
      <c r="L578" s="30">
        <v>2035</v>
      </c>
      <c r="M578" s="30">
        <v>2040</v>
      </c>
    </row>
    <row r="579" spans="1:13" ht="22.2" x14ac:dyDescent="0.95">
      <c r="A579" s="39" t="s">
        <v>229</v>
      </c>
      <c r="B579" s="46">
        <v>22.24</v>
      </c>
      <c r="C579" s="46">
        <v>23.526816589999999</v>
      </c>
      <c r="D579" s="46">
        <v>8.5020766999999999</v>
      </c>
      <c r="E579" s="46">
        <v>6.1999091699999997</v>
      </c>
      <c r="F579" s="46">
        <v>0</v>
      </c>
      <c r="H579" s="39" t="s">
        <v>229</v>
      </c>
      <c r="I579" s="46">
        <v>22.24</v>
      </c>
      <c r="J579" s="46">
        <v>22.866731999999999</v>
      </c>
      <c r="K579" s="46">
        <v>8.9799692799999988</v>
      </c>
      <c r="L579" s="46">
        <v>7.28069378</v>
      </c>
      <c r="M579" s="46">
        <v>0</v>
      </c>
    </row>
    <row r="581" spans="1:13" ht="28.8" x14ac:dyDescent="0.55000000000000004">
      <c r="A581" s="106" t="s">
        <v>455</v>
      </c>
      <c r="B581" s="106"/>
      <c r="C581" s="106"/>
      <c r="D581" s="106"/>
      <c r="E581" s="106"/>
      <c r="F581" s="106"/>
      <c r="G581" s="106"/>
      <c r="H581" s="106" t="s">
        <v>456</v>
      </c>
      <c r="I581" s="106"/>
      <c r="J581" s="106"/>
      <c r="K581" s="106"/>
      <c r="L581" s="106"/>
      <c r="M581" s="106"/>
    </row>
    <row r="582" spans="1:13" ht="28.8" x14ac:dyDescent="0.55000000000000004">
      <c r="A582" s="157" t="s">
        <v>221</v>
      </c>
      <c r="B582" s="158"/>
      <c r="C582" s="158"/>
      <c r="D582" s="158"/>
      <c r="E582" s="158"/>
      <c r="F582" s="159"/>
      <c r="H582" s="157" t="s">
        <v>221</v>
      </c>
      <c r="I582" s="158"/>
      <c r="J582" s="158"/>
      <c r="K582" s="158"/>
      <c r="L582" s="158"/>
      <c r="M582" s="159"/>
    </row>
    <row r="583" spans="1:13" ht="21" x14ac:dyDescent="0.85">
      <c r="A583" s="29"/>
      <c r="B583" s="29">
        <v>2019</v>
      </c>
      <c r="C583" s="29">
        <v>2025</v>
      </c>
      <c r="D583" s="29">
        <v>2030</v>
      </c>
      <c r="E583" s="29">
        <v>2035</v>
      </c>
      <c r="F583" s="29">
        <v>2040</v>
      </c>
      <c r="H583" s="29"/>
      <c r="I583" s="29">
        <v>2019</v>
      </c>
      <c r="J583" s="29">
        <v>2025</v>
      </c>
      <c r="K583" s="29">
        <v>2030</v>
      </c>
      <c r="L583" s="29">
        <v>2035</v>
      </c>
      <c r="M583" s="29">
        <v>2040</v>
      </c>
    </row>
    <row r="584" spans="1:13" ht="21" x14ac:dyDescent="0.85">
      <c r="A584" s="31" t="s">
        <v>60</v>
      </c>
      <c r="B584" s="32">
        <v>5400.1000976562555</v>
      </c>
      <c r="C584" s="32">
        <v>3346.1</v>
      </c>
      <c r="D584" s="32">
        <v>3363.5</v>
      </c>
      <c r="E584" s="32">
        <v>3364.2</v>
      </c>
      <c r="F584" s="32">
        <v>3364.2</v>
      </c>
      <c r="H584" s="31" t="s">
        <v>60</v>
      </c>
      <c r="I584" s="32">
        <v>5400.1000976562555</v>
      </c>
      <c r="J584" s="32">
        <v>3346.1</v>
      </c>
      <c r="K584" s="32">
        <v>3346.1</v>
      </c>
      <c r="L584" s="32">
        <v>3364.2</v>
      </c>
      <c r="M584" s="32">
        <v>3364.2</v>
      </c>
    </row>
    <row r="585" spans="1:13" ht="21" x14ac:dyDescent="0.85">
      <c r="A585" s="33" t="s">
        <v>210</v>
      </c>
      <c r="B585" s="34">
        <v>26262</v>
      </c>
      <c r="C585" s="34">
        <v>19185.55</v>
      </c>
      <c r="D585" s="34">
        <v>18423.66</v>
      </c>
      <c r="E585" s="34">
        <v>18425.66</v>
      </c>
      <c r="F585" s="34">
        <v>0</v>
      </c>
      <c r="H585" s="33" t="s">
        <v>210</v>
      </c>
      <c r="I585" s="34">
        <v>26262</v>
      </c>
      <c r="J585" s="34">
        <v>15270.52</v>
      </c>
      <c r="K585" s="34">
        <v>11087.91</v>
      </c>
      <c r="L585" s="34">
        <v>9340.630000000001</v>
      </c>
      <c r="M585" s="34">
        <v>0</v>
      </c>
    </row>
    <row r="586" spans="1:13" ht="21" x14ac:dyDescent="0.85">
      <c r="A586" s="31" t="s">
        <v>216</v>
      </c>
      <c r="B586" s="32">
        <v>0</v>
      </c>
      <c r="C586" s="32">
        <v>0</v>
      </c>
      <c r="D586" s="32">
        <v>0</v>
      </c>
      <c r="E586" s="32">
        <v>0</v>
      </c>
      <c r="F586" s="32">
        <v>3853.49</v>
      </c>
      <c r="H586" s="31" t="s">
        <v>216</v>
      </c>
      <c r="I586" s="32">
        <v>0</v>
      </c>
      <c r="J586" s="32">
        <v>0</v>
      </c>
      <c r="K586" s="32">
        <v>0</v>
      </c>
      <c r="L586" s="32">
        <v>0</v>
      </c>
      <c r="M586" s="32">
        <v>0</v>
      </c>
    </row>
    <row r="587" spans="1:13" ht="21" x14ac:dyDescent="0.85">
      <c r="A587" s="33" t="s">
        <v>217</v>
      </c>
      <c r="B587" s="34">
        <v>0</v>
      </c>
      <c r="C587" s="34">
        <v>0</v>
      </c>
      <c r="D587" s="34">
        <v>0</v>
      </c>
      <c r="E587" s="34">
        <v>0</v>
      </c>
      <c r="F587" s="34">
        <v>0</v>
      </c>
      <c r="H587" s="33" t="s">
        <v>217</v>
      </c>
      <c r="I587" s="34">
        <v>0</v>
      </c>
      <c r="J587" s="34">
        <v>0</v>
      </c>
      <c r="K587" s="34">
        <v>0</v>
      </c>
      <c r="L587" s="34">
        <v>0</v>
      </c>
      <c r="M587" s="34">
        <v>0</v>
      </c>
    </row>
    <row r="588" spans="1:13" ht="21" x14ac:dyDescent="0.85">
      <c r="A588" s="35" t="s">
        <v>218</v>
      </c>
      <c r="B588" s="36">
        <v>0</v>
      </c>
      <c r="C588" s="36">
        <v>0</v>
      </c>
      <c r="D588" s="36">
        <v>0</v>
      </c>
      <c r="E588" s="36">
        <v>0</v>
      </c>
      <c r="F588" s="36">
        <v>7305.9</v>
      </c>
      <c r="H588" s="35" t="s">
        <v>218</v>
      </c>
      <c r="I588" s="36">
        <v>0</v>
      </c>
      <c r="J588" s="36">
        <v>0</v>
      </c>
      <c r="K588" s="36">
        <v>0</v>
      </c>
      <c r="L588" s="36">
        <v>0</v>
      </c>
      <c r="M588" s="36">
        <v>0</v>
      </c>
    </row>
    <row r="589" spans="1:13" ht="21" x14ac:dyDescent="0.85">
      <c r="A589" s="33" t="s">
        <v>58</v>
      </c>
      <c r="B589" s="34">
        <v>6330.7198569271704</v>
      </c>
      <c r="C589" s="34">
        <v>6293.77</v>
      </c>
      <c r="D589" s="34">
        <v>7528.97</v>
      </c>
      <c r="E589" s="34">
        <v>7531.5700000000006</v>
      </c>
      <c r="F589" s="34">
        <v>7531.76</v>
      </c>
      <c r="H589" s="33" t="s">
        <v>58</v>
      </c>
      <c r="I589" s="34">
        <v>6330.7198569271704</v>
      </c>
      <c r="J589" s="34">
        <v>6369.76</v>
      </c>
      <c r="K589" s="34">
        <v>7615.52</v>
      </c>
      <c r="L589" s="34">
        <v>7539.01</v>
      </c>
      <c r="M589" s="34">
        <v>7539.4100000000008</v>
      </c>
    </row>
    <row r="590" spans="1:13" ht="21" x14ac:dyDescent="0.85">
      <c r="A590" s="33" t="s">
        <v>212</v>
      </c>
      <c r="B590" s="37">
        <v>1985.3000025749204</v>
      </c>
      <c r="C590" s="37">
        <v>3636.0299999999997</v>
      </c>
      <c r="D590" s="37">
        <v>9969.43</v>
      </c>
      <c r="E590" s="37">
        <v>13012.759999999998</v>
      </c>
      <c r="F590" s="37">
        <v>19087.2</v>
      </c>
      <c r="H590" s="33" t="s">
        <v>212</v>
      </c>
      <c r="I590" s="37">
        <v>1985.3000025749204</v>
      </c>
      <c r="J590" s="37">
        <v>3137.7799999999997</v>
      </c>
      <c r="K590" s="37">
        <v>7547.2</v>
      </c>
      <c r="L590" s="37">
        <v>12904.400000000001</v>
      </c>
      <c r="M590" s="37">
        <v>19087.2</v>
      </c>
    </row>
    <row r="591" spans="1:13" ht="21" x14ac:dyDescent="0.85">
      <c r="A591" s="33" t="s">
        <v>213</v>
      </c>
      <c r="B591" s="34">
        <v>0</v>
      </c>
      <c r="C591" s="34">
        <v>1826</v>
      </c>
      <c r="D591" s="34">
        <v>4316</v>
      </c>
      <c r="E591" s="34">
        <v>9000</v>
      </c>
      <c r="F591" s="34">
        <v>9000</v>
      </c>
      <c r="H591" s="33" t="s">
        <v>213</v>
      </c>
      <c r="I591" s="34">
        <v>0</v>
      </c>
      <c r="J591" s="34">
        <v>1826</v>
      </c>
      <c r="K591" s="34">
        <v>4316</v>
      </c>
      <c r="L591" s="34">
        <v>9000</v>
      </c>
      <c r="M591" s="34">
        <v>10440</v>
      </c>
    </row>
    <row r="592" spans="1:13" ht="21" x14ac:dyDescent="0.85">
      <c r="A592" s="33" t="s">
        <v>214</v>
      </c>
      <c r="B592" s="38">
        <v>31.5</v>
      </c>
      <c r="C592" s="38">
        <v>4676.0999999999995</v>
      </c>
      <c r="D592" s="38">
        <v>4676.0999999999995</v>
      </c>
      <c r="E592" s="38">
        <v>4676.0999999999995</v>
      </c>
      <c r="F592" s="38">
        <v>4676.0999999999995</v>
      </c>
      <c r="H592" s="33" t="s">
        <v>214</v>
      </c>
      <c r="I592" s="38">
        <v>31.5</v>
      </c>
      <c r="J592" s="38">
        <v>4676.0999999999995</v>
      </c>
      <c r="K592" s="38">
        <v>9869.74</v>
      </c>
      <c r="L592" s="38">
        <v>16109.57</v>
      </c>
      <c r="M592" s="38">
        <v>31220.2</v>
      </c>
    </row>
    <row r="593" spans="1:13" ht="21" x14ac:dyDescent="0.85">
      <c r="A593" s="33" t="s">
        <v>215</v>
      </c>
      <c r="B593" s="34">
        <v>2116</v>
      </c>
      <c r="C593" s="34">
        <v>6834</v>
      </c>
      <c r="D593" s="34">
        <v>10055</v>
      </c>
      <c r="E593" s="34">
        <v>10828</v>
      </c>
      <c r="F593" s="34">
        <v>11198</v>
      </c>
      <c r="H593" s="33" t="s">
        <v>215</v>
      </c>
      <c r="I593" s="34">
        <v>2116</v>
      </c>
      <c r="J593" s="34">
        <v>6000</v>
      </c>
      <c r="K593" s="34">
        <v>9523</v>
      </c>
      <c r="L593" s="34">
        <v>11601</v>
      </c>
      <c r="M593" s="34">
        <v>15764</v>
      </c>
    </row>
    <row r="594" spans="1:13" ht="21" x14ac:dyDescent="0.85">
      <c r="A594" s="33" t="s">
        <v>222</v>
      </c>
      <c r="B594" s="38">
        <v>1405.09997558594</v>
      </c>
      <c r="C594" s="38">
        <v>2909.9</v>
      </c>
      <c r="D594" s="38">
        <v>4409.8999999999996</v>
      </c>
      <c r="E594" s="38">
        <v>8668.25</v>
      </c>
      <c r="F594" s="38">
        <v>37247.14</v>
      </c>
      <c r="H594" s="33" t="s">
        <v>222</v>
      </c>
      <c r="I594" s="38">
        <v>1405.09997558594</v>
      </c>
      <c r="J594" s="38">
        <v>3565.38</v>
      </c>
      <c r="K594" s="38">
        <v>4409.8999999999996</v>
      </c>
      <c r="L594" s="38">
        <v>8594.65</v>
      </c>
      <c r="M594" s="38">
        <v>27997.010000000002</v>
      </c>
    </row>
    <row r="595" spans="1:13" ht="21" x14ac:dyDescent="0.85">
      <c r="A595" s="39" t="s">
        <v>181</v>
      </c>
      <c r="B595" s="40">
        <v>43838.11993814446</v>
      </c>
      <c r="C595" s="40">
        <v>48931.549999999996</v>
      </c>
      <c r="D595" s="40">
        <v>62968.160000000003</v>
      </c>
      <c r="E595" s="40">
        <v>75731.739999999991</v>
      </c>
      <c r="F595" s="40">
        <v>103263.79</v>
      </c>
      <c r="H595" s="39" t="s">
        <v>181</v>
      </c>
      <c r="I595" s="40">
        <v>43838.11993814446</v>
      </c>
      <c r="J595" s="40">
        <v>44415.74</v>
      </c>
      <c r="K595" s="40">
        <v>57939.47</v>
      </c>
      <c r="L595" s="40">
        <v>78678.559999999998</v>
      </c>
      <c r="M595" s="40">
        <v>115412.01999999999</v>
      </c>
    </row>
    <row r="596" spans="1:13" x14ac:dyDescent="0.55000000000000004">
      <c r="A596" s="23"/>
      <c r="B596" s="23"/>
      <c r="C596" s="23"/>
      <c r="D596" s="23"/>
      <c r="E596" s="23"/>
      <c r="F596" s="23"/>
      <c r="H596" s="23"/>
      <c r="I596" s="23"/>
      <c r="J596" s="23"/>
      <c r="K596" s="23"/>
      <c r="L596" s="23"/>
      <c r="M596" s="23"/>
    </row>
    <row r="597" spans="1:13" ht="28.8" x14ac:dyDescent="0.55000000000000004">
      <c r="A597" s="24" t="s">
        <v>117</v>
      </c>
      <c r="B597" s="27"/>
      <c r="C597" s="27"/>
      <c r="D597" s="27"/>
      <c r="E597" s="27"/>
      <c r="F597" s="28"/>
      <c r="H597" s="24" t="s">
        <v>117</v>
      </c>
      <c r="I597" s="27"/>
      <c r="J597" s="27"/>
      <c r="K597" s="27"/>
      <c r="L597" s="27"/>
      <c r="M597" s="28"/>
    </row>
    <row r="598" spans="1:13" ht="21" x14ac:dyDescent="0.85">
      <c r="A598" s="30"/>
      <c r="B598" s="30">
        <v>2019</v>
      </c>
      <c r="C598" s="30">
        <v>2025</v>
      </c>
      <c r="D598" s="30">
        <v>2030</v>
      </c>
      <c r="E598" s="30">
        <v>2035</v>
      </c>
      <c r="F598" s="30">
        <v>2040</v>
      </c>
      <c r="H598" s="30"/>
      <c r="I598" s="30">
        <v>2019</v>
      </c>
      <c r="J598" s="30">
        <v>2025</v>
      </c>
      <c r="K598" s="30">
        <v>2030</v>
      </c>
      <c r="L598" s="30">
        <v>2035</v>
      </c>
      <c r="M598" s="30">
        <v>2040</v>
      </c>
    </row>
    <row r="599" spans="1:13" ht="21" x14ac:dyDescent="0.85">
      <c r="A599" s="31" t="s">
        <v>60</v>
      </c>
      <c r="B599" s="32">
        <v>45428.500728271458</v>
      </c>
      <c r="C599" s="32">
        <v>28337.96</v>
      </c>
      <c r="D599" s="32">
        <v>27444.03</v>
      </c>
      <c r="E599" s="32">
        <v>28338.13</v>
      </c>
      <c r="F599" s="32">
        <v>27092.16</v>
      </c>
      <c r="H599" s="31" t="s">
        <v>60</v>
      </c>
      <c r="I599" s="32">
        <v>45428.500728271458</v>
      </c>
      <c r="J599" s="32">
        <v>28337.96</v>
      </c>
      <c r="K599" s="32">
        <v>27444.03</v>
      </c>
      <c r="L599" s="32">
        <v>28338.13</v>
      </c>
      <c r="M599" s="32">
        <v>27092.16</v>
      </c>
    </row>
    <row r="600" spans="1:13" ht="21" x14ac:dyDescent="0.85">
      <c r="A600" s="33" t="s">
        <v>210</v>
      </c>
      <c r="B600" s="34">
        <v>50519.665856117608</v>
      </c>
      <c r="C600" s="34">
        <v>53251.45</v>
      </c>
      <c r="D600" s="34">
        <v>19895.939999999999</v>
      </c>
      <c r="E600" s="34">
        <v>13466.949999999999</v>
      </c>
      <c r="F600" s="34">
        <v>0</v>
      </c>
      <c r="H600" s="33" t="s">
        <v>210</v>
      </c>
      <c r="I600" s="34">
        <v>50519.665856117608</v>
      </c>
      <c r="J600" s="34">
        <v>52538.729999999996</v>
      </c>
      <c r="K600" s="34">
        <v>20279.420000000002</v>
      </c>
      <c r="L600" s="34">
        <v>14248.39</v>
      </c>
      <c r="M600" s="34">
        <v>0</v>
      </c>
    </row>
    <row r="601" spans="1:13" ht="21" x14ac:dyDescent="0.85">
      <c r="A601" s="31" t="s">
        <v>216</v>
      </c>
      <c r="B601" s="32">
        <v>0</v>
      </c>
      <c r="C601" s="32">
        <v>0</v>
      </c>
      <c r="D601" s="32">
        <v>0</v>
      </c>
      <c r="E601" s="32">
        <v>0</v>
      </c>
      <c r="F601" s="32">
        <v>33849.050000000003</v>
      </c>
      <c r="H601" s="31" t="s">
        <v>216</v>
      </c>
      <c r="I601" s="32">
        <v>0</v>
      </c>
      <c r="J601" s="32">
        <v>0</v>
      </c>
      <c r="K601" s="32">
        <v>0</v>
      </c>
      <c r="L601" s="32">
        <v>0</v>
      </c>
      <c r="M601" s="32">
        <v>0</v>
      </c>
    </row>
    <row r="602" spans="1:13" ht="21" x14ac:dyDescent="0.85">
      <c r="A602" s="33" t="s">
        <v>217</v>
      </c>
      <c r="B602" s="34">
        <v>0</v>
      </c>
      <c r="C602" s="34">
        <v>0</v>
      </c>
      <c r="D602" s="34">
        <v>0</v>
      </c>
      <c r="E602" s="34">
        <v>0</v>
      </c>
      <c r="F602" s="34">
        <v>0</v>
      </c>
      <c r="H602" s="33" t="s">
        <v>217</v>
      </c>
      <c r="I602" s="34">
        <v>0</v>
      </c>
      <c r="J602" s="34">
        <v>0</v>
      </c>
      <c r="K602" s="34">
        <v>0</v>
      </c>
      <c r="L602" s="34">
        <v>0</v>
      </c>
      <c r="M602" s="34">
        <v>0</v>
      </c>
    </row>
    <row r="603" spans="1:13" ht="21" x14ac:dyDescent="0.85">
      <c r="A603" s="35" t="s">
        <v>218</v>
      </c>
      <c r="B603" s="36">
        <v>0</v>
      </c>
      <c r="C603" s="36">
        <v>0</v>
      </c>
      <c r="D603" s="36">
        <v>0</v>
      </c>
      <c r="E603" s="36">
        <v>0</v>
      </c>
      <c r="F603" s="36">
        <v>0</v>
      </c>
      <c r="H603" s="35" t="s">
        <v>218</v>
      </c>
      <c r="I603" s="36">
        <v>0</v>
      </c>
      <c r="J603" s="36">
        <v>0</v>
      </c>
      <c r="K603" s="36">
        <v>0</v>
      </c>
      <c r="L603" s="36">
        <v>0</v>
      </c>
      <c r="M603" s="36">
        <v>0</v>
      </c>
    </row>
    <row r="604" spans="1:13" ht="21" x14ac:dyDescent="0.85">
      <c r="A604" s="33" t="s">
        <v>58</v>
      </c>
      <c r="B604" s="34">
        <v>40033.570416182403</v>
      </c>
      <c r="C604" s="34">
        <v>36416.399999999994</v>
      </c>
      <c r="D604" s="34">
        <v>46341.14</v>
      </c>
      <c r="E604" s="34">
        <v>46392.32</v>
      </c>
      <c r="F604" s="34">
        <v>46391.009999999995</v>
      </c>
      <c r="H604" s="33" t="s">
        <v>58</v>
      </c>
      <c r="I604" s="34">
        <v>40033.570416182403</v>
      </c>
      <c r="J604" s="34">
        <v>36417.550000000003</v>
      </c>
      <c r="K604" s="34">
        <v>46342.29</v>
      </c>
      <c r="L604" s="34">
        <v>46392.32</v>
      </c>
      <c r="M604" s="34">
        <v>46391.009999999995</v>
      </c>
    </row>
    <row r="605" spans="1:13" ht="21" x14ac:dyDescent="0.85">
      <c r="A605" s="33" t="s">
        <v>212</v>
      </c>
      <c r="B605" s="37">
        <v>4415.6059865357875</v>
      </c>
      <c r="C605" s="37">
        <v>9191.7200000000012</v>
      </c>
      <c r="D605" s="37">
        <v>29910.35</v>
      </c>
      <c r="E605" s="37">
        <v>39632.820000000007</v>
      </c>
      <c r="F605" s="37">
        <v>59361.62</v>
      </c>
      <c r="H605" s="33" t="s">
        <v>212</v>
      </c>
      <c r="I605" s="37">
        <v>4415.6059865357875</v>
      </c>
      <c r="J605" s="37">
        <v>7518.12</v>
      </c>
      <c r="K605" s="37">
        <v>21815.480000000003</v>
      </c>
      <c r="L605" s="37">
        <v>39247.160000000003</v>
      </c>
      <c r="M605" s="37">
        <v>59361.62</v>
      </c>
    </row>
    <row r="606" spans="1:13" ht="21" x14ac:dyDescent="0.85">
      <c r="A606" s="33" t="s">
        <v>213</v>
      </c>
      <c r="B606" s="34">
        <v>0</v>
      </c>
      <c r="C606" s="34">
        <v>7331.05</v>
      </c>
      <c r="D606" s="34">
        <v>17247.650000000001</v>
      </c>
      <c r="E606" s="34">
        <v>35247</v>
      </c>
      <c r="F606" s="34">
        <v>35435.97</v>
      </c>
      <c r="H606" s="33" t="s">
        <v>213</v>
      </c>
      <c r="I606" s="34">
        <v>0</v>
      </c>
      <c r="J606" s="34">
        <v>7331.05</v>
      </c>
      <c r="K606" s="34">
        <v>17247.650000000001</v>
      </c>
      <c r="L606" s="34">
        <v>35247</v>
      </c>
      <c r="M606" s="34">
        <v>41339.64</v>
      </c>
    </row>
    <row r="607" spans="1:13" ht="21" x14ac:dyDescent="0.85">
      <c r="A607" s="33" t="s">
        <v>214</v>
      </c>
      <c r="B607" s="38">
        <v>50.521999999999998</v>
      </c>
      <c r="C607" s="38">
        <v>8816.619999999999</v>
      </c>
      <c r="D607" s="38">
        <v>8816.2099999999991</v>
      </c>
      <c r="E607" s="38">
        <v>8816.92</v>
      </c>
      <c r="F607" s="38">
        <v>8818.83</v>
      </c>
      <c r="H607" s="33" t="s">
        <v>214</v>
      </c>
      <c r="I607" s="38">
        <v>50.521999999999998</v>
      </c>
      <c r="J607" s="38">
        <v>8816.619999999999</v>
      </c>
      <c r="K607" s="38">
        <v>15112</v>
      </c>
      <c r="L607" s="38">
        <v>22737.59</v>
      </c>
      <c r="M607" s="38">
        <v>40718.92</v>
      </c>
    </row>
    <row r="608" spans="1:13" ht="21" x14ac:dyDescent="0.85">
      <c r="A608" s="33" t="s">
        <v>215</v>
      </c>
      <c r="B608" s="34">
        <v>2761.3249999999998</v>
      </c>
      <c r="C608" s="34">
        <v>7483.13</v>
      </c>
      <c r="D608" s="34">
        <v>11068.01</v>
      </c>
      <c r="E608" s="34">
        <v>11982.95</v>
      </c>
      <c r="F608" s="34">
        <v>12453.96</v>
      </c>
      <c r="H608" s="33" t="s">
        <v>215</v>
      </c>
      <c r="I608" s="34">
        <v>2761.3249999999998</v>
      </c>
      <c r="J608" s="34">
        <v>7631.17</v>
      </c>
      <c r="K608" s="34">
        <v>14461.34</v>
      </c>
      <c r="L608" s="34">
        <v>17222.900000000001</v>
      </c>
      <c r="M608" s="34">
        <v>23220.07</v>
      </c>
    </row>
    <row r="609" spans="1:13" ht="21" x14ac:dyDescent="0.85">
      <c r="A609" s="33" t="s">
        <v>222</v>
      </c>
      <c r="B609" s="38">
        <v>611.56729479980459</v>
      </c>
      <c r="C609" s="38">
        <v>4373.7199999999993</v>
      </c>
      <c r="D609" s="38">
        <v>6598.13</v>
      </c>
      <c r="E609" s="38">
        <v>11495.62</v>
      </c>
      <c r="F609" s="38">
        <v>22176.35</v>
      </c>
      <c r="H609" s="33" t="s">
        <v>222</v>
      </c>
      <c r="I609" s="38">
        <v>611.56729479980459</v>
      </c>
      <c r="J609" s="38">
        <v>4961.51</v>
      </c>
      <c r="K609" s="38">
        <v>4058.0899999999997</v>
      </c>
      <c r="L609" s="38">
        <v>6693.5</v>
      </c>
      <c r="M609" s="38">
        <v>17427.93</v>
      </c>
    </row>
    <row r="610" spans="1:13" ht="21" x14ac:dyDescent="0.85">
      <c r="A610" s="31" t="s">
        <v>223</v>
      </c>
      <c r="B610" s="40">
        <v>146262.02414991503</v>
      </c>
      <c r="C610" s="40">
        <v>157193.84</v>
      </c>
      <c r="D610" s="40">
        <v>169313.25</v>
      </c>
      <c r="E610" s="40">
        <v>197364.50000000003</v>
      </c>
      <c r="F610" s="40">
        <v>245578.94999999995</v>
      </c>
      <c r="H610" s="31" t="s">
        <v>223</v>
      </c>
      <c r="I610" s="40">
        <v>146262.02414991503</v>
      </c>
      <c r="J610" s="40">
        <v>155544.5</v>
      </c>
      <c r="K610" s="40">
        <v>168752.09</v>
      </c>
      <c r="L610" s="40">
        <v>212118.77999999997</v>
      </c>
      <c r="M610" s="40">
        <v>255551.34999999998</v>
      </c>
    </row>
    <row r="611" spans="1:13" ht="21" x14ac:dyDescent="0.85">
      <c r="A611" s="31" t="s">
        <v>224</v>
      </c>
      <c r="B611" s="41">
        <v>47261.023402718187</v>
      </c>
      <c r="C611" s="41">
        <v>69238.92</v>
      </c>
      <c r="D611" s="41">
        <v>113383.35999999997</v>
      </c>
      <c r="E611" s="41">
        <v>142072.01</v>
      </c>
      <c r="F611" s="41">
        <v>162461.38999999998</v>
      </c>
      <c r="H611" s="31" t="s">
        <v>224</v>
      </c>
      <c r="I611" s="41">
        <v>47261.023402718187</v>
      </c>
      <c r="J611" s="41">
        <v>67714.510000000009</v>
      </c>
      <c r="K611" s="41">
        <v>114978.76000000001</v>
      </c>
      <c r="L611" s="41">
        <v>160846.97</v>
      </c>
      <c r="M611" s="41">
        <v>211031.26</v>
      </c>
    </row>
    <row r="612" spans="1:13" ht="21" x14ac:dyDescent="0.85">
      <c r="A612" s="35" t="s">
        <v>225</v>
      </c>
      <c r="B612" s="42">
        <v>93301.091425789462</v>
      </c>
      <c r="C612" s="42">
        <v>101950.6</v>
      </c>
      <c r="D612" s="42">
        <v>147425.51999999996</v>
      </c>
      <c r="E612" s="42">
        <v>181905.76</v>
      </c>
      <c r="F612" s="42">
        <v>245578.94999999998</v>
      </c>
      <c r="H612" s="35" t="s">
        <v>225</v>
      </c>
      <c r="I612" s="42">
        <v>93301.091425789462</v>
      </c>
      <c r="J612" s="42">
        <v>101013.98</v>
      </c>
      <c r="K612" s="42">
        <v>146480.88</v>
      </c>
      <c r="L612" s="42">
        <v>195878.6</v>
      </c>
      <c r="M612" s="42">
        <v>255551.35</v>
      </c>
    </row>
    <row r="613" spans="1:13" ht="21" x14ac:dyDescent="0.85">
      <c r="A613" s="33" t="s">
        <v>220</v>
      </c>
      <c r="B613" s="38">
        <v>151386.18049999999</v>
      </c>
      <c r="C613" s="38">
        <v>152472.01999999999</v>
      </c>
      <c r="D613" s="38">
        <v>162015.16</v>
      </c>
      <c r="E613" s="38">
        <v>184696.76</v>
      </c>
      <c r="F613" s="38">
        <v>221131.8</v>
      </c>
      <c r="H613" s="33" t="s">
        <v>220</v>
      </c>
      <c r="I613" s="38">
        <v>151386.18049999999</v>
      </c>
      <c r="J613" s="38">
        <v>150046.54</v>
      </c>
      <c r="K613" s="38">
        <v>164255.35</v>
      </c>
      <c r="L613" s="38">
        <v>204701.46</v>
      </c>
      <c r="M613" s="38">
        <v>236334.45</v>
      </c>
    </row>
    <row r="614" spans="1:13" ht="21" x14ac:dyDescent="0.85">
      <c r="A614" s="43" t="s">
        <v>227</v>
      </c>
      <c r="B614" s="34">
        <v>151772.68735559081</v>
      </c>
      <c r="C614" s="34">
        <v>157194.43</v>
      </c>
      <c r="D614" s="34">
        <v>169313.82</v>
      </c>
      <c r="E614" s="34">
        <v>197365.07</v>
      </c>
      <c r="F614" s="34">
        <v>245578.96</v>
      </c>
      <c r="H614" s="43" t="s">
        <v>227</v>
      </c>
      <c r="I614" s="34">
        <v>151772.68735559081</v>
      </c>
      <c r="J614" s="34">
        <v>155545.10999999999</v>
      </c>
      <c r="K614" s="34">
        <v>168752.64000000001</v>
      </c>
      <c r="L614" s="34">
        <v>212119.36</v>
      </c>
      <c r="M614" s="34">
        <v>255551.37</v>
      </c>
    </row>
    <row r="615" spans="1:13" ht="21" x14ac:dyDescent="0.85">
      <c r="A615" s="44" t="s">
        <v>228</v>
      </c>
      <c r="B615" s="107">
        <v>0.312188492018386</v>
      </c>
      <c r="C615" s="107">
        <v>0.45410902275709342</v>
      </c>
      <c r="D615" s="107">
        <v>0.6998317935185816</v>
      </c>
      <c r="E615" s="107">
        <v>0.76921766250799417</v>
      </c>
      <c r="F615" s="107">
        <v>0.73468126248689691</v>
      </c>
      <c r="H615" s="44" t="s">
        <v>228</v>
      </c>
      <c r="I615" s="107">
        <v>0.312188492018386</v>
      </c>
      <c r="J615" s="107">
        <v>0.45129004640826775</v>
      </c>
      <c r="K615" s="107">
        <v>0.70000009132122643</v>
      </c>
      <c r="L615" s="107">
        <v>0.7857636677334886</v>
      </c>
      <c r="M615" s="107">
        <v>0.89293482181713246</v>
      </c>
    </row>
    <row r="616" spans="1:13" ht="21" x14ac:dyDescent="0.85">
      <c r="A616" s="35" t="s">
        <v>230</v>
      </c>
      <c r="B616" s="108">
        <v>0.61474230345011116</v>
      </c>
      <c r="C616" s="108">
        <v>0.64856369274661962</v>
      </c>
      <c r="D616" s="108">
        <v>0.8707234884901891</v>
      </c>
      <c r="E616" s="108">
        <v>0.92167149941983151</v>
      </c>
      <c r="F616" s="108">
        <v>0.99999995927989915</v>
      </c>
      <c r="H616" s="35" t="s">
        <v>230</v>
      </c>
      <c r="I616" s="108">
        <v>0.61474230345011116</v>
      </c>
      <c r="J616" s="108">
        <v>0.64941919421317718</v>
      </c>
      <c r="K616" s="108">
        <v>0.86802126473399166</v>
      </c>
      <c r="L616" s="108">
        <v>0.92343574862756528</v>
      </c>
      <c r="M616" s="108">
        <v>0.99999992173784868</v>
      </c>
    </row>
    <row r="617" spans="1:13" x14ac:dyDescent="0.55000000000000004">
      <c r="A617" s="23"/>
      <c r="B617" s="23"/>
      <c r="C617" s="23"/>
      <c r="D617" s="23"/>
      <c r="E617" s="23"/>
      <c r="F617" s="23"/>
      <c r="H617" s="23"/>
      <c r="I617" s="23"/>
      <c r="J617" s="23"/>
      <c r="K617" s="23"/>
      <c r="L617" s="23"/>
      <c r="M617" s="23"/>
    </row>
    <row r="618" spans="1:13" ht="28.8" x14ac:dyDescent="0.55000000000000004">
      <c r="A618" s="24" t="s">
        <v>226</v>
      </c>
      <c r="B618" s="27"/>
      <c r="C618" s="27"/>
      <c r="D618" s="27"/>
      <c r="E618" s="27"/>
      <c r="F618" s="28"/>
      <c r="H618" s="24" t="s">
        <v>226</v>
      </c>
      <c r="I618" s="27"/>
      <c r="J618" s="27"/>
      <c r="K618" s="27"/>
      <c r="L618" s="27"/>
      <c r="M618" s="28"/>
    </row>
    <row r="619" spans="1:13" ht="21" x14ac:dyDescent="0.85">
      <c r="A619" s="30"/>
      <c r="B619" s="30">
        <v>2019</v>
      </c>
      <c r="C619" s="30">
        <v>2025</v>
      </c>
      <c r="D619" s="30">
        <v>2030</v>
      </c>
      <c r="E619" s="30">
        <v>2035</v>
      </c>
      <c r="F619" s="30">
        <v>2040</v>
      </c>
      <c r="H619" s="30"/>
      <c r="I619" s="30">
        <v>2019</v>
      </c>
      <c r="J619" s="30">
        <v>2025</v>
      </c>
      <c r="K619" s="30">
        <v>2030</v>
      </c>
      <c r="L619" s="30">
        <v>2035</v>
      </c>
      <c r="M619" s="30">
        <v>2040</v>
      </c>
    </row>
    <row r="620" spans="1:13" ht="22.2" x14ac:dyDescent="0.95">
      <c r="A620" s="39" t="s">
        <v>229</v>
      </c>
      <c r="B620" s="46">
        <v>22.24</v>
      </c>
      <c r="C620" s="46">
        <v>23.14805754</v>
      </c>
      <c r="D620" s="46">
        <v>8.3193869400000011</v>
      </c>
      <c r="E620" s="46">
        <v>5.5805779800000002</v>
      </c>
      <c r="F620" s="46">
        <v>0</v>
      </c>
      <c r="H620" s="39" t="s">
        <v>229</v>
      </c>
      <c r="I620" s="46">
        <v>22.24</v>
      </c>
      <c r="J620" s="46">
        <v>23.361168210000002</v>
      </c>
      <c r="K620" s="46">
        <v>8.41849281</v>
      </c>
      <c r="L620" s="46">
        <v>5.8624115300000001</v>
      </c>
      <c r="M620" s="46">
        <v>0</v>
      </c>
    </row>
  </sheetData>
  <mergeCells count="30">
    <mergeCell ref="A8:F8"/>
    <mergeCell ref="H8:M8"/>
    <mergeCell ref="A49:F49"/>
    <mergeCell ref="H49:M49"/>
    <mergeCell ref="A90:F90"/>
    <mergeCell ref="H90:M90"/>
    <mergeCell ref="A131:F131"/>
    <mergeCell ref="H131:M131"/>
    <mergeCell ref="A172:F172"/>
    <mergeCell ref="H172:M172"/>
    <mergeCell ref="A213:F213"/>
    <mergeCell ref="H213:M213"/>
    <mergeCell ref="A254:F254"/>
    <mergeCell ref="H254:M254"/>
    <mergeCell ref="A295:F295"/>
    <mergeCell ref="H295:M295"/>
    <mergeCell ref="A336:F336"/>
    <mergeCell ref="H336:M336"/>
    <mergeCell ref="A377:F377"/>
    <mergeCell ref="H377:M377"/>
    <mergeCell ref="A418:F418"/>
    <mergeCell ref="H418:M418"/>
    <mergeCell ref="A459:F459"/>
    <mergeCell ref="H459:M459"/>
    <mergeCell ref="A500:F500"/>
    <mergeCell ref="H500:M500"/>
    <mergeCell ref="A541:F541"/>
    <mergeCell ref="H541:M541"/>
    <mergeCell ref="A582:F582"/>
    <mergeCell ref="H582:M58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8007F-5384-438D-A177-F540B86ADA5F}">
  <dimension ref="A1:R793"/>
  <sheetViews>
    <sheetView workbookViewId="0"/>
  </sheetViews>
  <sheetFormatPr defaultRowHeight="14.4" x14ac:dyDescent="0.55000000000000004"/>
  <cols>
    <col min="1" max="1" width="34.41796875" bestFit="1" customWidth="1"/>
    <col min="2" max="11" width="10.41796875" bestFit="1" customWidth="1"/>
  </cols>
  <sheetData>
    <row r="1" spans="1:18" s="25" customFormat="1" x14ac:dyDescent="0.55000000000000004"/>
    <row r="2" spans="1:18" ht="15.6" x14ac:dyDescent="0.6">
      <c r="A2" s="119" t="s">
        <v>462</v>
      </c>
      <c r="B2" s="120"/>
      <c r="C2" s="120"/>
      <c r="D2" s="120"/>
      <c r="E2" s="120"/>
      <c r="F2" s="120"/>
      <c r="G2" s="120"/>
      <c r="H2" s="120"/>
      <c r="I2" s="120"/>
      <c r="J2" s="120"/>
      <c r="K2" s="120"/>
      <c r="L2" s="120"/>
      <c r="M2" s="120"/>
      <c r="N2" s="120"/>
      <c r="O2" s="120"/>
      <c r="P2" s="120"/>
      <c r="Q2" s="120"/>
      <c r="R2" s="120"/>
    </row>
    <row r="4" spans="1:18" x14ac:dyDescent="0.55000000000000004">
      <c r="A4" s="167" t="s">
        <v>365</v>
      </c>
      <c r="B4" s="18"/>
      <c r="C4" s="18"/>
      <c r="D4" s="18"/>
      <c r="E4" s="18"/>
      <c r="F4" s="18"/>
      <c r="G4" s="18"/>
      <c r="H4" s="18"/>
      <c r="I4" s="18"/>
      <c r="J4" s="18"/>
      <c r="K4" s="18"/>
    </row>
    <row r="5" spans="1:18" x14ac:dyDescent="0.55000000000000004">
      <c r="A5" s="48" t="s">
        <v>84</v>
      </c>
      <c r="B5" s="48">
        <v>2021</v>
      </c>
      <c r="C5" s="48">
        <v>2022</v>
      </c>
      <c r="D5" s="48">
        <v>2023</v>
      </c>
      <c r="E5" s="48">
        <v>2024</v>
      </c>
      <c r="F5" s="48">
        <v>2025</v>
      </c>
      <c r="G5" s="48">
        <v>2026</v>
      </c>
      <c r="H5" s="48">
        <v>2027</v>
      </c>
      <c r="I5" s="48">
        <v>2028</v>
      </c>
      <c r="J5" s="48">
        <v>2029</v>
      </c>
      <c r="K5" s="48">
        <v>2030</v>
      </c>
    </row>
    <row r="6" spans="1:18" x14ac:dyDescent="0.55000000000000004">
      <c r="A6" s="49" t="s">
        <v>85</v>
      </c>
      <c r="B6" s="51">
        <v>2906.4859267282973</v>
      </c>
      <c r="C6" s="51">
        <v>2767.4000123503542</v>
      </c>
      <c r="D6" s="51">
        <v>3038.5242933298186</v>
      </c>
      <c r="E6" s="51">
        <v>3005.8898350278942</v>
      </c>
      <c r="F6" s="51">
        <v>3097.6790733530797</v>
      </c>
      <c r="G6" s="51">
        <v>3196.1135085965147</v>
      </c>
      <c r="H6" s="51">
        <v>3285.6951322902482</v>
      </c>
      <c r="I6" s="51">
        <v>3531.5736066054374</v>
      </c>
      <c r="J6" s="51">
        <v>3655.7747646178123</v>
      </c>
      <c r="K6" s="51">
        <v>3856.1163791149947</v>
      </c>
    </row>
    <row r="7" spans="1:18" x14ac:dyDescent="0.55000000000000004">
      <c r="A7" s="49" t="s">
        <v>86</v>
      </c>
      <c r="B7" s="52">
        <v>819.26174519442975</v>
      </c>
      <c r="C7" s="52">
        <v>442.2670937605476</v>
      </c>
      <c r="D7" s="52">
        <v>238.22293677154545</v>
      </c>
      <c r="E7" s="52">
        <v>124.64932416934575</v>
      </c>
      <c r="F7" s="52">
        <v>102.76525803915433</v>
      </c>
      <c r="G7" s="52">
        <v>122.13750079014717</v>
      </c>
      <c r="H7" s="52">
        <v>119.18078778518928</v>
      </c>
      <c r="I7" s="52">
        <v>130.20191465560177</v>
      </c>
      <c r="J7" s="52">
        <v>147.53909418443578</v>
      </c>
      <c r="K7" s="52">
        <v>156.73357748286378</v>
      </c>
    </row>
    <row r="8" spans="1:18" x14ac:dyDescent="0.55000000000000004">
      <c r="A8" s="49" t="s">
        <v>87</v>
      </c>
      <c r="B8" s="51">
        <v>4915.3436095539637</v>
      </c>
      <c r="C8" s="51">
        <v>4641.348514696253</v>
      </c>
      <c r="D8" s="51">
        <v>5259.993774777191</v>
      </c>
      <c r="E8" s="51">
        <v>5193.5539918405721</v>
      </c>
      <c r="F8" s="51">
        <v>5519.3685811884361</v>
      </c>
      <c r="G8" s="51">
        <v>5855.0977580947638</v>
      </c>
      <c r="H8" s="51">
        <v>6116.6383078147883</v>
      </c>
      <c r="I8" s="51">
        <v>6500.3895014314703</v>
      </c>
      <c r="J8" s="51">
        <v>6977.5025452464761</v>
      </c>
      <c r="K8" s="51">
        <v>7306.9555201376788</v>
      </c>
    </row>
    <row r="9" spans="1:18" x14ac:dyDescent="0.55000000000000004">
      <c r="A9" s="49" t="s">
        <v>88</v>
      </c>
      <c r="B9" s="52">
        <v>3600.6493590752534</v>
      </c>
      <c r="C9" s="52">
        <v>3525.7244682947494</v>
      </c>
      <c r="D9" s="52">
        <v>4235.0129904529558</v>
      </c>
      <c r="E9" s="52">
        <v>4217.6969464587819</v>
      </c>
      <c r="F9" s="52">
        <v>4522.7479371116224</v>
      </c>
      <c r="G9" s="52">
        <v>4775.9019059566726</v>
      </c>
      <c r="H9" s="52">
        <v>5031.5299247982512</v>
      </c>
      <c r="I9" s="52">
        <v>5324.999391125355</v>
      </c>
      <c r="J9" s="52">
        <v>5715.2792373561151</v>
      </c>
      <c r="K9" s="52">
        <v>5984.5997395933218</v>
      </c>
    </row>
    <row r="10" spans="1:18" x14ac:dyDescent="0.55000000000000004">
      <c r="A10" s="49" t="s">
        <v>89</v>
      </c>
      <c r="B10" s="51">
        <v>322.48757263606115</v>
      </c>
      <c r="C10" s="51">
        <v>317.45211193443913</v>
      </c>
      <c r="D10" s="51">
        <v>371.64461905719344</v>
      </c>
      <c r="E10" s="51">
        <v>332.7597247065778</v>
      </c>
      <c r="F10" s="51">
        <v>351.15876138779299</v>
      </c>
      <c r="G10" s="51">
        <v>363.58105216917704</v>
      </c>
      <c r="H10" s="51">
        <v>384.34429215064006</v>
      </c>
      <c r="I10" s="51">
        <v>403.85406594523147</v>
      </c>
      <c r="J10" s="51">
        <v>445.44567462557046</v>
      </c>
      <c r="K10" s="51">
        <v>463.77545411243443</v>
      </c>
    </row>
    <row r="11" spans="1:18" x14ac:dyDescent="0.55000000000000004">
      <c r="A11" s="49" t="s">
        <v>90</v>
      </c>
      <c r="B11" s="52">
        <v>2.6781159574163307E-4</v>
      </c>
      <c r="C11" s="52">
        <v>2.890233790199411E-4</v>
      </c>
      <c r="D11" s="52">
        <v>3.0209424564968173E-4</v>
      </c>
      <c r="E11" s="52">
        <v>3.0477128645821209E-4</v>
      </c>
      <c r="F11" s="52">
        <v>3.0165712111095556E-4</v>
      </c>
      <c r="G11" s="52">
        <v>2.9889363139474167E-4</v>
      </c>
      <c r="H11" s="52">
        <v>2.9621702709871752E-4</v>
      </c>
      <c r="I11" s="52">
        <v>3.0186111221326022E-4</v>
      </c>
      <c r="J11" s="52">
        <v>2.9826221710287895E-4</v>
      </c>
      <c r="K11" s="52">
        <v>3.0254211178637339E-4</v>
      </c>
    </row>
    <row r="12" spans="1:18" x14ac:dyDescent="0.55000000000000004">
      <c r="A12" s="49" t="s">
        <v>91</v>
      </c>
      <c r="B12" s="51">
        <v>532.37888733431066</v>
      </c>
      <c r="C12" s="51">
        <v>543.80800912205746</v>
      </c>
      <c r="D12" s="51">
        <v>547.84713109473239</v>
      </c>
      <c r="E12" s="51">
        <v>550.24355340903969</v>
      </c>
      <c r="F12" s="51">
        <v>546.96728953942329</v>
      </c>
      <c r="G12" s="51">
        <v>545.73142927377114</v>
      </c>
      <c r="H12" s="51">
        <v>544.40885168555315</v>
      </c>
      <c r="I12" s="51">
        <v>548.44550307966665</v>
      </c>
      <c r="J12" s="51">
        <v>545.42997856683348</v>
      </c>
      <c r="K12" s="51">
        <v>547.70007848319369</v>
      </c>
    </row>
    <row r="13" spans="1:18" x14ac:dyDescent="0.55000000000000004">
      <c r="A13" s="49" t="s">
        <v>92</v>
      </c>
      <c r="B13" s="52">
        <v>224.77932584582894</v>
      </c>
      <c r="C13" s="52">
        <v>267.66192977766724</v>
      </c>
      <c r="D13" s="52">
        <v>304.80948476499924</v>
      </c>
      <c r="E13" s="52">
        <v>331.3643048597292</v>
      </c>
      <c r="F13" s="52">
        <v>354.84412039597942</v>
      </c>
      <c r="G13" s="52">
        <v>379.4047595781019</v>
      </c>
      <c r="H13" s="52">
        <v>404.99198069143347</v>
      </c>
      <c r="I13" s="52">
        <v>442.49305925517507</v>
      </c>
      <c r="J13" s="52">
        <v>473.20453226781007</v>
      </c>
      <c r="K13" s="52">
        <v>516.54203874676261</v>
      </c>
    </row>
    <row r="14" spans="1:18" x14ac:dyDescent="0.55000000000000004">
      <c r="A14" s="49" t="s">
        <v>93</v>
      </c>
      <c r="B14" s="51">
        <v>25571.43203877725</v>
      </c>
      <c r="C14" s="51">
        <v>28285.749479334743</v>
      </c>
      <c r="D14" s="51">
        <v>30026.621828024829</v>
      </c>
      <c r="E14" s="51">
        <v>30302.042120278347</v>
      </c>
      <c r="F14" s="51">
        <v>29985.67769287531</v>
      </c>
      <c r="G14" s="51">
        <v>29703.681616008616</v>
      </c>
      <c r="H14" s="51">
        <v>29432.17375217341</v>
      </c>
      <c r="I14" s="51">
        <v>29831.972062992016</v>
      </c>
      <c r="J14" s="51">
        <v>29614.761097406619</v>
      </c>
      <c r="K14" s="51">
        <v>29995.986949778733</v>
      </c>
    </row>
    <row r="15" spans="1:18" x14ac:dyDescent="0.55000000000000004">
      <c r="A15" s="49" t="s">
        <v>94</v>
      </c>
      <c r="B15" s="58">
        <v>5.3779918489101952</v>
      </c>
      <c r="C15" s="58">
        <v>2.0734341742567257</v>
      </c>
      <c r="D15" s="58">
        <v>0.75165995294918442</v>
      </c>
      <c r="E15" s="58">
        <v>0.33266909030324804</v>
      </c>
      <c r="F15" s="58">
        <v>0.16040172549658563</v>
      </c>
      <c r="G15" s="58">
        <v>8.284487548671754E-2</v>
      </c>
      <c r="H15" s="58">
        <v>8.539207992263867E-2</v>
      </c>
      <c r="I15" s="58">
        <v>8.5410957517710384E-2</v>
      </c>
      <c r="J15" s="58">
        <v>8.485942627286773E-2</v>
      </c>
      <c r="K15" s="58">
        <v>8.5639097203312156E-2</v>
      </c>
    </row>
    <row r="16" spans="1:18" x14ac:dyDescent="0.55000000000000004">
      <c r="A16" s="49" t="s">
        <v>95</v>
      </c>
      <c r="B16" s="51">
        <v>9795.116428151272</v>
      </c>
      <c r="C16" s="51">
        <v>10496.383927737581</v>
      </c>
      <c r="D16" s="51">
        <v>11016.55241338747</v>
      </c>
      <c r="E16" s="51">
        <v>11028.869895876891</v>
      </c>
      <c r="F16" s="51">
        <v>10979.074775165598</v>
      </c>
      <c r="G16" s="51">
        <v>10788.957925017865</v>
      </c>
      <c r="H16" s="51">
        <v>10760.135229720194</v>
      </c>
      <c r="I16" s="51">
        <v>10856.772813765707</v>
      </c>
      <c r="J16" s="51">
        <v>10846.733551347106</v>
      </c>
      <c r="K16" s="51">
        <v>10860.666451838631</v>
      </c>
    </row>
    <row r="17" spans="1:11" x14ac:dyDescent="0.55000000000000004">
      <c r="A17" s="49" t="s">
        <v>96</v>
      </c>
      <c r="B17" s="58">
        <v>30.061353499234073</v>
      </c>
      <c r="C17" s="58">
        <v>28.486678957727214</v>
      </c>
      <c r="D17" s="58">
        <v>32.398138316867637</v>
      </c>
      <c r="E17" s="58">
        <v>31.91166307626526</v>
      </c>
      <c r="F17" s="58">
        <v>34.157114106186583</v>
      </c>
      <c r="G17" s="58">
        <v>36.34640287678981</v>
      </c>
      <c r="H17" s="58">
        <v>37.892532874964836</v>
      </c>
      <c r="I17" s="58">
        <v>40.102307921214724</v>
      </c>
      <c r="J17" s="58">
        <v>42.755867591276349</v>
      </c>
      <c r="K17" s="58">
        <v>44.568261015053942</v>
      </c>
    </row>
    <row r="18" spans="1:11" x14ac:dyDescent="0.55000000000000004">
      <c r="A18" s="48" t="s">
        <v>84</v>
      </c>
      <c r="B18" s="48">
        <v>2031</v>
      </c>
      <c r="C18" s="48">
        <v>2032</v>
      </c>
      <c r="D18" s="48">
        <v>2033</v>
      </c>
      <c r="E18" s="48">
        <v>2034</v>
      </c>
      <c r="F18" s="48">
        <v>2035</v>
      </c>
      <c r="G18" s="48">
        <v>2036</v>
      </c>
      <c r="H18" s="48">
        <v>2037</v>
      </c>
      <c r="I18" s="48">
        <v>2038</v>
      </c>
      <c r="J18" s="48">
        <v>2039</v>
      </c>
      <c r="K18" s="48">
        <v>2040</v>
      </c>
    </row>
    <row r="19" spans="1:11" x14ac:dyDescent="0.55000000000000004">
      <c r="A19" s="49" t="s">
        <v>85</v>
      </c>
      <c r="B19" s="51">
        <v>3985.0900609550363</v>
      </c>
      <c r="C19" s="51">
        <v>4303.2340417766009</v>
      </c>
      <c r="D19" s="51">
        <v>4523.0369669475231</v>
      </c>
      <c r="E19" s="51">
        <v>4798.1015427684906</v>
      </c>
      <c r="F19" s="51">
        <v>5041.9989985926359</v>
      </c>
      <c r="G19" s="51">
        <v>5356.6235525444517</v>
      </c>
      <c r="H19" s="51">
        <v>5614.2943231413001</v>
      </c>
      <c r="I19" s="51">
        <v>5996.1677574316473</v>
      </c>
      <c r="J19" s="51">
        <v>6253.738137508708</v>
      </c>
      <c r="K19" s="51">
        <v>6762.604800161992</v>
      </c>
    </row>
    <row r="20" spans="1:11" x14ac:dyDescent="0.55000000000000004">
      <c r="A20" s="49" t="s">
        <v>86</v>
      </c>
      <c r="B20" s="52">
        <v>171.81535124615189</v>
      </c>
      <c r="C20" s="52">
        <v>187.8089151544132</v>
      </c>
      <c r="D20" s="52">
        <v>209.35213862268236</v>
      </c>
      <c r="E20" s="52">
        <v>208.99894516431755</v>
      </c>
      <c r="F20" s="52">
        <v>234.01369199265227</v>
      </c>
      <c r="G20" s="52">
        <v>256.06645180810085</v>
      </c>
      <c r="H20" s="52">
        <v>270.16388630935029</v>
      </c>
      <c r="I20" s="52">
        <v>307.73834245972108</v>
      </c>
      <c r="J20" s="52">
        <v>340.91409957482006</v>
      </c>
      <c r="K20" s="52">
        <v>345.35460374545892</v>
      </c>
    </row>
    <row r="21" spans="1:11" x14ac:dyDescent="0.55000000000000004">
      <c r="A21" s="49" t="s">
        <v>87</v>
      </c>
      <c r="B21" s="51">
        <v>7628.255650050738</v>
      </c>
      <c r="C21" s="51">
        <v>8060.4654369162281</v>
      </c>
      <c r="D21" s="51">
        <v>8457.4067928000004</v>
      </c>
      <c r="E21" s="51">
        <v>8854.1584965212005</v>
      </c>
      <c r="F21" s="51">
        <v>9341.1601180092439</v>
      </c>
      <c r="G21" s="51">
        <v>9822.5739114671233</v>
      </c>
      <c r="H21" s="51">
        <v>10277.053682263435</v>
      </c>
      <c r="I21" s="51">
        <v>10891.930426705721</v>
      </c>
      <c r="J21" s="51">
        <v>11327.690091215189</v>
      </c>
      <c r="K21" s="51">
        <v>12203.050424424438</v>
      </c>
    </row>
    <row r="22" spans="1:11" x14ac:dyDescent="0.55000000000000004">
      <c r="A22" s="49" t="s">
        <v>88</v>
      </c>
      <c r="B22" s="52">
        <v>6253.288281639263</v>
      </c>
      <c r="C22" s="52">
        <v>6554.6557191197126</v>
      </c>
      <c r="D22" s="52">
        <v>6860.2656416375348</v>
      </c>
      <c r="E22" s="52">
        <v>7146.2704943225926</v>
      </c>
      <c r="F22" s="52">
        <v>7478.0727574684861</v>
      </c>
      <c r="G22" s="52">
        <v>7910.0652732175249</v>
      </c>
      <c r="H22" s="52">
        <v>8212.3196092378257</v>
      </c>
      <c r="I22" s="52">
        <v>8668.8295383443601</v>
      </c>
      <c r="J22" s="52">
        <v>8969.431243100029</v>
      </c>
      <c r="K22" s="52">
        <v>9615.9018278988715</v>
      </c>
    </row>
    <row r="23" spans="1:11" x14ac:dyDescent="0.55000000000000004">
      <c r="A23" s="49" t="s">
        <v>89</v>
      </c>
      <c r="B23" s="51">
        <v>491.96371248141583</v>
      </c>
      <c r="C23" s="51">
        <v>519.37322653755155</v>
      </c>
      <c r="D23" s="51">
        <v>554.99458355298157</v>
      </c>
      <c r="E23" s="51">
        <v>576.82540967601392</v>
      </c>
      <c r="F23" s="51">
        <v>620.13515668495074</v>
      </c>
      <c r="G23" s="51">
        <v>652.26277957395826</v>
      </c>
      <c r="H23" s="51">
        <v>692.39342662809645</v>
      </c>
      <c r="I23" s="51">
        <v>732.4699163765107</v>
      </c>
      <c r="J23" s="51">
        <v>774.84579796765797</v>
      </c>
      <c r="K23" s="51">
        <v>829.98087577347576</v>
      </c>
    </row>
    <row r="24" spans="1:11" x14ac:dyDescent="0.55000000000000004">
      <c r="A24" s="49" t="s">
        <v>90</v>
      </c>
      <c r="B24" s="52">
        <v>3.0617628341971285E-4</v>
      </c>
      <c r="C24" s="52">
        <v>3.0436781697585534E-4</v>
      </c>
      <c r="D24" s="52">
        <v>3.046912797354735E-4</v>
      </c>
      <c r="E24" s="52">
        <v>3.1020734052219937E-4</v>
      </c>
      <c r="F24" s="52">
        <v>3.0959589137819458E-4</v>
      </c>
      <c r="G24" s="52">
        <v>3.1712286808324453E-4</v>
      </c>
      <c r="H24" s="52">
        <v>3.2002306608394442E-4</v>
      </c>
      <c r="I24" s="52">
        <v>3.2817628950145076E-4</v>
      </c>
      <c r="J24" s="52">
        <v>3.3089485471880531E-4</v>
      </c>
      <c r="K24" s="52">
        <v>3.4158625108800657E-4</v>
      </c>
    </row>
    <row r="25" spans="1:11" x14ac:dyDescent="0.55000000000000004">
      <c r="A25" s="49" t="s">
        <v>91</v>
      </c>
      <c r="B25" s="51">
        <v>549.37239873253941</v>
      </c>
      <c r="C25" s="51">
        <v>549.75477261665026</v>
      </c>
      <c r="D25" s="51">
        <v>548.63923661143963</v>
      </c>
      <c r="E25" s="51">
        <v>551.49498145741359</v>
      </c>
      <c r="F25" s="51">
        <v>551.29014600517803</v>
      </c>
      <c r="G25" s="51">
        <v>556.07987809920064</v>
      </c>
      <c r="H25" s="51">
        <v>556.63466012622507</v>
      </c>
      <c r="I25" s="51">
        <v>561.88205841827596</v>
      </c>
      <c r="J25" s="51">
        <v>565.73939171766949</v>
      </c>
      <c r="K25" s="51">
        <v>569.86787100550362</v>
      </c>
    </row>
    <row r="26" spans="1:11" x14ac:dyDescent="0.55000000000000004">
      <c r="A26" s="49" t="s">
        <v>92</v>
      </c>
      <c r="B26" s="52">
        <v>563.5812270892219</v>
      </c>
      <c r="C26" s="52">
        <v>605.27107387929163</v>
      </c>
      <c r="D26" s="52">
        <v>652.73637202880479</v>
      </c>
      <c r="E26" s="52">
        <v>715.52501018941894</v>
      </c>
      <c r="F26" s="52">
        <v>768.87851734301989</v>
      </c>
      <c r="G26" s="52">
        <v>847.87640286623935</v>
      </c>
      <c r="H26" s="52">
        <v>921.60855882648684</v>
      </c>
      <c r="I26" s="52">
        <v>1011.5525040638922</v>
      </c>
      <c r="J26" s="52">
        <v>1090.9955238253096</v>
      </c>
      <c r="K26" s="52">
        <v>1214.8089622908024</v>
      </c>
    </row>
    <row r="27" spans="1:11" x14ac:dyDescent="0.55000000000000004">
      <c r="A27" s="49" t="s">
        <v>93</v>
      </c>
      <c r="B27" s="51">
        <v>30357.38947274111</v>
      </c>
      <c r="C27" s="51">
        <v>30254.643440514315</v>
      </c>
      <c r="D27" s="51">
        <v>30266.480668919266</v>
      </c>
      <c r="E27" s="51">
        <v>30827.962520243535</v>
      </c>
      <c r="F27" s="51">
        <v>30753.182900546195</v>
      </c>
      <c r="G27" s="51">
        <v>31513.149011919806</v>
      </c>
      <c r="H27" s="51">
        <v>31829.735328362058</v>
      </c>
      <c r="I27" s="51">
        <v>32474.710284270695</v>
      </c>
      <c r="J27" s="51">
        <v>32544.906213831731</v>
      </c>
      <c r="K27" s="51">
        <v>33688.444043247437</v>
      </c>
    </row>
    <row r="28" spans="1:11" x14ac:dyDescent="0.55000000000000004">
      <c r="A28" s="49" t="s">
        <v>94</v>
      </c>
      <c r="B28" s="58">
        <v>9.0688659602484012E-2</v>
      </c>
      <c r="C28" s="58">
        <v>8.8105883491082601E-2</v>
      </c>
      <c r="D28" s="58">
        <v>9.0237209624253009E-2</v>
      </c>
      <c r="E28" s="58">
        <v>9.2335780696273351E-2</v>
      </c>
      <c r="F28" s="58">
        <v>9.2303651272766934E-2</v>
      </c>
      <c r="G28" s="58">
        <v>9.4037753185787637E-2</v>
      </c>
      <c r="H28" s="58">
        <v>9.3182836808175407E-2</v>
      </c>
      <c r="I28" s="58">
        <v>9.6944567373329987E-2</v>
      </c>
      <c r="J28" s="58">
        <v>9.8970391035156785E-2</v>
      </c>
      <c r="K28" s="58">
        <v>0.10242530729673774</v>
      </c>
    </row>
    <row r="29" spans="1:11" x14ac:dyDescent="0.55000000000000004">
      <c r="A29" s="49" t="s">
        <v>95</v>
      </c>
      <c r="B29" s="51">
        <v>11084.005193876525</v>
      </c>
      <c r="C29" s="51">
        <v>10945.746371307025</v>
      </c>
      <c r="D29" s="51">
        <v>11086.227246929917</v>
      </c>
      <c r="E29" s="51">
        <v>11116.895351138653</v>
      </c>
      <c r="F29" s="51">
        <v>11221.126221297742</v>
      </c>
      <c r="G29" s="51">
        <v>11400.261968878967</v>
      </c>
      <c r="H29" s="51">
        <v>11499.577836594919</v>
      </c>
      <c r="I29" s="51">
        <v>11705.593281661881</v>
      </c>
      <c r="J29" s="51">
        <v>11775.762165381982</v>
      </c>
      <c r="K29" s="51">
        <v>12189.386525438484</v>
      </c>
    </row>
    <row r="30" spans="1:11" x14ac:dyDescent="0.55000000000000004">
      <c r="A30" s="49" t="s">
        <v>96</v>
      </c>
      <c r="B30" s="58">
        <v>46.295975425877778</v>
      </c>
      <c r="C30" s="58">
        <v>48.588774405117555</v>
      </c>
      <c r="D30" s="58">
        <v>50.527051311788234</v>
      </c>
      <c r="E30" s="58">
        <v>52.435372440030136</v>
      </c>
      <c r="F30" s="58">
        <v>54.688029464956841</v>
      </c>
      <c r="G30" s="58">
        <v>56.981675560830901</v>
      </c>
      <c r="H30" s="58">
        <v>58.872230142436614</v>
      </c>
      <c r="I30" s="58">
        <v>61.724049557645863</v>
      </c>
      <c r="J30" s="58">
        <v>63.286996888678914</v>
      </c>
      <c r="K30" s="58">
        <v>67.11839691517585</v>
      </c>
    </row>
    <row r="31" spans="1:11" ht="15.6" x14ac:dyDescent="0.6">
      <c r="A31" s="19"/>
      <c r="B31" s="20"/>
      <c r="C31" s="20"/>
      <c r="D31" s="20"/>
      <c r="E31" s="20"/>
      <c r="F31" s="20"/>
      <c r="G31" s="20"/>
      <c r="H31" s="20"/>
      <c r="I31" s="20"/>
      <c r="J31" s="20"/>
      <c r="K31" s="20"/>
    </row>
    <row r="32" spans="1:11" x14ac:dyDescent="0.55000000000000004">
      <c r="A32" s="167" t="s">
        <v>393</v>
      </c>
    </row>
    <row r="33" spans="1:11" x14ac:dyDescent="0.55000000000000004">
      <c r="A33" s="48" t="s">
        <v>97</v>
      </c>
      <c r="B33" s="48">
        <v>2021</v>
      </c>
      <c r="C33" s="48">
        <v>2022</v>
      </c>
      <c r="D33" s="48">
        <v>2023</v>
      </c>
      <c r="E33" s="48">
        <v>2024</v>
      </c>
      <c r="F33" s="48">
        <v>2025</v>
      </c>
      <c r="G33" s="48">
        <v>2026</v>
      </c>
      <c r="H33" s="48">
        <v>2027</v>
      </c>
      <c r="I33" s="48">
        <v>2028</v>
      </c>
      <c r="J33" s="48">
        <v>2029</v>
      </c>
      <c r="K33" s="48">
        <v>2030</v>
      </c>
    </row>
    <row r="34" spans="1:11" x14ac:dyDescent="0.55000000000000004">
      <c r="A34" s="49" t="s">
        <v>98</v>
      </c>
      <c r="B34" s="51">
        <v>30.128456794053299</v>
      </c>
      <c r="C34" s="51">
        <v>38.612534296422801</v>
      </c>
      <c r="D34" s="51">
        <v>54.9483919278996</v>
      </c>
      <c r="E34" s="51">
        <v>54.905335984287298</v>
      </c>
      <c r="F34" s="51">
        <v>70.955463092043004</v>
      </c>
      <c r="G34" s="51">
        <v>85.036610118933496</v>
      </c>
      <c r="H34" s="51">
        <v>85.989592818643899</v>
      </c>
      <c r="I34" s="51">
        <v>91.674817040619999</v>
      </c>
      <c r="J34" s="51">
        <v>95.682306373141699</v>
      </c>
      <c r="K34" s="51">
        <v>103.001974709546</v>
      </c>
    </row>
    <row r="35" spans="1:11" x14ac:dyDescent="0.55000000000000004">
      <c r="A35" s="49" t="s">
        <v>99</v>
      </c>
      <c r="B35" s="52">
        <v>43.446249550483003</v>
      </c>
      <c r="C35" s="52">
        <v>42.186334796444797</v>
      </c>
      <c r="D35" s="52">
        <v>43.893746721611599</v>
      </c>
      <c r="E35" s="52">
        <v>48.273421772543799</v>
      </c>
      <c r="F35" s="52">
        <v>48.594345649682097</v>
      </c>
      <c r="G35" s="52">
        <v>51.6211537361037</v>
      </c>
      <c r="H35" s="52">
        <v>57.471425623895598</v>
      </c>
      <c r="I35" s="52">
        <v>54.536488524494501</v>
      </c>
      <c r="J35" s="52">
        <v>57.301968829531198</v>
      </c>
      <c r="K35" s="52">
        <v>64.186283256112603</v>
      </c>
    </row>
    <row r="36" spans="1:11" x14ac:dyDescent="0.55000000000000004">
      <c r="A36" s="49" t="s">
        <v>100</v>
      </c>
      <c r="B36" s="51">
        <v>309.65447332622199</v>
      </c>
      <c r="C36" s="51">
        <v>342.98600915756901</v>
      </c>
      <c r="D36" s="51">
        <v>395.434908326705</v>
      </c>
      <c r="E36" s="51">
        <v>408.32070579271198</v>
      </c>
      <c r="F36" s="51">
        <v>442.427965084508</v>
      </c>
      <c r="G36" s="51">
        <v>455.57988951805902</v>
      </c>
      <c r="H36" s="51">
        <v>475.22228595474201</v>
      </c>
      <c r="I36" s="51">
        <v>491.35724979993</v>
      </c>
      <c r="J36" s="51">
        <v>522.735026612703</v>
      </c>
      <c r="K36" s="51">
        <v>535.40285047516397</v>
      </c>
    </row>
    <row r="37" spans="1:11" x14ac:dyDescent="0.55000000000000004">
      <c r="A37" s="49" t="s">
        <v>101</v>
      </c>
      <c r="B37" s="52">
        <v>1.1567669237951399</v>
      </c>
      <c r="C37" s="52">
        <v>1.42580152438222</v>
      </c>
      <c r="D37" s="52">
        <v>2.85890806371249</v>
      </c>
      <c r="E37" s="52">
        <v>5.65363587075701</v>
      </c>
      <c r="F37" s="52">
        <v>7.8157237781129201</v>
      </c>
      <c r="G37" s="52">
        <v>8.6925712189984505</v>
      </c>
      <c r="H37" s="52">
        <v>8.8543036429772908</v>
      </c>
      <c r="I37" s="52">
        <v>7.4281574721003603</v>
      </c>
      <c r="J37" s="52">
        <v>9.01520715213214</v>
      </c>
      <c r="K37" s="52">
        <v>9.0261836584361994</v>
      </c>
    </row>
    <row r="38" spans="1:11" x14ac:dyDescent="0.55000000000000004">
      <c r="A38" s="49" t="s">
        <v>102</v>
      </c>
      <c r="B38" s="51">
        <v>1.3477984721181699</v>
      </c>
      <c r="C38" s="51">
        <v>1.5284395124085901</v>
      </c>
      <c r="D38" s="51">
        <v>1.9153300776826401</v>
      </c>
      <c r="E38" s="51">
        <v>3.1240569844153501</v>
      </c>
      <c r="F38" s="51">
        <v>4.80911453243474</v>
      </c>
      <c r="G38" s="51">
        <v>5.8793766660165998</v>
      </c>
      <c r="H38" s="51">
        <v>5.7037678088260204</v>
      </c>
      <c r="I38" s="51">
        <v>3.9947730054377</v>
      </c>
      <c r="J38" s="51">
        <v>6.8778406461895001</v>
      </c>
      <c r="K38" s="51">
        <v>6.0455516180398901</v>
      </c>
    </row>
    <row r="39" spans="1:11" x14ac:dyDescent="0.55000000000000004">
      <c r="A39" s="49" t="s">
        <v>103</v>
      </c>
      <c r="B39" s="52">
        <v>454.21219291621298</v>
      </c>
      <c r="C39" s="52">
        <v>442.02947299487897</v>
      </c>
      <c r="D39" s="52">
        <v>492.92033002030303</v>
      </c>
      <c r="E39" s="52">
        <v>484.26952670553902</v>
      </c>
      <c r="F39" s="52">
        <v>491.36164248071702</v>
      </c>
      <c r="G39" s="52">
        <v>523.93356272665801</v>
      </c>
      <c r="H39" s="52">
        <v>539.52860831057797</v>
      </c>
      <c r="I39" s="52">
        <v>575.03524064929604</v>
      </c>
      <c r="J39" s="52">
        <v>608.78554669817697</v>
      </c>
      <c r="K39" s="52">
        <v>656.84122988413105</v>
      </c>
    </row>
    <row r="40" spans="1:11" x14ac:dyDescent="0.55000000000000004">
      <c r="A40" s="49" t="s">
        <v>104</v>
      </c>
      <c r="B40" s="51">
        <v>207.89656440088299</v>
      </c>
      <c r="C40" s="51">
        <v>235.35093113869601</v>
      </c>
      <c r="D40" s="51">
        <v>268.59341964841599</v>
      </c>
      <c r="E40" s="51">
        <v>272.35230202864</v>
      </c>
      <c r="F40" s="51">
        <v>280.67146180564498</v>
      </c>
      <c r="G40" s="51">
        <v>297.66381168567301</v>
      </c>
      <c r="H40" s="51">
        <v>303.70206691542398</v>
      </c>
      <c r="I40" s="51">
        <v>317.00005149372498</v>
      </c>
      <c r="J40" s="51">
        <v>340.69242428768098</v>
      </c>
      <c r="K40" s="51">
        <v>369.77055846655298</v>
      </c>
    </row>
    <row r="41" spans="1:11" x14ac:dyDescent="0.55000000000000004">
      <c r="A41" s="49" t="s">
        <v>105</v>
      </c>
      <c r="B41" s="52">
        <v>22.357697421564499</v>
      </c>
      <c r="C41" s="52">
        <v>5.8292399521112399</v>
      </c>
      <c r="D41" s="52">
        <v>5.78806279909021</v>
      </c>
      <c r="E41" s="52">
        <v>5.8783616491533</v>
      </c>
      <c r="F41" s="52">
        <v>5.96048779449265</v>
      </c>
      <c r="G41" s="52">
        <v>6.0862791689425801</v>
      </c>
      <c r="H41" s="52">
        <v>6.2094816483250899</v>
      </c>
      <c r="I41" s="52">
        <v>6.3734733564174402</v>
      </c>
      <c r="J41" s="52">
        <v>6.4650945679515699</v>
      </c>
      <c r="K41" s="52">
        <v>6.5690618826037896</v>
      </c>
    </row>
    <row r="42" spans="1:11" x14ac:dyDescent="0.55000000000000004">
      <c r="A42" s="49" t="s">
        <v>106</v>
      </c>
      <c r="B42" s="51">
        <v>0</v>
      </c>
      <c r="C42" s="51">
        <v>0</v>
      </c>
      <c r="D42" s="51">
        <v>0</v>
      </c>
      <c r="E42" s="51">
        <v>0</v>
      </c>
      <c r="F42" s="51">
        <v>0</v>
      </c>
      <c r="G42" s="51">
        <v>0</v>
      </c>
      <c r="H42" s="51">
        <v>0</v>
      </c>
      <c r="I42" s="51">
        <v>0</v>
      </c>
      <c r="J42" s="51">
        <v>0</v>
      </c>
      <c r="K42" s="51">
        <v>0</v>
      </c>
    </row>
    <row r="43" spans="1:11" x14ac:dyDescent="0.55000000000000004">
      <c r="A43" s="49" t="s">
        <v>107</v>
      </c>
      <c r="B43" s="52">
        <v>820.12640512324901</v>
      </c>
      <c r="C43" s="52">
        <v>751.78073891097699</v>
      </c>
      <c r="D43" s="52">
        <v>908.06038180456596</v>
      </c>
      <c r="E43" s="52">
        <v>865.46955287063099</v>
      </c>
      <c r="F43" s="52">
        <v>907.79280484197</v>
      </c>
      <c r="G43" s="52">
        <v>922.03789081305899</v>
      </c>
      <c r="H43" s="52">
        <v>974.42541351763305</v>
      </c>
      <c r="I43" s="52">
        <v>1051.1315203440599</v>
      </c>
      <c r="J43" s="52">
        <v>1104.19991159299</v>
      </c>
      <c r="K43" s="52">
        <v>1145.5927082871201</v>
      </c>
    </row>
    <row r="44" spans="1:11" x14ac:dyDescent="0.55000000000000004">
      <c r="A44" s="49" t="s">
        <v>108</v>
      </c>
      <c r="B44" s="51">
        <v>289.61160072745002</v>
      </c>
      <c r="C44" s="51">
        <v>263.27013040980802</v>
      </c>
      <c r="D44" s="51">
        <v>270.38589087175001</v>
      </c>
      <c r="E44" s="51">
        <v>274.26262332862001</v>
      </c>
      <c r="F44" s="51">
        <v>275.05097038236102</v>
      </c>
      <c r="G44" s="51">
        <v>282.42890152305898</v>
      </c>
      <c r="H44" s="51">
        <v>294.915013807744</v>
      </c>
      <c r="I44" s="51">
        <v>310.40628480580898</v>
      </c>
      <c r="J44" s="51">
        <v>332.09008426250602</v>
      </c>
      <c r="K44" s="51">
        <v>351.46665334827901</v>
      </c>
    </row>
    <row r="45" spans="1:11" x14ac:dyDescent="0.55000000000000004">
      <c r="A45" s="50" t="s">
        <v>109</v>
      </c>
      <c r="B45" s="52">
        <v>2179.9382056560312</v>
      </c>
      <c r="C45" s="52">
        <v>2124.9996326936989</v>
      </c>
      <c r="D45" s="52">
        <v>2444.7993702617368</v>
      </c>
      <c r="E45" s="52">
        <v>2422.5095229872986</v>
      </c>
      <c r="F45" s="52">
        <v>2535.439979441966</v>
      </c>
      <c r="G45" s="52">
        <v>2638.9600471755025</v>
      </c>
      <c r="H45" s="52">
        <v>2752.0219600487885</v>
      </c>
      <c r="I45" s="52">
        <v>2908.9380564918897</v>
      </c>
      <c r="J45" s="52">
        <v>3083.8454110230032</v>
      </c>
      <c r="K45" s="52">
        <v>3247.9030555859858</v>
      </c>
    </row>
    <row r="46" spans="1:11" x14ac:dyDescent="0.55000000000000004">
      <c r="A46" s="49" t="s">
        <v>110</v>
      </c>
      <c r="B46" s="51">
        <v>1023.2850175693999</v>
      </c>
      <c r="C46" s="51">
        <v>920.15083167318664</v>
      </c>
      <c r="D46" s="51">
        <v>1004.2653534134604</v>
      </c>
      <c r="E46" s="51">
        <v>922.10072707202323</v>
      </c>
      <c r="F46" s="51">
        <v>1038.2922530994113</v>
      </c>
      <c r="G46" s="51">
        <v>1183.8104997711205</v>
      </c>
      <c r="H46" s="51">
        <v>1207.5492586674925</v>
      </c>
      <c r="I46" s="51">
        <v>1286.3895818255746</v>
      </c>
      <c r="J46" s="51">
        <v>1402.6962398264563</v>
      </c>
      <c r="K46" s="51">
        <v>1466.5755778712646</v>
      </c>
    </row>
    <row r="47" spans="1:11" x14ac:dyDescent="0.55000000000000004">
      <c r="A47" s="49" t="s">
        <v>111</v>
      </c>
      <c r="B47" s="52">
        <v>296.73729649713385</v>
      </c>
      <c r="C47" s="52">
        <v>277.75045201653109</v>
      </c>
      <c r="D47" s="52">
        <v>410.54043034537864</v>
      </c>
      <c r="E47" s="52">
        <v>338.72041503142776</v>
      </c>
      <c r="F47" s="52">
        <v>476.05315918829717</v>
      </c>
      <c r="G47" s="52">
        <v>626.657038350108</v>
      </c>
      <c r="H47" s="52">
        <v>673.87608642603266</v>
      </c>
      <c r="I47" s="52">
        <v>663.75403171202686</v>
      </c>
      <c r="J47" s="52">
        <v>830.76688623164773</v>
      </c>
      <c r="K47" s="52">
        <v>858.36225434225605</v>
      </c>
    </row>
    <row r="48" spans="1:11" x14ac:dyDescent="0.55000000000000004">
      <c r="A48" s="49" t="s">
        <v>112</v>
      </c>
      <c r="B48" s="51">
        <v>2906.4859267282973</v>
      </c>
      <c r="C48" s="51">
        <v>2767.4000123503542</v>
      </c>
      <c r="D48" s="51">
        <v>3038.5242933298186</v>
      </c>
      <c r="E48" s="51">
        <v>3005.8898350278942</v>
      </c>
      <c r="F48" s="51">
        <v>3097.6790733530797</v>
      </c>
      <c r="G48" s="51">
        <v>3196.1135085965147</v>
      </c>
      <c r="H48" s="51">
        <v>3285.6951322902482</v>
      </c>
      <c r="I48" s="51">
        <v>3531.5736066054374</v>
      </c>
      <c r="J48" s="51">
        <v>3655.7747646178123</v>
      </c>
      <c r="K48" s="51">
        <v>3856.1163791149947</v>
      </c>
    </row>
    <row r="49" spans="1:11" x14ac:dyDescent="0.55000000000000004">
      <c r="A49" s="49" t="s">
        <v>113</v>
      </c>
      <c r="B49" s="52">
        <v>1269.4688809853608</v>
      </c>
      <c r="C49" s="52">
        <v>1295.5692811458109</v>
      </c>
      <c r="D49" s="52">
        <v>1477.1656250165672</v>
      </c>
      <c r="E49" s="52">
        <v>1439.2925474420913</v>
      </c>
      <c r="F49" s="52">
        <v>1795.3105800465112</v>
      </c>
      <c r="G49" s="52">
        <v>2557.9234437141231</v>
      </c>
      <c r="H49" s="52">
        <v>2732.2497963682613</v>
      </c>
      <c r="I49" s="52">
        <v>2778.1854023448259</v>
      </c>
      <c r="J49" s="52">
        <v>3394.415228611691</v>
      </c>
      <c r="K49" s="52">
        <v>3675.6547765045661</v>
      </c>
    </row>
    <row r="50" spans="1:11" x14ac:dyDescent="0.55000000000000004">
      <c r="A50" s="49" t="s">
        <v>114</v>
      </c>
      <c r="B50" s="51">
        <v>14175.333536912236</v>
      </c>
      <c r="C50" s="51">
        <v>13602.115316191068</v>
      </c>
      <c r="D50" s="51">
        <v>15500.872528477452</v>
      </c>
      <c r="E50" s="51">
        <v>15482.720304779385</v>
      </c>
      <c r="F50" s="51">
        <v>16360.213072560273</v>
      </c>
      <c r="G50" s="51">
        <v>16898.956583659256</v>
      </c>
      <c r="H50" s="51">
        <v>17596.756971395764</v>
      </c>
      <c r="I50" s="51">
        <v>18569.734849097753</v>
      </c>
      <c r="J50" s="51">
        <v>19207.853543496549</v>
      </c>
      <c r="K50" s="51">
        <v>19936.512110656313</v>
      </c>
    </row>
    <row r="51" spans="1:11" x14ac:dyDescent="0.55000000000000004">
      <c r="A51" s="49" t="s">
        <v>115</v>
      </c>
      <c r="B51" s="52">
        <v>2484.6643144509467</v>
      </c>
      <c r="C51" s="52">
        <v>2342.0815451071485</v>
      </c>
      <c r="D51" s="52">
        <v>2570.2185842951531</v>
      </c>
      <c r="E51" s="52">
        <v>2597.0435997715144</v>
      </c>
      <c r="F51" s="52">
        <v>2723.7125367003564</v>
      </c>
      <c r="G51" s="52">
        <v>2893.6868696724027</v>
      </c>
      <c r="H51" s="52">
        <v>3085.2054811584126</v>
      </c>
      <c r="I51" s="52">
        <v>3298.9744691241976</v>
      </c>
      <c r="J51" s="52">
        <v>3555.0901037073036</v>
      </c>
      <c r="K51" s="52">
        <v>3831.9229555716338</v>
      </c>
    </row>
    <row r="52" spans="1:11" x14ac:dyDescent="0.55000000000000004">
      <c r="A52" s="50" t="s">
        <v>116</v>
      </c>
      <c r="B52" s="51">
        <v>20109.404938004576</v>
      </c>
      <c r="C52" s="51">
        <v>19364.765775137726</v>
      </c>
      <c r="D52" s="51">
        <v>21993.056108050907</v>
      </c>
      <c r="E52" s="51">
        <v>21941.565974980287</v>
      </c>
      <c r="F52" s="51">
        <v>23414.676168749105</v>
      </c>
      <c r="G52" s="51">
        <v>24989.526944221285</v>
      </c>
      <c r="H52" s="51">
        <v>26166.234208971226</v>
      </c>
      <c r="I52" s="51">
        <v>27555.832777058666</v>
      </c>
      <c r="J52" s="51">
        <v>29241.204286838547</v>
      </c>
      <c r="K52" s="51">
        <v>30691.992898318498</v>
      </c>
    </row>
    <row r="53" spans="1:11" x14ac:dyDescent="0.55000000000000004">
      <c r="A53" s="48" t="s">
        <v>97</v>
      </c>
      <c r="B53" s="48">
        <v>2031</v>
      </c>
      <c r="C53" s="48">
        <v>2032</v>
      </c>
      <c r="D53" s="48">
        <v>2033</v>
      </c>
      <c r="E53" s="48">
        <v>2034</v>
      </c>
      <c r="F53" s="48">
        <v>2035</v>
      </c>
      <c r="G53" s="48">
        <v>2036</v>
      </c>
      <c r="H53" s="48">
        <v>2037</v>
      </c>
      <c r="I53" s="48">
        <v>2038</v>
      </c>
      <c r="J53" s="48">
        <v>2039</v>
      </c>
      <c r="K53" s="48">
        <v>2040</v>
      </c>
    </row>
    <row r="54" spans="1:11" x14ac:dyDescent="0.55000000000000004">
      <c r="A54" s="49" t="s">
        <v>98</v>
      </c>
      <c r="B54" s="51">
        <v>109.735365957563</v>
      </c>
      <c r="C54" s="51">
        <v>112.240730479788</v>
      </c>
      <c r="D54" s="51">
        <v>112.79820124987801</v>
      </c>
      <c r="E54" s="51">
        <v>117.666820659414</v>
      </c>
      <c r="F54" s="51">
        <v>123.631519990512</v>
      </c>
      <c r="G54" s="51">
        <v>133.10492916772299</v>
      </c>
      <c r="H54" s="51">
        <v>134.85317845279101</v>
      </c>
      <c r="I54" s="51">
        <v>146.44013492102599</v>
      </c>
      <c r="J54" s="51">
        <v>141.74535095642401</v>
      </c>
      <c r="K54" s="51">
        <v>160.146383559144</v>
      </c>
    </row>
    <row r="55" spans="1:11" x14ac:dyDescent="0.55000000000000004">
      <c r="A55" s="49" t="s">
        <v>99</v>
      </c>
      <c r="B55" s="52">
        <v>61.1035627182588</v>
      </c>
      <c r="C55" s="52">
        <v>63.588368931240502</v>
      </c>
      <c r="D55" s="52">
        <v>68.518989957572202</v>
      </c>
      <c r="E55" s="52">
        <v>64.874504060501593</v>
      </c>
      <c r="F55" s="52">
        <v>67.034052554335801</v>
      </c>
      <c r="G55" s="52">
        <v>73.502160108297602</v>
      </c>
      <c r="H55" s="52">
        <v>70.075942622026503</v>
      </c>
      <c r="I55" s="52">
        <v>71.462869896217398</v>
      </c>
      <c r="J55" s="52">
        <v>79.168147269226296</v>
      </c>
      <c r="K55" s="52">
        <v>76.149361361059505</v>
      </c>
    </row>
    <row r="56" spans="1:11" x14ac:dyDescent="0.55000000000000004">
      <c r="A56" s="49" t="s">
        <v>100</v>
      </c>
      <c r="B56" s="51">
        <v>567.42569311622196</v>
      </c>
      <c r="C56" s="51">
        <v>577.68777277186905</v>
      </c>
      <c r="D56" s="51">
        <v>603.78443560681501</v>
      </c>
      <c r="E56" s="51">
        <v>622.31014047102497</v>
      </c>
      <c r="F56" s="51">
        <v>637.51434007754301</v>
      </c>
      <c r="G56" s="51">
        <v>662.626781745784</v>
      </c>
      <c r="H56" s="51">
        <v>689.71167285593197</v>
      </c>
      <c r="I56" s="51">
        <v>708.82458735631803</v>
      </c>
      <c r="J56" s="51">
        <v>731.29521092207199</v>
      </c>
      <c r="K56" s="51">
        <v>758.909622105361</v>
      </c>
    </row>
    <row r="57" spans="1:11" x14ac:dyDescent="0.55000000000000004">
      <c r="A57" s="49" t="s">
        <v>101</v>
      </c>
      <c r="B57" s="52">
        <v>9.1600071479312408</v>
      </c>
      <c r="C57" s="52">
        <v>10.1970120915803</v>
      </c>
      <c r="D57" s="52">
        <v>9.6499917143243206</v>
      </c>
      <c r="E57" s="52">
        <v>8.3957802854287493</v>
      </c>
      <c r="F57" s="52">
        <v>10.437755270135201</v>
      </c>
      <c r="G57" s="52">
        <v>11.2760703257707</v>
      </c>
      <c r="H57" s="52">
        <v>11.318445797282701</v>
      </c>
      <c r="I57" s="52">
        <v>9.7326801621157895</v>
      </c>
      <c r="J57" s="52">
        <v>11.3007627474841</v>
      </c>
      <c r="K57" s="52">
        <v>12.869491312831</v>
      </c>
    </row>
    <row r="58" spans="1:11" x14ac:dyDescent="0.55000000000000004">
      <c r="A58" s="49" t="s">
        <v>102</v>
      </c>
      <c r="B58" s="51">
        <v>6.6340371509142004</v>
      </c>
      <c r="C58" s="51">
        <v>6.9672004353002199</v>
      </c>
      <c r="D58" s="51">
        <v>7.5834770860273899</v>
      </c>
      <c r="E58" s="51">
        <v>5.7141851485316701</v>
      </c>
      <c r="F58" s="51">
        <v>6.7352910549165497</v>
      </c>
      <c r="G58" s="51">
        <v>6.8269280276137598</v>
      </c>
      <c r="H58" s="51">
        <v>7.2576770929271497</v>
      </c>
      <c r="I58" s="51">
        <v>8.5557388576411597</v>
      </c>
      <c r="J58" s="51">
        <v>8.7541532607825996</v>
      </c>
      <c r="K58" s="51">
        <v>10.676099039135799</v>
      </c>
    </row>
    <row r="59" spans="1:11" x14ac:dyDescent="0.55000000000000004">
      <c r="A59" s="49" t="s">
        <v>103</v>
      </c>
      <c r="B59" s="52">
        <v>678.93232101485296</v>
      </c>
      <c r="C59" s="52">
        <v>736.41011824500595</v>
      </c>
      <c r="D59" s="52">
        <v>747.77882841580799</v>
      </c>
      <c r="E59" s="52">
        <v>792.00082300146505</v>
      </c>
      <c r="F59" s="52">
        <v>828.82628570794498</v>
      </c>
      <c r="G59" s="52">
        <v>888.32217313920796</v>
      </c>
      <c r="H59" s="52">
        <v>920.61342730476701</v>
      </c>
      <c r="I59" s="52">
        <v>990.19683504080399</v>
      </c>
      <c r="J59" s="52">
        <v>1009.7386975001</v>
      </c>
      <c r="K59" s="52">
        <v>1120.8044258110799</v>
      </c>
    </row>
    <row r="60" spans="1:11" x14ac:dyDescent="0.55000000000000004">
      <c r="A60" s="49" t="s">
        <v>104</v>
      </c>
      <c r="B60" s="51">
        <v>385.67441615216399</v>
      </c>
      <c r="C60" s="51">
        <v>401.56959997592401</v>
      </c>
      <c r="D60" s="51">
        <v>402.23073258968299</v>
      </c>
      <c r="E60" s="51">
        <v>427.65325912559803</v>
      </c>
      <c r="F60" s="51">
        <v>463.64904698235898</v>
      </c>
      <c r="G60" s="51">
        <v>496.30312819388899</v>
      </c>
      <c r="H60" s="51">
        <v>511.78618738478002</v>
      </c>
      <c r="I60" s="51">
        <v>547.49225995105201</v>
      </c>
      <c r="J60" s="51">
        <v>554.91884244978803</v>
      </c>
      <c r="K60" s="51">
        <v>606.40399961081596</v>
      </c>
    </row>
    <row r="61" spans="1:11" x14ac:dyDescent="0.55000000000000004">
      <c r="A61" s="49" t="s">
        <v>105</v>
      </c>
      <c r="B61" s="52">
        <v>6.6600042263297698</v>
      </c>
      <c r="C61" s="52">
        <v>6.8019975142767199</v>
      </c>
      <c r="D61" s="52">
        <v>6.8961701613237896</v>
      </c>
      <c r="E61" s="52">
        <v>6.9944404589773601</v>
      </c>
      <c r="F61" s="52">
        <v>7.0898011189908203</v>
      </c>
      <c r="G61" s="52">
        <v>7.20657572970154</v>
      </c>
      <c r="H61" s="52">
        <v>7.2956517041371001</v>
      </c>
      <c r="I61" s="52">
        <v>7.3974298530557396</v>
      </c>
      <c r="J61" s="52">
        <v>7.5071167611533802</v>
      </c>
      <c r="K61" s="52">
        <v>7.6099439393736903</v>
      </c>
    </row>
    <row r="62" spans="1:11" x14ac:dyDescent="0.55000000000000004">
      <c r="A62" s="49" t="s">
        <v>106</v>
      </c>
      <c r="B62" s="51">
        <v>0</v>
      </c>
      <c r="C62" s="51">
        <v>0</v>
      </c>
      <c r="D62" s="51">
        <v>0</v>
      </c>
      <c r="E62" s="51">
        <v>0</v>
      </c>
      <c r="F62" s="51">
        <v>0</v>
      </c>
      <c r="G62" s="51">
        <v>0</v>
      </c>
      <c r="H62" s="51">
        <v>0</v>
      </c>
      <c r="I62" s="51">
        <v>0</v>
      </c>
      <c r="J62" s="51">
        <v>0</v>
      </c>
      <c r="K62" s="51">
        <v>0</v>
      </c>
    </row>
    <row r="63" spans="1:11" x14ac:dyDescent="0.55000000000000004">
      <c r="A63" s="49" t="s">
        <v>107</v>
      </c>
      <c r="B63" s="52">
        <v>1197.71866449711</v>
      </c>
      <c r="C63" s="52">
        <v>1231.43032920571</v>
      </c>
      <c r="D63" s="52">
        <v>1342.46040000329</v>
      </c>
      <c r="E63" s="52">
        <v>1391.0498251827701</v>
      </c>
      <c r="F63" s="52">
        <v>1437.8719493927299</v>
      </c>
      <c r="G63" s="52">
        <v>1502.4710305691499</v>
      </c>
      <c r="H63" s="52">
        <v>1582.28958556057</v>
      </c>
      <c r="I63" s="52">
        <v>1656.0235323177999</v>
      </c>
      <c r="J63" s="52">
        <v>1748.5530698208599</v>
      </c>
      <c r="K63" s="52">
        <v>1833.57724583706</v>
      </c>
    </row>
    <row r="64" spans="1:11" x14ac:dyDescent="0.55000000000000004">
      <c r="A64" s="49" t="s">
        <v>108</v>
      </c>
      <c r="B64" s="51">
        <v>365.11408481903902</v>
      </c>
      <c r="C64" s="51">
        <v>381.96867199604401</v>
      </c>
      <c r="D64" s="51">
        <v>404.06044547868498</v>
      </c>
      <c r="E64" s="51">
        <v>416.56258589929598</v>
      </c>
      <c r="F64" s="51">
        <v>442.66689774954102</v>
      </c>
      <c r="G64" s="51">
        <v>469.11918894312498</v>
      </c>
      <c r="H64" s="51">
        <v>487.33385673760199</v>
      </c>
      <c r="I64" s="51">
        <v>512.04390531735305</v>
      </c>
      <c r="J64" s="51">
        <v>536.54468635023397</v>
      </c>
      <c r="K64" s="51">
        <v>570.66338343989798</v>
      </c>
    </row>
    <row r="65" spans="1:11" x14ac:dyDescent="0.55000000000000004">
      <c r="A65" s="50" t="s">
        <v>109</v>
      </c>
      <c r="B65" s="52">
        <v>3388.1581568003849</v>
      </c>
      <c r="C65" s="52">
        <v>3528.861801646739</v>
      </c>
      <c r="D65" s="52">
        <v>3705.761672263407</v>
      </c>
      <c r="E65" s="52">
        <v>3853.2223642930076</v>
      </c>
      <c r="F65" s="52">
        <v>4025.4569398990079</v>
      </c>
      <c r="G65" s="52">
        <v>4250.7589659502619</v>
      </c>
      <c r="H65" s="52">
        <v>4422.5356255128154</v>
      </c>
      <c r="I65" s="52">
        <v>4658.1699736733835</v>
      </c>
      <c r="J65" s="52">
        <v>4829.5260380381233</v>
      </c>
      <c r="K65" s="52">
        <v>5157.8099560157589</v>
      </c>
    </row>
    <row r="66" spans="1:11" x14ac:dyDescent="0.55000000000000004">
      <c r="A66" s="49" t="s">
        <v>110</v>
      </c>
      <c r="B66" s="51">
        <v>1507.9337177287521</v>
      </c>
      <c r="C66" s="51">
        <v>1617.9166743200212</v>
      </c>
      <c r="D66" s="51">
        <v>1689.4084480937308</v>
      </c>
      <c r="E66" s="51">
        <v>1767.1640437172116</v>
      </c>
      <c r="F66" s="51">
        <v>1864.3594385751301</v>
      </c>
      <c r="G66" s="51">
        <v>1963.0736332841739</v>
      </c>
      <c r="H66" s="51">
        <v>2026.6424827943524</v>
      </c>
      <c r="I66" s="51">
        <v>2173.164774793388</v>
      </c>
      <c r="J66" s="51">
        <v>2263.7065027533185</v>
      </c>
      <c r="K66" s="51">
        <v>2427.5563785465511</v>
      </c>
    </row>
    <row r="67" spans="1:11" x14ac:dyDescent="0.55000000000000004">
      <c r="A67" s="49" t="s">
        <v>111</v>
      </c>
      <c r="B67" s="52">
        <v>911.00181357409997</v>
      </c>
      <c r="C67" s="52">
        <v>843.54443419015945</v>
      </c>
      <c r="D67" s="52">
        <v>872.13315340961412</v>
      </c>
      <c r="E67" s="52">
        <v>822.28486524172888</v>
      </c>
      <c r="F67" s="52">
        <v>847.81737988150269</v>
      </c>
      <c r="G67" s="52">
        <v>857.20904668998446</v>
      </c>
      <c r="H67" s="52">
        <v>834.88378516586761</v>
      </c>
      <c r="I67" s="52">
        <v>835.16699103512508</v>
      </c>
      <c r="J67" s="52">
        <v>839.49440328273317</v>
      </c>
      <c r="K67" s="52">
        <v>822.76153440031783</v>
      </c>
    </row>
    <row r="68" spans="1:11" x14ac:dyDescent="0.55000000000000004">
      <c r="A68" s="49" t="s">
        <v>112</v>
      </c>
      <c r="B68" s="51">
        <f t="shared" ref="B68:K68" si="0">B65+B66-B67</f>
        <v>3985.0900609550363</v>
      </c>
      <c r="C68" s="51">
        <f t="shared" si="0"/>
        <v>4303.2340417766009</v>
      </c>
      <c r="D68" s="51">
        <f t="shared" si="0"/>
        <v>4523.0369669475231</v>
      </c>
      <c r="E68" s="51">
        <f t="shared" si="0"/>
        <v>4798.1015427684906</v>
      </c>
      <c r="F68" s="51">
        <f t="shared" si="0"/>
        <v>5041.9989985926359</v>
      </c>
      <c r="G68" s="51">
        <f t="shared" si="0"/>
        <v>5356.6235525444517</v>
      </c>
      <c r="H68" s="51">
        <f t="shared" si="0"/>
        <v>5614.2943231413001</v>
      </c>
      <c r="I68" s="51">
        <f t="shared" si="0"/>
        <v>5996.1677574316473</v>
      </c>
      <c r="J68" s="51">
        <f t="shared" si="0"/>
        <v>6253.738137508708</v>
      </c>
      <c r="K68" s="51">
        <f t="shared" si="0"/>
        <v>6762.604800161992</v>
      </c>
    </row>
    <row r="69" spans="1:11" x14ac:dyDescent="0.55000000000000004">
      <c r="A69" s="49" t="s">
        <v>113</v>
      </c>
      <c r="B69" s="52">
        <v>3829.8029379726941</v>
      </c>
      <c r="C69" s="52">
        <v>3513.6513404985571</v>
      </c>
      <c r="D69" s="52">
        <v>3451.8079102734091</v>
      </c>
      <c r="E69" s="52">
        <v>3471.3499757095356</v>
      </c>
      <c r="F69" s="52">
        <v>3540.4504364855256</v>
      </c>
      <c r="G69" s="52">
        <v>3576.5229141322534</v>
      </c>
      <c r="H69" s="52">
        <v>3648.1375543694189</v>
      </c>
      <c r="I69" s="52">
        <v>3721.0942844820684</v>
      </c>
      <c r="J69" s="52">
        <v>3763.6827960183632</v>
      </c>
      <c r="K69" s="52">
        <v>3805.2953932595583</v>
      </c>
    </row>
    <row r="70" spans="1:11" x14ac:dyDescent="0.55000000000000004">
      <c r="A70" s="49" t="s">
        <v>114</v>
      </c>
      <c r="B70" s="51">
        <v>20701.558735417537</v>
      </c>
      <c r="C70" s="51">
        <v>21113.168001007438</v>
      </c>
      <c r="D70" s="51">
        <v>21913.179122794616</v>
      </c>
      <c r="E70" s="51">
        <v>22697.126418787833</v>
      </c>
      <c r="F70" s="51">
        <v>23127.451133891074</v>
      </c>
      <c r="G70" s="51">
        <v>23799.970864611882</v>
      </c>
      <c r="H70" s="51">
        <v>24656.585359673638</v>
      </c>
      <c r="I70" s="51">
        <v>25162.563089526069</v>
      </c>
      <c r="J70" s="51">
        <v>25886.961193021354</v>
      </c>
      <c r="K70" s="51">
        <v>26933.2404504601</v>
      </c>
    </row>
    <row r="71" spans="1:11" x14ac:dyDescent="0.55000000000000004">
      <c r="A71" s="49" t="s">
        <v>115</v>
      </c>
      <c r="B71" s="52">
        <v>3953.340895751146</v>
      </c>
      <c r="C71" s="52">
        <v>4135.5325052658791</v>
      </c>
      <c r="D71" s="52">
        <v>4335.2807882515572</v>
      </c>
      <c r="E71" s="52">
        <v>4475.4757197833524</v>
      </c>
      <c r="F71" s="52">
        <v>4650.1635946259339</v>
      </c>
      <c r="G71" s="52">
        <v>4836.6057075317549</v>
      </c>
      <c r="H71" s="52">
        <v>4997.1837729643858</v>
      </c>
      <c r="I71" s="52">
        <v>5211.5667612148172</v>
      </c>
      <c r="J71" s="52">
        <v>5386.2995375106539</v>
      </c>
      <c r="K71" s="52">
        <v>5606.6359033283825</v>
      </c>
    </row>
    <row r="72" spans="1:11" x14ac:dyDescent="0.55000000000000004">
      <c r="A72" s="50" t="s">
        <v>116</v>
      </c>
      <c r="B72" s="51">
        <f t="shared" ref="B72:K72" si="1">B65+B69+B70+B71</f>
        <v>31872.860725941762</v>
      </c>
      <c r="C72" s="51">
        <f t="shared" si="1"/>
        <v>32291.213648418612</v>
      </c>
      <c r="D72" s="51">
        <f t="shared" si="1"/>
        <v>33406.029493582988</v>
      </c>
      <c r="E72" s="51">
        <f t="shared" si="1"/>
        <v>34497.174478573732</v>
      </c>
      <c r="F72" s="51">
        <f t="shared" si="1"/>
        <v>35343.522104901538</v>
      </c>
      <c r="G72" s="51">
        <f t="shared" si="1"/>
        <v>36463.858452226152</v>
      </c>
      <c r="H72" s="51">
        <f t="shared" si="1"/>
        <v>37724.442312520259</v>
      </c>
      <c r="I72" s="51">
        <f t="shared" si="1"/>
        <v>38753.39410889634</v>
      </c>
      <c r="J72" s="51">
        <f t="shared" si="1"/>
        <v>39866.469564588493</v>
      </c>
      <c r="K72" s="51">
        <f t="shared" si="1"/>
        <v>41502.981703063793</v>
      </c>
    </row>
    <row r="74" spans="1:11" x14ac:dyDescent="0.55000000000000004">
      <c r="A74" s="167" t="s">
        <v>366</v>
      </c>
    </row>
    <row r="75" spans="1:11" x14ac:dyDescent="0.55000000000000004">
      <c r="A75" s="48" t="s">
        <v>117</v>
      </c>
      <c r="B75" s="48">
        <v>2021</v>
      </c>
      <c r="C75" s="48">
        <v>2022</v>
      </c>
      <c r="D75" s="48">
        <v>2023</v>
      </c>
      <c r="E75" s="48">
        <v>2024</v>
      </c>
      <c r="F75" s="48">
        <v>2025</v>
      </c>
      <c r="G75" s="48">
        <v>2026</v>
      </c>
      <c r="H75" s="48">
        <v>2027</v>
      </c>
      <c r="I75" s="48">
        <v>2028</v>
      </c>
      <c r="J75" s="48">
        <v>2029</v>
      </c>
      <c r="K75" s="48">
        <v>2030</v>
      </c>
    </row>
    <row r="76" spans="1:11" x14ac:dyDescent="0.55000000000000004">
      <c r="A76" s="49" t="s">
        <v>98</v>
      </c>
      <c r="B76" s="51">
        <v>18199.720411737599</v>
      </c>
      <c r="C76" s="51">
        <v>18882.432973849802</v>
      </c>
      <c r="D76" s="51">
        <v>19666.725189781999</v>
      </c>
      <c r="E76" s="51">
        <v>19722.821557615</v>
      </c>
      <c r="F76" s="51">
        <v>20128.594285090199</v>
      </c>
      <c r="G76" s="51">
        <v>20410.804153570502</v>
      </c>
      <c r="H76" s="51">
        <v>20384.6865638159</v>
      </c>
      <c r="I76" s="51">
        <v>20483.599734761101</v>
      </c>
      <c r="J76" s="51">
        <v>20507.666713960101</v>
      </c>
      <c r="K76" s="51">
        <v>20594.882282358602</v>
      </c>
    </row>
    <row r="77" spans="1:11" x14ac:dyDescent="0.55000000000000004">
      <c r="A77" s="49" t="s">
        <v>99</v>
      </c>
      <c r="B77" s="52">
        <v>5548.43676444006</v>
      </c>
      <c r="C77" s="52">
        <v>5235.1553583905397</v>
      </c>
      <c r="D77" s="52">
        <v>5308.4176788831501</v>
      </c>
      <c r="E77" s="52">
        <v>5827.1885242288299</v>
      </c>
      <c r="F77" s="52">
        <v>5483.0511747392002</v>
      </c>
      <c r="G77" s="52">
        <v>5553.8641404665304</v>
      </c>
      <c r="H77" s="52">
        <v>6009.9184490588495</v>
      </c>
      <c r="I77" s="52">
        <v>5591.5820618478501</v>
      </c>
      <c r="J77" s="52">
        <v>5617.0365529495302</v>
      </c>
      <c r="K77" s="52">
        <v>6079.3971545695404</v>
      </c>
    </row>
    <row r="78" spans="1:11" x14ac:dyDescent="0.55000000000000004">
      <c r="A78" s="49" t="s">
        <v>100</v>
      </c>
      <c r="B78" s="51">
        <v>30659.124016129201</v>
      </c>
      <c r="C78" s="51">
        <v>31812.7860229455</v>
      </c>
      <c r="D78" s="51">
        <v>34473.896334363599</v>
      </c>
      <c r="E78" s="51">
        <v>34488.263411197098</v>
      </c>
      <c r="F78" s="51">
        <v>35950.678273343197</v>
      </c>
      <c r="G78" s="51">
        <v>34958.953248551901</v>
      </c>
      <c r="H78" s="51">
        <v>35928.615051146997</v>
      </c>
      <c r="I78" s="51">
        <v>34966.088528603497</v>
      </c>
      <c r="J78" s="51">
        <v>36137.433441064997</v>
      </c>
      <c r="K78" s="51">
        <v>34963.646679642799</v>
      </c>
    </row>
    <row r="79" spans="1:11" x14ac:dyDescent="0.55000000000000004">
      <c r="A79" s="49" t="s">
        <v>101</v>
      </c>
      <c r="B79" s="52">
        <v>9468.5278499389697</v>
      </c>
      <c r="C79" s="52">
        <v>9544.0587675419993</v>
      </c>
      <c r="D79" s="52">
        <v>9625.5173044542098</v>
      </c>
      <c r="E79" s="52">
        <v>9704.0752510918392</v>
      </c>
      <c r="F79" s="52">
        <v>9746.8279873699503</v>
      </c>
      <c r="G79" s="52">
        <v>9770.3657077397093</v>
      </c>
      <c r="H79" s="52">
        <v>9777.9444026524998</v>
      </c>
      <c r="I79" s="52">
        <v>9767.8146751458607</v>
      </c>
      <c r="J79" s="52">
        <v>9778.6728223249593</v>
      </c>
      <c r="K79" s="52">
        <v>9778.7879730132809</v>
      </c>
    </row>
    <row r="80" spans="1:11" x14ac:dyDescent="0.55000000000000004">
      <c r="A80" s="49" t="s">
        <v>102</v>
      </c>
      <c r="B80" s="51">
        <v>3806.6904782158399</v>
      </c>
      <c r="C80" s="51">
        <v>4272.1404298678899</v>
      </c>
      <c r="D80" s="51">
        <v>4631.7987145261204</v>
      </c>
      <c r="E80" s="51">
        <v>4812.8426565995196</v>
      </c>
      <c r="F80" s="51">
        <v>4917.6536882732598</v>
      </c>
      <c r="G80" s="51">
        <v>5002.0850098062601</v>
      </c>
      <c r="H80" s="51">
        <v>5054.6957209176699</v>
      </c>
      <c r="I80" s="51">
        <v>5065.5123586582104</v>
      </c>
      <c r="J80" s="51">
        <v>5153.5783057265598</v>
      </c>
      <c r="K80" s="51">
        <v>5175.2001758230299</v>
      </c>
    </row>
    <row r="81" spans="1:11" x14ac:dyDescent="0.55000000000000004">
      <c r="A81" s="49" t="s">
        <v>103</v>
      </c>
      <c r="B81" s="52">
        <v>15096.9280634516</v>
      </c>
      <c r="C81" s="52">
        <v>16850.250721782901</v>
      </c>
      <c r="D81" s="52">
        <v>17503.345946531401</v>
      </c>
      <c r="E81" s="52">
        <v>17863.6712955818</v>
      </c>
      <c r="F81" s="52">
        <v>17237.056731672499</v>
      </c>
      <c r="G81" s="52">
        <v>17300.899965052398</v>
      </c>
      <c r="H81" s="52">
        <v>17058.999339905899</v>
      </c>
      <c r="I81" s="52">
        <v>17425.4757659715</v>
      </c>
      <c r="J81" s="52">
        <v>17248.144631348401</v>
      </c>
      <c r="K81" s="52">
        <v>17815.2511182612</v>
      </c>
    </row>
    <row r="82" spans="1:11" x14ac:dyDescent="0.55000000000000004">
      <c r="A82" s="49" t="s">
        <v>104</v>
      </c>
      <c r="B82" s="51">
        <v>7795.2878108582099</v>
      </c>
      <c r="C82" s="51">
        <v>9540.0819258640895</v>
      </c>
      <c r="D82" s="51">
        <v>9965.3349424182998</v>
      </c>
      <c r="E82" s="51">
        <v>10295.7405575385</v>
      </c>
      <c r="F82" s="51">
        <v>10090.327461106101</v>
      </c>
      <c r="G82" s="51">
        <v>10172.4706376302</v>
      </c>
      <c r="H82" s="51">
        <v>10037.9503327233</v>
      </c>
      <c r="I82" s="51">
        <v>10060.0779118132</v>
      </c>
      <c r="J82" s="51">
        <v>10097.484374563899</v>
      </c>
      <c r="K82" s="51">
        <v>10548.844015562099</v>
      </c>
    </row>
    <row r="83" spans="1:11" x14ac:dyDescent="0.55000000000000004">
      <c r="A83" s="49" t="s">
        <v>105</v>
      </c>
      <c r="B83" s="52">
        <v>2637.6880435138901</v>
      </c>
      <c r="C83" s="52">
        <v>454.08082001745697</v>
      </c>
      <c r="D83" s="52">
        <v>460.98495154786099</v>
      </c>
      <c r="E83" s="52">
        <v>470.82215992808301</v>
      </c>
      <c r="F83" s="52">
        <v>474.35552640438101</v>
      </c>
      <c r="G83" s="52">
        <v>479.46579745769498</v>
      </c>
      <c r="H83" s="52">
        <v>483.586602918148</v>
      </c>
      <c r="I83" s="52">
        <v>489.57561308288598</v>
      </c>
      <c r="J83" s="52">
        <v>491.28319582700698</v>
      </c>
      <c r="K83" s="52">
        <v>494.14422265791899</v>
      </c>
    </row>
    <row r="84" spans="1:11" x14ac:dyDescent="0.55000000000000004">
      <c r="A84" s="49" t="s">
        <v>106</v>
      </c>
      <c r="B84" s="51">
        <v>74.772253711700401</v>
      </c>
      <c r="C84" s="51">
        <v>82.702715268611897</v>
      </c>
      <c r="D84" s="51">
        <v>88.597079244136793</v>
      </c>
      <c r="E84" s="51">
        <v>98.994596799373596</v>
      </c>
      <c r="F84" s="51">
        <v>103.89977375674199</v>
      </c>
      <c r="G84" s="51">
        <v>107.717218781233</v>
      </c>
      <c r="H84" s="51">
        <v>111.659951537132</v>
      </c>
      <c r="I84" s="51">
        <v>116.649019814491</v>
      </c>
      <c r="J84" s="51">
        <v>121.678377755165</v>
      </c>
      <c r="K84" s="51">
        <v>124.88180388927501</v>
      </c>
    </row>
    <row r="85" spans="1:11" x14ac:dyDescent="0.55000000000000004">
      <c r="A85" s="49" t="s">
        <v>107</v>
      </c>
      <c r="B85" s="52">
        <v>22596.0973450682</v>
      </c>
      <c r="C85" s="52">
        <v>23247.7457249117</v>
      </c>
      <c r="D85" s="52">
        <v>25575.1313689581</v>
      </c>
      <c r="E85" s="52">
        <v>24665.681483754601</v>
      </c>
      <c r="F85" s="52">
        <v>24448.077903195499</v>
      </c>
      <c r="G85" s="52">
        <v>23818.4383629314</v>
      </c>
      <c r="H85" s="52">
        <v>24017.499392850499</v>
      </c>
      <c r="I85" s="52">
        <v>24486.832489883102</v>
      </c>
      <c r="J85" s="52">
        <v>24174.0296157214</v>
      </c>
      <c r="K85" s="52">
        <v>23947.743555288798</v>
      </c>
    </row>
    <row r="86" spans="1:11" x14ac:dyDescent="0.55000000000000004">
      <c r="A86" s="49" t="s">
        <v>108</v>
      </c>
      <c r="B86" s="51">
        <v>8148.89909702766</v>
      </c>
      <c r="C86" s="51">
        <v>8434.6949674246698</v>
      </c>
      <c r="D86" s="51">
        <v>8084.1664210323397</v>
      </c>
      <c r="E86" s="51">
        <v>8263.8546724194894</v>
      </c>
      <c r="F86" s="51">
        <v>8129.5299458468098</v>
      </c>
      <c r="G86" s="51">
        <v>7999.3877585928703</v>
      </c>
      <c r="H86" s="51">
        <v>8052.6426511563004</v>
      </c>
      <c r="I86" s="51">
        <v>8078.4081584382502</v>
      </c>
      <c r="J86" s="51">
        <v>8079.6966590669499</v>
      </c>
      <c r="K86" s="51">
        <v>8224.5836761029495</v>
      </c>
    </row>
    <row r="87" spans="1:11" x14ac:dyDescent="0.55000000000000004">
      <c r="A87" s="50" t="s">
        <v>109</v>
      </c>
      <c r="B87" s="52">
        <v>124032.17213409292</v>
      </c>
      <c r="C87" s="52">
        <v>128356.13042786515</v>
      </c>
      <c r="D87" s="52">
        <v>135383.91593174118</v>
      </c>
      <c r="E87" s="52">
        <v>136213.95616675413</v>
      </c>
      <c r="F87" s="52">
        <v>136710.05275079785</v>
      </c>
      <c r="G87" s="52">
        <v>135574.45200058073</v>
      </c>
      <c r="H87" s="52">
        <v>136918.19845868321</v>
      </c>
      <c r="I87" s="52">
        <v>136531.61631801992</v>
      </c>
      <c r="J87" s="52">
        <v>137406.70469030898</v>
      </c>
      <c r="K87" s="52">
        <v>137747.36265716949</v>
      </c>
    </row>
    <row r="88" spans="1:11" x14ac:dyDescent="0.55000000000000004">
      <c r="A88" s="49" t="s">
        <v>113</v>
      </c>
      <c r="B88" s="51">
        <v>154707.15589987263</v>
      </c>
      <c r="C88" s="51">
        <v>151934.08766903525</v>
      </c>
      <c r="D88" s="51">
        <v>144491.6646075451</v>
      </c>
      <c r="E88" s="51">
        <v>150996.39527349998</v>
      </c>
      <c r="F88" s="51">
        <v>145891.71356313099</v>
      </c>
      <c r="G88" s="51">
        <v>145595.32335443521</v>
      </c>
      <c r="H88" s="51">
        <v>146638.53652352202</v>
      </c>
      <c r="I88" s="51">
        <v>149180.36031267149</v>
      </c>
      <c r="J88" s="51">
        <v>152171.11195991837</v>
      </c>
      <c r="K88" s="51">
        <v>154251.21351319883</v>
      </c>
    </row>
    <row r="89" spans="1:11" x14ac:dyDescent="0.55000000000000004">
      <c r="A89" s="49" t="s">
        <v>114</v>
      </c>
      <c r="B89" s="52">
        <v>807912.85665833077</v>
      </c>
      <c r="C89" s="52">
        <v>812614.03801621334</v>
      </c>
      <c r="D89" s="52">
        <v>823604.62485749158</v>
      </c>
      <c r="E89" s="52">
        <v>823484.37827771099</v>
      </c>
      <c r="F89" s="52">
        <v>831110.91591989098</v>
      </c>
      <c r="G89" s="52">
        <v>838248.82920373394</v>
      </c>
      <c r="H89" s="52">
        <v>839805.05829633866</v>
      </c>
      <c r="I89" s="52">
        <v>844395.27671274531</v>
      </c>
      <c r="J89" s="52">
        <v>846464.65219761257</v>
      </c>
      <c r="K89" s="52">
        <v>847978.39248019631</v>
      </c>
    </row>
    <row r="90" spans="1:11" x14ac:dyDescent="0.55000000000000004">
      <c r="A90" s="49" t="s">
        <v>115</v>
      </c>
      <c r="B90" s="51">
        <v>104627.89901081225</v>
      </c>
      <c r="C90" s="51">
        <v>107241.08982884532</v>
      </c>
      <c r="D90" s="51">
        <v>107647.73170478252</v>
      </c>
      <c r="E90" s="51">
        <v>108994.86255155034</v>
      </c>
      <c r="F90" s="51">
        <v>109644.17687914587</v>
      </c>
      <c r="G90" s="51">
        <v>110492.49281471112</v>
      </c>
      <c r="H90" s="51">
        <v>111728.47973526263</v>
      </c>
      <c r="I90" s="51">
        <v>113706.84659883057</v>
      </c>
      <c r="J90" s="51">
        <v>114732.37039857189</v>
      </c>
      <c r="K90" s="51">
        <v>117370.62244638559</v>
      </c>
    </row>
    <row r="91" spans="1:11" x14ac:dyDescent="0.55000000000000004">
      <c r="A91" s="49" t="s">
        <v>118</v>
      </c>
      <c r="B91" s="52">
        <v>25204.382136101602</v>
      </c>
      <c r="C91" s="52">
        <v>25649.886360943299</v>
      </c>
      <c r="D91" s="52">
        <v>25618.5262015548</v>
      </c>
      <c r="E91" s="52">
        <v>25640.3279368894</v>
      </c>
      <c r="F91" s="52">
        <v>25543.864150390302</v>
      </c>
      <c r="G91" s="52">
        <v>25520.4980261036</v>
      </c>
      <c r="H91" s="52">
        <v>25495.0770544363</v>
      </c>
      <c r="I91" s="52">
        <v>25671.5188270125</v>
      </c>
      <c r="J91" s="52">
        <v>25565.961467772198</v>
      </c>
      <c r="K91" s="52">
        <v>25543.4025664414</v>
      </c>
    </row>
    <row r="92" spans="1:11" x14ac:dyDescent="0.55000000000000004">
      <c r="A92" s="50" t="s">
        <v>116</v>
      </c>
      <c r="B92" s="51">
        <v>1216484.46583921</v>
      </c>
      <c r="C92" s="51">
        <v>1225795.2323029025</v>
      </c>
      <c r="D92" s="51">
        <v>1236746.4633031152</v>
      </c>
      <c r="E92" s="51">
        <v>1245329.920206405</v>
      </c>
      <c r="F92" s="51">
        <v>1248900.7232633559</v>
      </c>
      <c r="G92" s="51">
        <v>1255431.5953995646</v>
      </c>
      <c r="H92" s="51">
        <v>1260585.3500682428</v>
      </c>
      <c r="I92" s="51">
        <v>1269485.6187692799</v>
      </c>
      <c r="J92" s="51">
        <v>1276340.8007141841</v>
      </c>
      <c r="K92" s="51">
        <v>1282890.9936633916</v>
      </c>
    </row>
    <row r="93" spans="1:11" x14ac:dyDescent="0.55000000000000004">
      <c r="A93" s="48" t="s">
        <v>117</v>
      </c>
      <c r="B93" s="48">
        <v>2031</v>
      </c>
      <c r="C93" s="48">
        <v>2032</v>
      </c>
      <c r="D93" s="48">
        <v>2033</v>
      </c>
      <c r="E93" s="48">
        <v>2034</v>
      </c>
      <c r="F93" s="48">
        <v>2035</v>
      </c>
      <c r="G93" s="48">
        <v>2036</v>
      </c>
      <c r="H93" s="48">
        <v>2037</v>
      </c>
      <c r="I93" s="48">
        <v>2038</v>
      </c>
      <c r="J93" s="48">
        <v>2039</v>
      </c>
      <c r="K93" s="48">
        <v>2040</v>
      </c>
    </row>
    <row r="94" spans="1:11" x14ac:dyDescent="0.55000000000000004">
      <c r="A94" s="49" t="s">
        <v>98</v>
      </c>
      <c r="B94" s="51">
        <v>20633.924688713501</v>
      </c>
      <c r="C94" s="51">
        <v>20612.911892369299</v>
      </c>
      <c r="D94" s="51">
        <v>20585.448541383499</v>
      </c>
      <c r="E94" s="51">
        <v>20626.772599251599</v>
      </c>
      <c r="F94" s="51">
        <v>20686.22188202</v>
      </c>
      <c r="G94" s="51">
        <v>20779.439895667299</v>
      </c>
      <c r="H94" s="51">
        <v>20731.7733708011</v>
      </c>
      <c r="I94" s="51">
        <v>20824.0507137198</v>
      </c>
      <c r="J94" s="51">
        <v>20719.820502682</v>
      </c>
      <c r="K94" s="51">
        <v>20944.615602838301</v>
      </c>
    </row>
    <row r="95" spans="1:11" x14ac:dyDescent="0.55000000000000004">
      <c r="A95" s="49" t="s">
        <v>99</v>
      </c>
      <c r="B95" s="52">
        <v>5653.1172480543401</v>
      </c>
      <c r="C95" s="52">
        <v>5684.8628618668899</v>
      </c>
      <c r="D95" s="52">
        <v>6084.8851507587897</v>
      </c>
      <c r="E95" s="52">
        <v>5659.1808690191101</v>
      </c>
      <c r="F95" s="52">
        <v>5679.5887483776096</v>
      </c>
      <c r="G95" s="52">
        <v>6123.7666076539199</v>
      </c>
      <c r="H95" s="52">
        <v>5681.3446673540602</v>
      </c>
      <c r="I95" s="52">
        <v>5685.6718710038504</v>
      </c>
      <c r="J95" s="52">
        <v>6124.9685728683899</v>
      </c>
      <c r="K95" s="52">
        <v>5713.6234299160997</v>
      </c>
    </row>
    <row r="96" spans="1:11" x14ac:dyDescent="0.55000000000000004">
      <c r="A96" s="49" t="s">
        <v>100</v>
      </c>
      <c r="B96" s="51">
        <v>36388.369027660199</v>
      </c>
      <c r="C96" s="51">
        <v>35219.0868908271</v>
      </c>
      <c r="D96" s="51">
        <v>36274.957030307698</v>
      </c>
      <c r="E96" s="51">
        <v>35352.712678334799</v>
      </c>
      <c r="F96" s="51">
        <v>36181.987949828297</v>
      </c>
      <c r="G96" s="51">
        <v>35348.047648626598</v>
      </c>
      <c r="H96" s="51">
        <v>36478.3027277449</v>
      </c>
      <c r="I96" s="51">
        <v>35415.042024781498</v>
      </c>
      <c r="J96" s="51">
        <v>36512.161923645901</v>
      </c>
      <c r="K96" s="51">
        <v>35612.045162514303</v>
      </c>
    </row>
    <row r="97" spans="1:11" x14ac:dyDescent="0.55000000000000004">
      <c r="A97" s="49" t="s">
        <v>101</v>
      </c>
      <c r="B97" s="52">
        <v>9769.4282715885602</v>
      </c>
      <c r="C97" s="52">
        <v>9799.5192035905093</v>
      </c>
      <c r="D97" s="52">
        <v>9802.0647568192508</v>
      </c>
      <c r="E97" s="52">
        <v>9785.5325616676801</v>
      </c>
      <c r="F97" s="52">
        <v>9794.8678322974392</v>
      </c>
      <c r="G97" s="52">
        <v>9805.8063870853202</v>
      </c>
      <c r="H97" s="52">
        <v>9798.4855232937298</v>
      </c>
      <c r="I97" s="52">
        <v>9776.5623252561109</v>
      </c>
      <c r="J97" s="52">
        <v>9811.4268941882892</v>
      </c>
      <c r="K97" s="52">
        <v>9841.5771419613393</v>
      </c>
    </row>
    <row r="98" spans="1:11" x14ac:dyDescent="0.55000000000000004">
      <c r="A98" s="49" t="s">
        <v>102</v>
      </c>
      <c r="B98" s="51">
        <v>5211.1373708832998</v>
      </c>
      <c r="C98" s="51">
        <v>5261.6129522571</v>
      </c>
      <c r="D98" s="51">
        <v>5275.5225750167801</v>
      </c>
      <c r="E98" s="51">
        <v>5277.7461811294297</v>
      </c>
      <c r="F98" s="51">
        <v>5313.5376134522303</v>
      </c>
      <c r="G98" s="51">
        <v>5333.5719172323898</v>
      </c>
      <c r="H98" s="51">
        <v>5344.80070751332</v>
      </c>
      <c r="I98" s="51">
        <v>5373.1577748632099</v>
      </c>
      <c r="J98" s="51">
        <v>5371.1535088395303</v>
      </c>
      <c r="K98" s="51">
        <v>5412.6646556319201</v>
      </c>
    </row>
    <row r="99" spans="1:11" x14ac:dyDescent="0.55000000000000004">
      <c r="A99" s="49" t="s">
        <v>103</v>
      </c>
      <c r="B99" s="52">
        <v>17773.07360027</v>
      </c>
      <c r="C99" s="52">
        <v>18296.549920466001</v>
      </c>
      <c r="D99" s="52">
        <v>18001.989324980801</v>
      </c>
      <c r="E99" s="52">
        <v>18633.9058543623</v>
      </c>
      <c r="F99" s="52">
        <v>18587.454175835199</v>
      </c>
      <c r="G99" s="52">
        <v>19275.459257007002</v>
      </c>
      <c r="H99" s="52">
        <v>19490.462025329802</v>
      </c>
      <c r="I99" s="52">
        <v>20168.586607481899</v>
      </c>
      <c r="J99" s="52">
        <v>19952.5922805548</v>
      </c>
      <c r="K99" s="52">
        <v>20980.054285201099</v>
      </c>
    </row>
    <row r="100" spans="1:11" x14ac:dyDescent="0.55000000000000004">
      <c r="A100" s="49" t="s">
        <v>104</v>
      </c>
      <c r="B100" s="51">
        <v>10587.2359994981</v>
      </c>
      <c r="C100" s="51">
        <v>10583.5553995919</v>
      </c>
      <c r="D100" s="51">
        <v>10293.915977983501</v>
      </c>
      <c r="E100" s="51">
        <v>10546.512455829499</v>
      </c>
      <c r="F100" s="51">
        <v>10852.211980456001</v>
      </c>
      <c r="G100" s="51">
        <v>11190.4301140402</v>
      </c>
      <c r="H100" s="51">
        <v>11196.8700611762</v>
      </c>
      <c r="I100" s="51">
        <v>11451.345860257799</v>
      </c>
      <c r="J100" s="51">
        <v>11319.712246303599</v>
      </c>
      <c r="K100" s="51">
        <v>11774.211916587699</v>
      </c>
    </row>
    <row r="101" spans="1:11" x14ac:dyDescent="0.55000000000000004">
      <c r="A101" s="49" t="s">
        <v>105</v>
      </c>
      <c r="B101" s="52">
        <v>497.16955032348602</v>
      </c>
      <c r="C101" s="52">
        <v>500.68871020984602</v>
      </c>
      <c r="D101" s="52">
        <v>502.77792422485402</v>
      </c>
      <c r="E101" s="52">
        <v>505.14820186305002</v>
      </c>
      <c r="F101" s="52">
        <v>505.43685126328501</v>
      </c>
      <c r="G101" s="52">
        <v>509.42755354595198</v>
      </c>
      <c r="H101" s="52">
        <v>509.74312348079701</v>
      </c>
      <c r="I101" s="52">
        <v>510.594701687574</v>
      </c>
      <c r="J101" s="52">
        <v>511.10519871783299</v>
      </c>
      <c r="K101" s="52">
        <v>511.81530011987701</v>
      </c>
    </row>
    <row r="102" spans="1:11" x14ac:dyDescent="0.55000000000000004">
      <c r="A102" s="49" t="s">
        <v>106</v>
      </c>
      <c r="B102" s="51">
        <v>128.875712076902</v>
      </c>
      <c r="C102" s="51">
        <v>131.88480518054999</v>
      </c>
      <c r="D102" s="51">
        <v>133.52005362415301</v>
      </c>
      <c r="E102" s="51">
        <v>136.37976411104199</v>
      </c>
      <c r="F102" s="51">
        <v>138.63355688333499</v>
      </c>
      <c r="G102" s="51">
        <v>142.224615157127</v>
      </c>
      <c r="H102" s="51">
        <v>143.63084326219601</v>
      </c>
      <c r="I102" s="51">
        <v>144.559746528625</v>
      </c>
      <c r="J102" s="51">
        <v>144.48065560913099</v>
      </c>
      <c r="K102" s="51">
        <v>145.57790520238899</v>
      </c>
    </row>
    <row r="103" spans="1:11" x14ac:dyDescent="0.55000000000000004">
      <c r="A103" s="49" t="s">
        <v>107</v>
      </c>
      <c r="B103" s="52">
        <v>24431.538126027801</v>
      </c>
      <c r="C103" s="52">
        <v>24152.0630375732</v>
      </c>
      <c r="D103" s="52">
        <v>24695.473406615602</v>
      </c>
      <c r="E103" s="52">
        <v>25051.250240632799</v>
      </c>
      <c r="F103" s="52">
        <v>24789.989967052901</v>
      </c>
      <c r="G103" s="52">
        <v>24963.060598942699</v>
      </c>
      <c r="H103" s="52">
        <v>25463.897673431398</v>
      </c>
      <c r="I103" s="52">
        <v>25744.873570377302</v>
      </c>
      <c r="J103" s="52">
        <v>26323.165041895401</v>
      </c>
      <c r="K103" s="52">
        <v>26778.697524932399</v>
      </c>
    </row>
    <row r="104" spans="1:11" x14ac:dyDescent="0.55000000000000004">
      <c r="A104" s="49" t="s">
        <v>108</v>
      </c>
      <c r="B104" s="51">
        <v>8384.4914666456407</v>
      </c>
      <c r="C104" s="51">
        <v>8373.0289332226093</v>
      </c>
      <c r="D104" s="51">
        <v>8476.4925959021693</v>
      </c>
      <c r="E104" s="51">
        <v>8553.5478249300304</v>
      </c>
      <c r="F104" s="51">
        <v>8744.2212906221193</v>
      </c>
      <c r="G104" s="51">
        <v>8814.3662975676707</v>
      </c>
      <c r="H104" s="51">
        <v>8901.1509929399108</v>
      </c>
      <c r="I104" s="51">
        <v>9000.1165054911398</v>
      </c>
      <c r="J104" s="51">
        <v>9153.8211990091204</v>
      </c>
      <c r="K104" s="51">
        <v>9320.0955632308505</v>
      </c>
    </row>
    <row r="105" spans="1:11" x14ac:dyDescent="0.55000000000000004">
      <c r="A105" s="50" t="s">
        <v>109</v>
      </c>
      <c r="B105" s="52">
        <v>139458.36106174183</v>
      </c>
      <c r="C105" s="52">
        <v>138615.764607155</v>
      </c>
      <c r="D105" s="52">
        <v>140127.04733761708</v>
      </c>
      <c r="E105" s="52">
        <v>140128.68923113134</v>
      </c>
      <c r="F105" s="52">
        <v>141274.1518480884</v>
      </c>
      <c r="G105" s="52">
        <v>142285.60089252616</v>
      </c>
      <c r="H105" s="52">
        <v>143740.46171632744</v>
      </c>
      <c r="I105" s="52">
        <v>144094.56170144881</v>
      </c>
      <c r="J105" s="52">
        <v>145944.40802431398</v>
      </c>
      <c r="K105" s="52">
        <v>147034.97848813629</v>
      </c>
    </row>
    <row r="106" spans="1:11" x14ac:dyDescent="0.55000000000000004">
      <c r="A106" s="49" t="s">
        <v>113</v>
      </c>
      <c r="B106" s="51">
        <v>153937.7579316647</v>
      </c>
      <c r="C106" s="51">
        <v>154739.04503749928</v>
      </c>
      <c r="D106" s="51">
        <v>154763.83355165605</v>
      </c>
      <c r="E106" s="51">
        <v>155490.09761727625</v>
      </c>
      <c r="F106" s="51">
        <v>155662.70741552589</v>
      </c>
      <c r="G106" s="51">
        <v>155780.08089652556</v>
      </c>
      <c r="H106" s="51">
        <v>155746.65815064119</v>
      </c>
      <c r="I106" s="51">
        <v>155950.48816875252</v>
      </c>
      <c r="J106" s="51">
        <v>155987.95775020574</v>
      </c>
      <c r="K106" s="51">
        <v>156233.44542542277</v>
      </c>
    </row>
    <row r="107" spans="1:11" x14ac:dyDescent="0.55000000000000004">
      <c r="A107" s="49" t="s">
        <v>114</v>
      </c>
      <c r="B107" s="52">
        <v>847814.70158673136</v>
      </c>
      <c r="C107" s="52">
        <v>849117.72047545318</v>
      </c>
      <c r="D107" s="52">
        <v>849310.89209007635</v>
      </c>
      <c r="E107" s="52">
        <v>849426.67320123559</v>
      </c>
      <c r="F107" s="52">
        <v>850240.1146836913</v>
      </c>
      <c r="G107" s="52">
        <v>850995.45593953645</v>
      </c>
      <c r="H107" s="52">
        <v>851110.86441534071</v>
      </c>
      <c r="I107" s="52">
        <v>852202.26445461926</v>
      </c>
      <c r="J107" s="52">
        <v>852996.81921354588</v>
      </c>
      <c r="K107" s="52">
        <v>853336.63078872126</v>
      </c>
    </row>
    <row r="108" spans="1:11" x14ac:dyDescent="0.55000000000000004">
      <c r="A108" s="49" t="s">
        <v>115</v>
      </c>
      <c r="B108" s="51">
        <v>117584.88589288761</v>
      </c>
      <c r="C108" s="51">
        <v>117784.27935183798</v>
      </c>
      <c r="D108" s="51">
        <v>117886.92502232938</v>
      </c>
      <c r="E108" s="51">
        <v>118545.7211603116</v>
      </c>
      <c r="F108" s="51">
        <v>118444.17251539491</v>
      </c>
      <c r="G108" s="51">
        <v>118926.26890942988</v>
      </c>
      <c r="H108" s="51">
        <v>119619.37441529651</v>
      </c>
      <c r="I108" s="51">
        <v>120031.78852212189</v>
      </c>
      <c r="J108" s="51">
        <v>120302.72273943432</v>
      </c>
      <c r="K108" s="51">
        <v>120936.88963371703</v>
      </c>
    </row>
    <row r="109" spans="1:11" x14ac:dyDescent="0.55000000000000004">
      <c r="A109" s="49" t="s">
        <v>118</v>
      </c>
      <c r="B109" s="52">
        <v>25531.862629699299</v>
      </c>
      <c r="C109" s="52">
        <v>25568.794074471101</v>
      </c>
      <c r="D109" s="52">
        <v>25614.100102199998</v>
      </c>
      <c r="E109" s="52">
        <v>25592.920599916</v>
      </c>
      <c r="F109" s="52">
        <v>25567.741080534699</v>
      </c>
      <c r="G109" s="52">
        <v>25590.724099615702</v>
      </c>
      <c r="H109" s="52">
        <v>25516.92692654</v>
      </c>
      <c r="I109" s="52">
        <v>25493.8672377859</v>
      </c>
      <c r="J109" s="52">
        <v>25615.898167538198</v>
      </c>
      <c r="K109" s="52">
        <v>25644.814520808901</v>
      </c>
    </row>
    <row r="110" spans="1:11" x14ac:dyDescent="0.55000000000000004">
      <c r="A110" s="50" t="s">
        <v>116</v>
      </c>
      <c r="B110" s="51">
        <v>1284327.5691027248</v>
      </c>
      <c r="C110" s="51">
        <v>1285825.6035464164</v>
      </c>
      <c r="D110" s="51">
        <v>1287702.7981038787</v>
      </c>
      <c r="E110" s="51">
        <v>1289184.1018098709</v>
      </c>
      <c r="F110" s="51">
        <v>1291188.8875432352</v>
      </c>
      <c r="G110" s="51">
        <v>1293578.1307376337</v>
      </c>
      <c r="H110" s="51">
        <v>1295734.2856241458</v>
      </c>
      <c r="I110" s="51">
        <v>1297772.9700847284</v>
      </c>
      <c r="J110" s="51">
        <v>1300847.8058950382</v>
      </c>
      <c r="K110" s="51">
        <v>1303186.7588568062</v>
      </c>
    </row>
    <row r="112" spans="1:11" x14ac:dyDescent="0.55000000000000004">
      <c r="A112" s="167" t="s">
        <v>367</v>
      </c>
    </row>
    <row r="113" spans="1:11" x14ac:dyDescent="0.55000000000000004">
      <c r="A113" s="48" t="s">
        <v>119</v>
      </c>
      <c r="B113" s="48">
        <v>2021</v>
      </c>
      <c r="C113" s="48">
        <v>2022</v>
      </c>
      <c r="D113" s="48">
        <v>2023</v>
      </c>
      <c r="E113" s="48">
        <v>2024</v>
      </c>
      <c r="F113" s="48">
        <v>2025</v>
      </c>
      <c r="G113" s="48">
        <v>2026</v>
      </c>
      <c r="H113" s="48">
        <v>2027</v>
      </c>
      <c r="I113" s="48">
        <v>2028</v>
      </c>
      <c r="J113" s="48">
        <v>2029</v>
      </c>
      <c r="K113" s="48">
        <v>2030</v>
      </c>
    </row>
    <row r="114" spans="1:11" x14ac:dyDescent="0.55000000000000004">
      <c r="A114" s="49" t="s">
        <v>98</v>
      </c>
      <c r="B114" s="51">
        <v>489.84162507473297</v>
      </c>
      <c r="C114" s="51">
        <v>499.10079375250001</v>
      </c>
      <c r="D114" s="51">
        <v>605.60886098482695</v>
      </c>
      <c r="E114" s="51">
        <v>609.39979929577703</v>
      </c>
      <c r="F114" s="51">
        <v>672.57419986043305</v>
      </c>
      <c r="G114" s="51">
        <v>725.16072053964604</v>
      </c>
      <c r="H114" s="51">
        <v>753.53250048292705</v>
      </c>
      <c r="I114" s="51">
        <v>806.47249564645404</v>
      </c>
      <c r="J114" s="51">
        <v>859.09412358432496</v>
      </c>
      <c r="K114" s="51">
        <v>901.14570447446397</v>
      </c>
    </row>
    <row r="115" spans="1:11" x14ac:dyDescent="0.55000000000000004">
      <c r="A115" s="49" t="s">
        <v>99</v>
      </c>
      <c r="B115" s="52">
        <v>141.415198927288</v>
      </c>
      <c r="C115" s="52">
        <v>134.34710031602401</v>
      </c>
      <c r="D115" s="52">
        <v>159.20094998679099</v>
      </c>
      <c r="E115" s="52">
        <v>173.82012535137201</v>
      </c>
      <c r="F115" s="52">
        <v>179.90720589604101</v>
      </c>
      <c r="G115" s="52">
        <v>193.16973317265499</v>
      </c>
      <c r="H115" s="52">
        <v>217.35457877628301</v>
      </c>
      <c r="I115" s="52">
        <v>216.55511990340801</v>
      </c>
      <c r="J115" s="52">
        <v>233.37974396307499</v>
      </c>
      <c r="K115" s="52">
        <v>259.63882072210998</v>
      </c>
    </row>
    <row r="116" spans="1:11" x14ac:dyDescent="0.55000000000000004">
      <c r="A116" s="49" t="s">
        <v>100</v>
      </c>
      <c r="B116" s="51">
        <v>729.22018396436999</v>
      </c>
      <c r="C116" s="51">
        <v>759.89675549204401</v>
      </c>
      <c r="D116" s="51">
        <v>963.32151350178003</v>
      </c>
      <c r="E116" s="51">
        <v>975.67936087341104</v>
      </c>
      <c r="F116" s="51">
        <v>1093.00484663832</v>
      </c>
      <c r="G116" s="51">
        <v>1150.1452170641801</v>
      </c>
      <c r="H116" s="51">
        <v>1231.7207488347799</v>
      </c>
      <c r="I116" s="51">
        <v>1268.19588561403</v>
      </c>
      <c r="J116" s="51">
        <v>1385.9410807353299</v>
      </c>
      <c r="K116" s="51">
        <v>1409.0773389733099</v>
      </c>
    </row>
    <row r="117" spans="1:11" x14ac:dyDescent="0.55000000000000004">
      <c r="A117" s="49" t="s">
        <v>101</v>
      </c>
      <c r="B117" s="52">
        <v>212.30408474463999</v>
      </c>
      <c r="C117" s="52">
        <v>222.456027693571</v>
      </c>
      <c r="D117" s="52">
        <v>271.78842965771599</v>
      </c>
      <c r="E117" s="52">
        <v>278.14863464953697</v>
      </c>
      <c r="F117" s="52">
        <v>303.13593155897598</v>
      </c>
      <c r="G117" s="52">
        <v>324.42142604390699</v>
      </c>
      <c r="H117" s="52">
        <v>339.07789834914502</v>
      </c>
      <c r="I117" s="52">
        <v>358.676277398141</v>
      </c>
      <c r="J117" s="52">
        <v>382.01992106155598</v>
      </c>
      <c r="K117" s="52">
        <v>397.72856473341</v>
      </c>
    </row>
    <row r="118" spans="1:11" x14ac:dyDescent="0.55000000000000004">
      <c r="A118" s="49" t="s">
        <v>102</v>
      </c>
      <c r="B118" s="51">
        <v>88.191596618925303</v>
      </c>
      <c r="C118" s="51">
        <v>100.66265120355</v>
      </c>
      <c r="D118" s="51">
        <v>129.212717216421</v>
      </c>
      <c r="E118" s="51">
        <v>136.486023087371</v>
      </c>
      <c r="F118" s="51">
        <v>150.86824822499401</v>
      </c>
      <c r="G118" s="51">
        <v>162.92989242835401</v>
      </c>
      <c r="H118" s="51">
        <v>171.386268008245</v>
      </c>
      <c r="I118" s="51">
        <v>181.51303233366301</v>
      </c>
      <c r="J118" s="51">
        <v>197.94514370779601</v>
      </c>
      <c r="K118" s="51">
        <v>207.514476043347</v>
      </c>
    </row>
    <row r="119" spans="1:11" x14ac:dyDescent="0.55000000000000004">
      <c r="A119" s="49" t="s">
        <v>103</v>
      </c>
      <c r="B119" s="52">
        <v>525.08014120778603</v>
      </c>
      <c r="C119" s="52">
        <v>516.99575484538002</v>
      </c>
      <c r="D119" s="52">
        <v>581.12019319479805</v>
      </c>
      <c r="E119" s="52">
        <v>565.82772062245499</v>
      </c>
      <c r="F119" s="52">
        <v>584.687144011138</v>
      </c>
      <c r="G119" s="52">
        <v>623.19611923462503</v>
      </c>
      <c r="H119" s="52">
        <v>645.70568909372798</v>
      </c>
      <c r="I119" s="52">
        <v>694.92630901011103</v>
      </c>
      <c r="J119" s="52">
        <v>740.26598180891699</v>
      </c>
      <c r="K119" s="52">
        <v>792.98732014759298</v>
      </c>
    </row>
    <row r="120" spans="1:11" x14ac:dyDescent="0.55000000000000004">
      <c r="A120" s="49" t="s">
        <v>104</v>
      </c>
      <c r="B120" s="51">
        <v>240.043739907462</v>
      </c>
      <c r="C120" s="51">
        <v>272.19060398319601</v>
      </c>
      <c r="D120" s="51">
        <v>319.49128568399601</v>
      </c>
      <c r="E120" s="51">
        <v>325.87920396154101</v>
      </c>
      <c r="F120" s="51">
        <v>341.54290331536498</v>
      </c>
      <c r="G120" s="51">
        <v>363.04456513209198</v>
      </c>
      <c r="H120" s="51">
        <v>373.65531115939598</v>
      </c>
      <c r="I120" s="51">
        <v>395.24240648370898</v>
      </c>
      <c r="J120" s="51">
        <v>425.612459083712</v>
      </c>
      <c r="K120" s="51">
        <v>458.87148064591202</v>
      </c>
    </row>
    <row r="121" spans="1:11" x14ac:dyDescent="0.55000000000000004">
      <c r="A121" s="49" t="s">
        <v>105</v>
      </c>
      <c r="B121" s="52">
        <v>90.118491699720394</v>
      </c>
      <c r="C121" s="52">
        <v>13.438635775699799</v>
      </c>
      <c r="D121" s="52">
        <v>15.432191354619199</v>
      </c>
      <c r="E121" s="52">
        <v>15.2323718919619</v>
      </c>
      <c r="F121" s="52">
        <v>16.420016145415499</v>
      </c>
      <c r="G121" s="52">
        <v>17.671889676445002</v>
      </c>
      <c r="H121" s="52">
        <v>18.531602079615599</v>
      </c>
      <c r="I121" s="52">
        <v>19.8710357261395</v>
      </c>
      <c r="J121" s="52">
        <v>20.839634554774499</v>
      </c>
      <c r="K121" s="52">
        <v>21.8118264399025</v>
      </c>
    </row>
    <row r="122" spans="1:11" x14ac:dyDescent="0.55000000000000004">
      <c r="A122" s="49" t="s">
        <v>106</v>
      </c>
      <c r="B122" s="51">
        <v>2.5011869551158399</v>
      </c>
      <c r="C122" s="51">
        <v>2.5228224282259299</v>
      </c>
      <c r="D122" s="51">
        <v>3.0517611754184499</v>
      </c>
      <c r="E122" s="51">
        <v>3.34267007654657</v>
      </c>
      <c r="F122" s="51">
        <v>3.7242544106654298</v>
      </c>
      <c r="G122" s="51">
        <v>4.0512081560463704</v>
      </c>
      <c r="H122" s="51">
        <v>4.38556460006407</v>
      </c>
      <c r="I122" s="51">
        <v>4.8509702557589698</v>
      </c>
      <c r="J122" s="51">
        <v>5.4207414654101997</v>
      </c>
      <c r="K122" s="51">
        <v>5.7974669974386197</v>
      </c>
    </row>
    <row r="123" spans="1:11" x14ac:dyDescent="0.55000000000000004">
      <c r="A123" s="49" t="s">
        <v>107</v>
      </c>
      <c r="B123" s="52">
        <v>754.27460210467905</v>
      </c>
      <c r="C123" s="52">
        <v>709.68625610520098</v>
      </c>
      <c r="D123" s="52">
        <v>880.69832511989898</v>
      </c>
      <c r="E123" s="52">
        <v>830.83932324583998</v>
      </c>
      <c r="F123" s="52">
        <v>868.36832493049201</v>
      </c>
      <c r="G123" s="52">
        <v>892.22181532750801</v>
      </c>
      <c r="H123" s="52">
        <v>941.42032021688306</v>
      </c>
      <c r="I123" s="52">
        <v>1020.22723829378</v>
      </c>
      <c r="J123" s="52">
        <v>1077.6642003720899</v>
      </c>
      <c r="K123" s="52">
        <v>1117.72284901642</v>
      </c>
    </row>
    <row r="124" spans="1:11" x14ac:dyDescent="0.55000000000000004">
      <c r="A124" s="49" t="s">
        <v>108</v>
      </c>
      <c r="B124" s="51">
        <v>327.65850787053398</v>
      </c>
      <c r="C124" s="51">
        <v>294.427066699357</v>
      </c>
      <c r="D124" s="51">
        <v>306.08676257668998</v>
      </c>
      <c r="E124" s="51">
        <v>303.04171340296898</v>
      </c>
      <c r="F124" s="51">
        <v>308.51486211978198</v>
      </c>
      <c r="G124" s="51">
        <v>319.889319181215</v>
      </c>
      <c r="H124" s="51">
        <v>334.759443197184</v>
      </c>
      <c r="I124" s="51">
        <v>358.46862046016003</v>
      </c>
      <c r="J124" s="51">
        <v>387.09620701913002</v>
      </c>
      <c r="K124" s="51">
        <v>412.30389139941502</v>
      </c>
    </row>
    <row r="125" spans="1:11" x14ac:dyDescent="0.55000000000000004">
      <c r="A125" s="50" t="s">
        <v>109</v>
      </c>
      <c r="B125" s="52">
        <v>3600.6493590752534</v>
      </c>
      <c r="C125" s="52">
        <v>3525.7244682947494</v>
      </c>
      <c r="D125" s="52">
        <v>4235.0129904529558</v>
      </c>
      <c r="E125" s="52">
        <v>4217.6969464587819</v>
      </c>
      <c r="F125" s="52">
        <v>4522.7479371116224</v>
      </c>
      <c r="G125" s="52">
        <v>4775.9019059566726</v>
      </c>
      <c r="H125" s="52">
        <v>5031.5299247982512</v>
      </c>
      <c r="I125" s="52">
        <v>5324.999391125355</v>
      </c>
      <c r="J125" s="52">
        <v>5715.2792373561151</v>
      </c>
      <c r="K125" s="52">
        <v>5984.5997395933218</v>
      </c>
    </row>
    <row r="126" spans="1:11" x14ac:dyDescent="0.55000000000000004">
      <c r="A126" s="48" t="s">
        <v>119</v>
      </c>
      <c r="B126" s="48">
        <v>2031</v>
      </c>
      <c r="C126" s="48">
        <v>2032</v>
      </c>
      <c r="D126" s="48">
        <v>2033</v>
      </c>
      <c r="E126" s="48">
        <v>2034</v>
      </c>
      <c r="F126" s="48">
        <v>2035</v>
      </c>
      <c r="G126" s="48">
        <v>2036</v>
      </c>
      <c r="H126" s="48">
        <v>2037</v>
      </c>
      <c r="I126" s="48">
        <v>2038</v>
      </c>
      <c r="J126" s="48">
        <v>2039</v>
      </c>
      <c r="K126" s="48">
        <v>2040</v>
      </c>
    </row>
    <row r="127" spans="1:11" x14ac:dyDescent="0.55000000000000004">
      <c r="A127" s="49" t="s">
        <v>98</v>
      </c>
      <c r="B127" s="51">
        <v>937.54850646419402</v>
      </c>
      <c r="C127" s="51">
        <v>985.39705100199603</v>
      </c>
      <c r="D127" s="51">
        <v>1021.93104118212</v>
      </c>
      <c r="E127" s="51">
        <v>1058.77067914758</v>
      </c>
      <c r="F127" s="51">
        <v>1110.03378809213</v>
      </c>
      <c r="G127" s="51">
        <v>1170.07602802978</v>
      </c>
      <c r="H127" s="51">
        <v>1204.4810261718801</v>
      </c>
      <c r="I127" s="51">
        <v>1273.0486940968999</v>
      </c>
      <c r="J127" s="51">
        <v>1295.2402129269001</v>
      </c>
      <c r="K127" s="51">
        <v>1391.99395959048</v>
      </c>
    </row>
    <row r="128" spans="1:11" x14ac:dyDescent="0.55000000000000004">
      <c r="A128" s="49" t="s">
        <v>99</v>
      </c>
      <c r="B128" s="52">
        <v>253.149480551061</v>
      </c>
      <c r="C128" s="52">
        <v>266.08225828832099</v>
      </c>
      <c r="D128" s="52">
        <v>293.29948909848599</v>
      </c>
      <c r="E128" s="52">
        <v>286.06859595912402</v>
      </c>
      <c r="F128" s="52">
        <v>296.43061026927398</v>
      </c>
      <c r="G128" s="52">
        <v>334.22296128570002</v>
      </c>
      <c r="H128" s="52">
        <v>321.90439649103399</v>
      </c>
      <c r="I128" s="52">
        <v>339.14815954546202</v>
      </c>
      <c r="J128" s="52">
        <v>371.63460422854303</v>
      </c>
      <c r="K128" s="52">
        <v>372.70619636275899</v>
      </c>
    </row>
    <row r="129" spans="1:11" x14ac:dyDescent="0.55000000000000004">
      <c r="A129" s="49" t="s">
        <v>100</v>
      </c>
      <c r="B129" s="51">
        <v>1500.0574254928699</v>
      </c>
      <c r="C129" s="51">
        <v>1541.7737031173399</v>
      </c>
      <c r="D129" s="51">
        <v>1610.901997613</v>
      </c>
      <c r="E129" s="51">
        <v>1653.6805989617101</v>
      </c>
      <c r="F129" s="51">
        <v>1721.9969424148301</v>
      </c>
      <c r="G129" s="51">
        <v>1810.3306753223601</v>
      </c>
      <c r="H129" s="51">
        <v>1882.26317551071</v>
      </c>
      <c r="I129" s="51">
        <v>1949.9627110941001</v>
      </c>
      <c r="J129" s="51">
        <v>2013.25513160476</v>
      </c>
      <c r="K129" s="51">
        <v>2105.9922494058201</v>
      </c>
    </row>
    <row r="130" spans="1:11" x14ac:dyDescent="0.55000000000000004">
      <c r="A130" s="49" t="s">
        <v>101</v>
      </c>
      <c r="B130" s="52">
        <v>410.597090622927</v>
      </c>
      <c r="C130" s="52">
        <v>435.12104598029498</v>
      </c>
      <c r="D130" s="52">
        <v>451.80178926473201</v>
      </c>
      <c r="E130" s="52">
        <v>466.47590803882099</v>
      </c>
      <c r="F130" s="52">
        <v>486.53073709172202</v>
      </c>
      <c r="G130" s="52">
        <v>507.601627596865</v>
      </c>
      <c r="H130" s="52">
        <v>522.43953001311297</v>
      </c>
      <c r="I130" s="52">
        <v>546.73906925097594</v>
      </c>
      <c r="J130" s="52">
        <v>562.34627472765601</v>
      </c>
      <c r="K130" s="52">
        <v>599.40017160032596</v>
      </c>
    </row>
    <row r="131" spans="1:11" x14ac:dyDescent="0.55000000000000004">
      <c r="A131" s="49" t="s">
        <v>102</v>
      </c>
      <c r="B131" s="51">
        <v>214.80690867636901</v>
      </c>
      <c r="C131" s="51">
        <v>228.805159848344</v>
      </c>
      <c r="D131" s="51">
        <v>238.16046589761601</v>
      </c>
      <c r="E131" s="51">
        <v>247.20125067462101</v>
      </c>
      <c r="F131" s="51">
        <v>260.53896188818499</v>
      </c>
      <c r="G131" s="51">
        <v>271.90767525269399</v>
      </c>
      <c r="H131" s="51">
        <v>280.58939582932499</v>
      </c>
      <c r="I131" s="51">
        <v>296.62730953516399</v>
      </c>
      <c r="J131" s="51">
        <v>303.21975311430998</v>
      </c>
      <c r="K131" s="51">
        <v>326.78103313872998</v>
      </c>
    </row>
    <row r="132" spans="1:11" x14ac:dyDescent="0.55000000000000004">
      <c r="A132" s="49" t="s">
        <v>103</v>
      </c>
      <c r="B132" s="52">
        <v>823.50703953821596</v>
      </c>
      <c r="C132" s="52">
        <v>890.713324424603</v>
      </c>
      <c r="D132" s="52">
        <v>911.440908908761</v>
      </c>
      <c r="E132" s="52">
        <v>968.34139126448201</v>
      </c>
      <c r="F132" s="52">
        <v>1012.068001484</v>
      </c>
      <c r="G132" s="52">
        <v>1084.1203348051199</v>
      </c>
      <c r="H132" s="52">
        <v>1128.8897540001001</v>
      </c>
      <c r="I132" s="52">
        <v>1213.73341297414</v>
      </c>
      <c r="J132" s="52">
        <v>1237.01429344386</v>
      </c>
      <c r="K132" s="52">
        <v>1376.07996552439</v>
      </c>
    </row>
    <row r="133" spans="1:11" x14ac:dyDescent="0.55000000000000004">
      <c r="A133" s="49" t="s">
        <v>104</v>
      </c>
      <c r="B133" s="51">
        <v>479.37439723258899</v>
      </c>
      <c r="C133" s="51">
        <v>501.57195486416202</v>
      </c>
      <c r="D133" s="51">
        <v>507.37357096536903</v>
      </c>
      <c r="E133" s="51">
        <v>540.514079254291</v>
      </c>
      <c r="F133" s="51">
        <v>583.77621386337898</v>
      </c>
      <c r="G133" s="51">
        <v>623.72624236820604</v>
      </c>
      <c r="H133" s="51">
        <v>644.77438314567701</v>
      </c>
      <c r="I133" s="51">
        <v>689.96014720386495</v>
      </c>
      <c r="J133" s="51">
        <v>700.06100762812105</v>
      </c>
      <c r="K133" s="51">
        <v>770.36370710528502</v>
      </c>
    </row>
    <row r="134" spans="1:11" x14ac:dyDescent="0.55000000000000004">
      <c r="A134" s="49" t="s">
        <v>105</v>
      </c>
      <c r="B134" s="52">
        <v>22.9993844976342</v>
      </c>
      <c r="C134" s="52">
        <v>24.318434759989</v>
      </c>
      <c r="D134" s="52">
        <v>24.950494731831501</v>
      </c>
      <c r="E134" s="52">
        <v>26.614294177595699</v>
      </c>
      <c r="F134" s="52">
        <v>27.650614312910299</v>
      </c>
      <c r="G134" s="52">
        <v>28.7181650891144</v>
      </c>
      <c r="H134" s="52">
        <v>30.695670630655101</v>
      </c>
      <c r="I134" s="52">
        <v>32.015150963982101</v>
      </c>
      <c r="J134" s="52">
        <v>32.810710073619902</v>
      </c>
      <c r="K134" s="52">
        <v>34.949513475550603</v>
      </c>
    </row>
    <row r="135" spans="1:11" x14ac:dyDescent="0.55000000000000004">
      <c r="A135" s="49" t="s">
        <v>106</v>
      </c>
      <c r="B135" s="51">
        <v>6.20272814001531</v>
      </c>
      <c r="C135" s="51">
        <v>6.6579829545405698</v>
      </c>
      <c r="D135" s="51">
        <v>7.00557209726471</v>
      </c>
      <c r="E135" s="51">
        <v>7.4793675267493596</v>
      </c>
      <c r="F135" s="51">
        <v>7.9457385396102698</v>
      </c>
      <c r="G135" s="51">
        <v>8.4698587621391805</v>
      </c>
      <c r="H135" s="51">
        <v>8.9056259840044998</v>
      </c>
      <c r="I135" s="51">
        <v>9.3809405471038598</v>
      </c>
      <c r="J135" s="51">
        <v>9.6249971887586891</v>
      </c>
      <c r="K135" s="51">
        <v>10.325946212928701</v>
      </c>
    </row>
    <row r="136" spans="1:11" x14ac:dyDescent="0.55000000000000004">
      <c r="A136" s="49" t="s">
        <v>107</v>
      </c>
      <c r="B136" s="52">
        <v>1175.0720221653701</v>
      </c>
      <c r="C136" s="52">
        <v>1215.73890075748</v>
      </c>
      <c r="D136" s="52">
        <v>1306.4680182248201</v>
      </c>
      <c r="E136" s="52">
        <v>1379.68260043346</v>
      </c>
      <c r="F136" s="52">
        <v>1426.28733947566</v>
      </c>
      <c r="G136" s="52">
        <v>1494.9319777769399</v>
      </c>
      <c r="H136" s="52">
        <v>1581.24780847335</v>
      </c>
      <c r="I136" s="52">
        <v>1671.5452696709101</v>
      </c>
      <c r="J136" s="52">
        <v>1763.45649332742</v>
      </c>
      <c r="K136" s="52">
        <v>1892.6822414907399</v>
      </c>
    </row>
    <row r="137" spans="1:11" x14ac:dyDescent="0.55000000000000004">
      <c r="A137" s="49" t="s">
        <v>108</v>
      </c>
      <c r="B137" s="51">
        <v>429.973298258017</v>
      </c>
      <c r="C137" s="51">
        <v>458.47590312264202</v>
      </c>
      <c r="D137" s="51">
        <v>486.93229365353301</v>
      </c>
      <c r="E137" s="51">
        <v>511.44172888415898</v>
      </c>
      <c r="F137" s="51">
        <v>544.813810036787</v>
      </c>
      <c r="G137" s="51">
        <v>575.95972692860698</v>
      </c>
      <c r="H137" s="51">
        <v>606.12884298797599</v>
      </c>
      <c r="I137" s="51">
        <v>646.66867346175695</v>
      </c>
      <c r="J137" s="51">
        <v>680.76776483608103</v>
      </c>
      <c r="K137" s="51">
        <v>734.62684399186298</v>
      </c>
    </row>
    <row r="138" spans="1:11" x14ac:dyDescent="0.55000000000000004">
      <c r="A138" s="50" t="s">
        <v>109</v>
      </c>
      <c r="B138" s="52">
        <v>6253.288281639263</v>
      </c>
      <c r="C138" s="52">
        <v>6554.6557191197126</v>
      </c>
      <c r="D138" s="52">
        <v>6860.2656416375348</v>
      </c>
      <c r="E138" s="52">
        <v>7146.2704943225926</v>
      </c>
      <c r="F138" s="52">
        <v>7478.0727574684861</v>
      </c>
      <c r="G138" s="52">
        <v>7910.0652732175249</v>
      </c>
      <c r="H138" s="52">
        <v>8212.3196092378257</v>
      </c>
      <c r="I138" s="52">
        <v>8668.8295383443601</v>
      </c>
      <c r="J138" s="52">
        <v>8969.431243100029</v>
      </c>
      <c r="K138" s="52">
        <v>9615.9018278988715</v>
      </c>
    </row>
    <row r="140" spans="1:11" x14ac:dyDescent="0.55000000000000004">
      <c r="A140" s="167" t="s">
        <v>368</v>
      </c>
    </row>
    <row r="141" spans="1:11" x14ac:dyDescent="0.55000000000000004">
      <c r="A141" s="48" t="s">
        <v>120</v>
      </c>
      <c r="B141" s="48">
        <v>2021</v>
      </c>
      <c r="C141" s="48">
        <v>2022</v>
      </c>
      <c r="D141" s="48">
        <v>2023</v>
      </c>
      <c r="E141" s="48">
        <v>2024</v>
      </c>
      <c r="F141" s="48">
        <v>2025</v>
      </c>
      <c r="G141" s="48">
        <v>2026</v>
      </c>
      <c r="H141" s="48">
        <v>2027</v>
      </c>
      <c r="I141" s="48">
        <v>2028</v>
      </c>
      <c r="J141" s="48">
        <v>2029</v>
      </c>
      <c r="K141" s="48">
        <v>2030</v>
      </c>
    </row>
    <row r="142" spans="1:11" x14ac:dyDescent="0.55000000000000004">
      <c r="A142" s="49" t="s">
        <v>98</v>
      </c>
      <c r="B142" s="51">
        <v>403.41312277365199</v>
      </c>
      <c r="C142" s="51">
        <v>417.235811536386</v>
      </c>
      <c r="D142" s="51">
        <v>522.07313013602902</v>
      </c>
      <c r="E142" s="51">
        <v>527.11830598591098</v>
      </c>
      <c r="F142" s="51">
        <v>578.77001872733297</v>
      </c>
      <c r="G142" s="51">
        <v>628.54519395739203</v>
      </c>
      <c r="H142" s="51">
        <v>658.15170283085502</v>
      </c>
      <c r="I142" s="51">
        <v>699.80948609049301</v>
      </c>
      <c r="J142" s="51">
        <v>747.537731232694</v>
      </c>
      <c r="K142" s="51">
        <v>782.429133158024</v>
      </c>
    </row>
    <row r="143" spans="1:11" x14ac:dyDescent="0.55000000000000004">
      <c r="A143" s="49" t="s">
        <v>99</v>
      </c>
      <c r="B143" s="52">
        <v>264.689823656035</v>
      </c>
      <c r="C143" s="52">
        <v>264.32668906177901</v>
      </c>
      <c r="D143" s="52">
        <v>307.58132475576798</v>
      </c>
      <c r="E143" s="52">
        <v>309.09486408750502</v>
      </c>
      <c r="F143" s="52">
        <v>331.30914665703801</v>
      </c>
      <c r="G143" s="52">
        <v>351.88590722454597</v>
      </c>
      <c r="H143" s="52">
        <v>363.82676083882598</v>
      </c>
      <c r="I143" s="52">
        <v>386.88473580726298</v>
      </c>
      <c r="J143" s="52">
        <v>413.03736239677397</v>
      </c>
      <c r="K143" s="52">
        <v>430.00434472769501</v>
      </c>
    </row>
    <row r="144" spans="1:11" x14ac:dyDescent="0.55000000000000004">
      <c r="A144" s="49" t="s">
        <v>100</v>
      </c>
      <c r="B144" s="51">
        <v>439.38023229678601</v>
      </c>
      <c r="C144" s="51">
        <v>443.63106643682602</v>
      </c>
      <c r="D144" s="51">
        <v>514.09571092932697</v>
      </c>
      <c r="E144" s="51">
        <v>525.58305533681198</v>
      </c>
      <c r="F144" s="51">
        <v>575.35613224110602</v>
      </c>
      <c r="G144" s="51">
        <v>621.59861172908995</v>
      </c>
      <c r="H144" s="51">
        <v>643.44427929217204</v>
      </c>
      <c r="I144" s="51">
        <v>683.45512471998495</v>
      </c>
      <c r="J144" s="51">
        <v>727.85504302967297</v>
      </c>
      <c r="K144" s="51">
        <v>754.740344319168</v>
      </c>
    </row>
    <row r="145" spans="1:11" x14ac:dyDescent="0.55000000000000004">
      <c r="A145" s="49" t="s">
        <v>101</v>
      </c>
      <c r="B145" s="52">
        <v>125.282980688542</v>
      </c>
      <c r="C145" s="52">
        <v>157.15657533698399</v>
      </c>
      <c r="D145" s="52">
        <v>208.35720715194901</v>
      </c>
      <c r="E145" s="52">
        <v>216.21700209617401</v>
      </c>
      <c r="F145" s="52">
        <v>239.654232099323</v>
      </c>
      <c r="G145" s="52">
        <v>260.632235080057</v>
      </c>
      <c r="H145" s="52">
        <v>277.11578788051298</v>
      </c>
      <c r="I145" s="52">
        <v>293.93334785593402</v>
      </c>
      <c r="J145" s="52">
        <v>312.807580743664</v>
      </c>
      <c r="K145" s="52">
        <v>326.17193264728598</v>
      </c>
    </row>
    <row r="146" spans="1:11" x14ac:dyDescent="0.55000000000000004">
      <c r="A146" s="49" t="s">
        <v>102</v>
      </c>
      <c r="B146" s="51">
        <v>215.10245077291401</v>
      </c>
      <c r="C146" s="51">
        <v>214.47588103131801</v>
      </c>
      <c r="D146" s="51">
        <v>251.36067901319501</v>
      </c>
      <c r="E146" s="51">
        <v>251.25903957076699</v>
      </c>
      <c r="F146" s="51">
        <v>271.52569016939498</v>
      </c>
      <c r="G146" s="51">
        <v>290.30266521341201</v>
      </c>
      <c r="H146" s="51">
        <v>303.59493156753302</v>
      </c>
      <c r="I146" s="51">
        <v>322.79580261096697</v>
      </c>
      <c r="J146" s="51">
        <v>344.82507386087599</v>
      </c>
      <c r="K146" s="51">
        <v>361.28148968820699</v>
      </c>
    </row>
    <row r="147" spans="1:11" x14ac:dyDescent="0.55000000000000004">
      <c r="A147" s="49" t="s">
        <v>103</v>
      </c>
      <c r="B147" s="52">
        <v>415.26976998173899</v>
      </c>
      <c r="C147" s="52">
        <v>369.76437748679399</v>
      </c>
      <c r="D147" s="52">
        <v>405.67280254662802</v>
      </c>
      <c r="E147" s="52">
        <v>412.078501802593</v>
      </c>
      <c r="F147" s="52">
        <v>431.602355354228</v>
      </c>
      <c r="G147" s="52">
        <v>456.510263433913</v>
      </c>
      <c r="H147" s="52">
        <v>476.88054925405697</v>
      </c>
      <c r="I147" s="52">
        <v>508.92748633641401</v>
      </c>
      <c r="J147" s="52">
        <v>545.39285290644</v>
      </c>
      <c r="K147" s="52">
        <v>570.352234050927</v>
      </c>
    </row>
    <row r="148" spans="1:11" x14ac:dyDescent="0.55000000000000004">
      <c r="A148" s="49" t="s">
        <v>104</v>
      </c>
      <c r="B148" s="51">
        <v>308.51446620076001</v>
      </c>
      <c r="C148" s="51">
        <v>280.42613610890902</v>
      </c>
      <c r="D148" s="51">
        <v>314.78087794094</v>
      </c>
      <c r="E148" s="51">
        <v>302.20207700687098</v>
      </c>
      <c r="F148" s="51">
        <v>320.32300360066699</v>
      </c>
      <c r="G148" s="51">
        <v>338.141855392352</v>
      </c>
      <c r="H148" s="51">
        <v>354.09612852786898</v>
      </c>
      <c r="I148" s="51">
        <v>375.98001262497002</v>
      </c>
      <c r="J148" s="51">
        <v>401.83502432868499</v>
      </c>
      <c r="K148" s="51">
        <v>420.77252724141601</v>
      </c>
    </row>
    <row r="149" spans="1:11" x14ac:dyDescent="0.55000000000000004">
      <c r="A149" s="49" t="s">
        <v>105</v>
      </c>
      <c r="B149" s="52">
        <v>92.436998144802203</v>
      </c>
      <c r="C149" s="52">
        <v>85.2278597456433</v>
      </c>
      <c r="D149" s="52">
        <v>96.335650007308203</v>
      </c>
      <c r="E149" s="52">
        <v>94.625877813749895</v>
      </c>
      <c r="F149" s="52">
        <v>100.162174590078</v>
      </c>
      <c r="G149" s="52">
        <v>106.202477655965</v>
      </c>
      <c r="H149" s="52">
        <v>111.511482460233</v>
      </c>
      <c r="I149" s="52">
        <v>118.568350954105</v>
      </c>
      <c r="J149" s="52">
        <v>127.156589072266</v>
      </c>
      <c r="K149" s="52">
        <v>132.86815509782599</v>
      </c>
    </row>
    <row r="150" spans="1:11" x14ac:dyDescent="0.55000000000000004">
      <c r="A150" s="49" t="s">
        <v>106</v>
      </c>
      <c r="B150" s="51">
        <v>189.19145454097</v>
      </c>
      <c r="C150" s="51">
        <v>174.47988520741001</v>
      </c>
      <c r="D150" s="51">
        <v>197.09980122866699</v>
      </c>
      <c r="E150" s="51">
        <v>191.78300281266399</v>
      </c>
      <c r="F150" s="51">
        <v>201.46305090391499</v>
      </c>
      <c r="G150" s="51">
        <v>212.08522279255101</v>
      </c>
      <c r="H150" s="51">
        <v>222.14515851588399</v>
      </c>
      <c r="I150" s="51">
        <v>236.09484799089901</v>
      </c>
      <c r="J150" s="51">
        <v>253.31980741084001</v>
      </c>
      <c r="K150" s="51">
        <v>265.00579115467002</v>
      </c>
    </row>
    <row r="151" spans="1:11" x14ac:dyDescent="0.55000000000000004">
      <c r="A151" s="49" t="s">
        <v>107</v>
      </c>
      <c r="B151" s="52">
        <v>1632.7437159071001</v>
      </c>
      <c r="C151" s="52">
        <v>1501.4902268702001</v>
      </c>
      <c r="D151" s="52">
        <v>1672.09062385008</v>
      </c>
      <c r="E151" s="52">
        <v>1629.70340034428</v>
      </c>
      <c r="F151" s="52">
        <v>1707.54398912589</v>
      </c>
      <c r="G151" s="52">
        <v>1799.20061577097</v>
      </c>
      <c r="H151" s="52">
        <v>1884.3943448976199</v>
      </c>
      <c r="I151" s="52">
        <v>2003.76991125824</v>
      </c>
      <c r="J151" s="52">
        <v>2158.46344011973</v>
      </c>
      <c r="K151" s="52">
        <v>2262.1192990771001</v>
      </c>
    </row>
    <row r="152" spans="1:11" x14ac:dyDescent="0.55000000000000004">
      <c r="A152" s="49" t="s">
        <v>108</v>
      </c>
      <c r="B152" s="51">
        <v>829.318594590663</v>
      </c>
      <c r="C152" s="51">
        <v>733.13400587400304</v>
      </c>
      <c r="D152" s="51">
        <v>770.54596721729899</v>
      </c>
      <c r="E152" s="51">
        <v>733.88886498324405</v>
      </c>
      <c r="F152" s="51">
        <v>761.65878771946302</v>
      </c>
      <c r="G152" s="51">
        <v>789.99270984451505</v>
      </c>
      <c r="H152" s="51">
        <v>821.47718174922602</v>
      </c>
      <c r="I152" s="51">
        <v>870.17039518220099</v>
      </c>
      <c r="J152" s="51">
        <v>945.27204014483402</v>
      </c>
      <c r="K152" s="51">
        <v>1001.21026897536</v>
      </c>
    </row>
    <row r="153" spans="1:11" x14ac:dyDescent="0.55000000000000004">
      <c r="A153" s="50" t="s">
        <v>109</v>
      </c>
      <c r="B153" s="52">
        <v>4915.3436095539637</v>
      </c>
      <c r="C153" s="52">
        <v>4641.348514696253</v>
      </c>
      <c r="D153" s="52">
        <v>5259.993774777191</v>
      </c>
      <c r="E153" s="52">
        <v>5193.5539918405721</v>
      </c>
      <c r="F153" s="52">
        <v>5519.3685811884361</v>
      </c>
      <c r="G153" s="52">
        <v>5855.0977580947638</v>
      </c>
      <c r="H153" s="52">
        <v>6116.6383078147883</v>
      </c>
      <c r="I153" s="52">
        <v>6500.3895014314703</v>
      </c>
      <c r="J153" s="52">
        <v>6977.5025452464761</v>
      </c>
      <c r="K153" s="52">
        <v>7306.9555201376788</v>
      </c>
    </row>
    <row r="154" spans="1:11" x14ac:dyDescent="0.55000000000000004">
      <c r="A154" s="48" t="s">
        <v>120</v>
      </c>
      <c r="B154" s="48">
        <v>2031</v>
      </c>
      <c r="C154" s="48">
        <v>2032</v>
      </c>
      <c r="D154" s="48">
        <v>2033</v>
      </c>
      <c r="E154" s="48">
        <v>2034</v>
      </c>
      <c r="F154" s="48">
        <v>2035</v>
      </c>
      <c r="G154" s="48">
        <v>2036</v>
      </c>
      <c r="H154" s="48">
        <v>2037</v>
      </c>
      <c r="I154" s="48">
        <v>2038</v>
      </c>
      <c r="J154" s="48">
        <v>2039</v>
      </c>
      <c r="K154" s="48">
        <v>2040</v>
      </c>
    </row>
    <row r="155" spans="1:11" x14ac:dyDescent="0.55000000000000004">
      <c r="A155" s="49" t="s">
        <v>98</v>
      </c>
      <c r="B155" s="51">
        <v>815.02297627091195</v>
      </c>
      <c r="C155" s="51">
        <v>858.59097467956701</v>
      </c>
      <c r="D155" s="51">
        <v>893.76265537395602</v>
      </c>
      <c r="E155" s="51">
        <v>930.94036384313699</v>
      </c>
      <c r="F155" s="51">
        <v>978.09159169880502</v>
      </c>
      <c r="G155" s="51">
        <v>1032.82123835373</v>
      </c>
      <c r="H155" s="51">
        <v>1071.6165136878701</v>
      </c>
      <c r="I155" s="51">
        <v>1134.76963454099</v>
      </c>
      <c r="J155" s="51">
        <v>1170.0058345729401</v>
      </c>
      <c r="K155" s="51">
        <v>1254.89196348929</v>
      </c>
    </row>
    <row r="156" spans="1:11" x14ac:dyDescent="0.55000000000000004">
      <c r="A156" s="49" t="s">
        <v>99</v>
      </c>
      <c r="B156" s="52">
        <v>447.40594847364298</v>
      </c>
      <c r="C156" s="52">
        <v>471.93439528026403</v>
      </c>
      <c r="D156" s="52">
        <v>491.06222936883501</v>
      </c>
      <c r="E156" s="52">
        <v>511.54032396609603</v>
      </c>
      <c r="F156" s="52">
        <v>537.79550664121496</v>
      </c>
      <c r="G156" s="52">
        <v>565.953265965833</v>
      </c>
      <c r="H156" s="52">
        <v>587.95193636946499</v>
      </c>
      <c r="I156" s="52">
        <v>622.535160934136</v>
      </c>
      <c r="J156" s="52">
        <v>642.54609173461404</v>
      </c>
      <c r="K156" s="52">
        <v>691.56976617574696</v>
      </c>
    </row>
    <row r="157" spans="1:11" x14ac:dyDescent="0.55000000000000004">
      <c r="A157" s="49" t="s">
        <v>100</v>
      </c>
      <c r="B157" s="51">
        <v>779.01778532968206</v>
      </c>
      <c r="C157" s="51">
        <v>814.84892115632999</v>
      </c>
      <c r="D157" s="51">
        <v>846.61465536609103</v>
      </c>
      <c r="E157" s="51">
        <v>874.82313528677503</v>
      </c>
      <c r="F157" s="51">
        <v>914.71398914742394</v>
      </c>
      <c r="G157" s="51">
        <v>960.53757985267396</v>
      </c>
      <c r="H157" s="51">
        <v>1000.51473597581</v>
      </c>
      <c r="I157" s="51">
        <v>1056.0142400264699</v>
      </c>
      <c r="J157" s="51">
        <v>1093.6959577928401</v>
      </c>
      <c r="K157" s="51">
        <v>1174.29885274045</v>
      </c>
    </row>
    <row r="158" spans="1:11" x14ac:dyDescent="0.55000000000000004">
      <c r="A158" s="49" t="s">
        <v>101</v>
      </c>
      <c r="B158" s="52">
        <v>337.69718544211901</v>
      </c>
      <c r="C158" s="52">
        <v>356.83565162173801</v>
      </c>
      <c r="D158" s="52">
        <v>370.23639712204999</v>
      </c>
      <c r="E158" s="52">
        <v>384.11596188188997</v>
      </c>
      <c r="F158" s="52">
        <v>401.03319311259997</v>
      </c>
      <c r="G158" s="52">
        <v>419.56261309606998</v>
      </c>
      <c r="H158" s="52">
        <v>432.68724061134401</v>
      </c>
      <c r="I158" s="52">
        <v>454.75917327125001</v>
      </c>
      <c r="J158" s="52">
        <v>466.81921857130902</v>
      </c>
      <c r="K158" s="52">
        <v>497.88255415323698</v>
      </c>
    </row>
    <row r="159" spans="1:11" x14ac:dyDescent="0.55000000000000004">
      <c r="A159" s="49" t="s">
        <v>102</v>
      </c>
      <c r="B159" s="51">
        <v>373.321383530714</v>
      </c>
      <c r="C159" s="51">
        <v>393.29588157106599</v>
      </c>
      <c r="D159" s="51">
        <v>411.466288842285</v>
      </c>
      <c r="E159" s="51">
        <v>429.18114431713201</v>
      </c>
      <c r="F159" s="51">
        <v>449.54090666669902</v>
      </c>
      <c r="G159" s="51">
        <v>470.83514908646299</v>
      </c>
      <c r="H159" s="51">
        <v>486.82262291949399</v>
      </c>
      <c r="I159" s="51">
        <v>513.892078589432</v>
      </c>
      <c r="J159" s="51">
        <v>530.91399781678604</v>
      </c>
      <c r="K159" s="51">
        <v>569.02848376285704</v>
      </c>
    </row>
    <row r="160" spans="1:11" x14ac:dyDescent="0.55000000000000004">
      <c r="A160" s="49" t="s">
        <v>103</v>
      </c>
      <c r="B160" s="52">
        <v>595.74354164008002</v>
      </c>
      <c r="C160" s="52">
        <v>630.49925049014803</v>
      </c>
      <c r="D160" s="52">
        <v>664.77258198449795</v>
      </c>
      <c r="E160" s="52">
        <v>695.95632313481406</v>
      </c>
      <c r="F160" s="52">
        <v>727.98162129967</v>
      </c>
      <c r="G160" s="52">
        <v>765.31702189504097</v>
      </c>
      <c r="H160" s="52">
        <v>796.78721679218199</v>
      </c>
      <c r="I160" s="52">
        <v>840.91190997653496</v>
      </c>
      <c r="J160" s="52">
        <v>871.35173602418899</v>
      </c>
      <c r="K160" s="52">
        <v>931.50763158618895</v>
      </c>
    </row>
    <row r="161" spans="1:11" x14ac:dyDescent="0.55000000000000004">
      <c r="A161" s="49" t="s">
        <v>104</v>
      </c>
      <c r="B161" s="51">
        <v>438.39940107789698</v>
      </c>
      <c r="C161" s="51">
        <v>462.45111261053802</v>
      </c>
      <c r="D161" s="51">
        <v>485.05027311169499</v>
      </c>
      <c r="E161" s="51">
        <v>508.19212522292401</v>
      </c>
      <c r="F161" s="51">
        <v>534.75613226807297</v>
      </c>
      <c r="G161" s="51">
        <v>561.96907359519503</v>
      </c>
      <c r="H161" s="51">
        <v>584.99969624391804</v>
      </c>
      <c r="I161" s="51">
        <v>619.92091252385796</v>
      </c>
      <c r="J161" s="51">
        <v>645.10292181483999</v>
      </c>
      <c r="K161" s="51">
        <v>693.61033238835705</v>
      </c>
    </row>
    <row r="162" spans="1:11" x14ac:dyDescent="0.55000000000000004">
      <c r="A162" s="49" t="s">
        <v>105</v>
      </c>
      <c r="B162" s="52">
        <v>138.48736202318801</v>
      </c>
      <c r="C162" s="52">
        <v>146.043468119387</v>
      </c>
      <c r="D162" s="52">
        <v>153.129930331899</v>
      </c>
      <c r="E162" s="52">
        <v>160.35490057331299</v>
      </c>
      <c r="F162" s="52">
        <v>168.982681987848</v>
      </c>
      <c r="G162" s="52">
        <v>177.636706254963</v>
      </c>
      <c r="H162" s="52">
        <v>186.00292407352899</v>
      </c>
      <c r="I162" s="52">
        <v>197.270452748482</v>
      </c>
      <c r="J162" s="52">
        <v>204.97774866981999</v>
      </c>
      <c r="K162" s="52">
        <v>220.59047930024099</v>
      </c>
    </row>
    <row r="163" spans="1:11" x14ac:dyDescent="0.55000000000000004">
      <c r="A163" s="49" t="s">
        <v>106</v>
      </c>
      <c r="B163" s="51">
        <v>277.30306238014202</v>
      </c>
      <c r="C163" s="51">
        <v>293.48329834241002</v>
      </c>
      <c r="D163" s="51">
        <v>308.49899391552202</v>
      </c>
      <c r="E163" s="51">
        <v>324.02750645947998</v>
      </c>
      <c r="F163" s="51">
        <v>341.97448774754997</v>
      </c>
      <c r="G163" s="51">
        <v>360.12580694019402</v>
      </c>
      <c r="H163" s="51">
        <v>378.86761666074199</v>
      </c>
      <c r="I163" s="51">
        <v>402.23086718802801</v>
      </c>
      <c r="J163" s="51">
        <v>419.28450507813102</v>
      </c>
      <c r="K163" s="51">
        <v>451.51319563673098</v>
      </c>
    </row>
    <row r="164" spans="1:11" x14ac:dyDescent="0.55000000000000004">
      <c r="A164" s="49" t="s">
        <v>107</v>
      </c>
      <c r="B164" s="52">
        <v>2364.3016502706801</v>
      </c>
      <c r="C164" s="52">
        <v>2505.05059777423</v>
      </c>
      <c r="D164" s="52">
        <v>2633.5746941328698</v>
      </c>
      <c r="E164" s="52">
        <v>2768.5717923483899</v>
      </c>
      <c r="F164" s="52">
        <v>2930.0900206006099</v>
      </c>
      <c r="G164" s="52">
        <v>3088.2904611777299</v>
      </c>
      <c r="H164" s="52">
        <v>3248.53619175723</v>
      </c>
      <c r="I164" s="52">
        <v>3446.4266805224602</v>
      </c>
      <c r="J164" s="52">
        <v>3595.0886102732102</v>
      </c>
      <c r="K164" s="52">
        <v>3901.6206123148199</v>
      </c>
    </row>
    <row r="165" spans="1:11" x14ac:dyDescent="0.55000000000000004">
      <c r="A165" s="49" t="s">
        <v>108</v>
      </c>
      <c r="B165" s="51">
        <v>1061.5553536116799</v>
      </c>
      <c r="C165" s="51">
        <v>1127.4318852705501</v>
      </c>
      <c r="D165" s="51">
        <v>1199.2380932502999</v>
      </c>
      <c r="E165" s="51">
        <v>1266.45491948725</v>
      </c>
      <c r="F165" s="51">
        <v>1356.19998683875</v>
      </c>
      <c r="G165" s="51">
        <v>1419.52499524923</v>
      </c>
      <c r="H165" s="51">
        <v>1502.2669871718499</v>
      </c>
      <c r="I165" s="51">
        <v>1603.19931638408</v>
      </c>
      <c r="J165" s="51">
        <v>1687.9034688665099</v>
      </c>
      <c r="K165" s="51">
        <v>1816.5365528765201</v>
      </c>
    </row>
    <row r="166" spans="1:11" x14ac:dyDescent="0.55000000000000004">
      <c r="A166" s="50" t="s">
        <v>109</v>
      </c>
      <c r="B166" s="52">
        <v>7628.255650050738</v>
      </c>
      <c r="C166" s="52">
        <v>8060.4654369162281</v>
      </c>
      <c r="D166" s="52">
        <v>8457.4067928000004</v>
      </c>
      <c r="E166" s="52">
        <v>8854.1584965212005</v>
      </c>
      <c r="F166" s="52">
        <v>9341.1601180092439</v>
      </c>
      <c r="G166" s="52">
        <v>9822.5739114671233</v>
      </c>
      <c r="H166" s="52">
        <v>10277.053682263435</v>
      </c>
      <c r="I166" s="52">
        <v>10891.930426705721</v>
      </c>
      <c r="J166" s="52">
        <v>11327.690091215189</v>
      </c>
      <c r="K166" s="52">
        <v>12203.050424424438</v>
      </c>
    </row>
    <row r="168" spans="1:11" x14ac:dyDescent="0.55000000000000004">
      <c r="A168" s="167" t="s">
        <v>369</v>
      </c>
    </row>
    <row r="169" spans="1:11" x14ac:dyDescent="0.55000000000000004">
      <c r="A169" s="48" t="s">
        <v>121</v>
      </c>
      <c r="B169" s="48">
        <v>2021</v>
      </c>
      <c r="C169" s="48">
        <v>2022</v>
      </c>
      <c r="D169" s="48">
        <v>2023</v>
      </c>
      <c r="E169" s="48">
        <v>2024</v>
      </c>
      <c r="F169" s="48">
        <v>2025</v>
      </c>
      <c r="G169" s="48">
        <v>2026</v>
      </c>
      <c r="H169" s="48">
        <v>2027</v>
      </c>
      <c r="I169" s="48">
        <v>2028</v>
      </c>
      <c r="J169" s="48">
        <v>2029</v>
      </c>
      <c r="K169" s="48">
        <v>2030</v>
      </c>
    </row>
    <row r="170" spans="1:11" x14ac:dyDescent="0.55000000000000004">
      <c r="A170" s="49" t="s">
        <v>98</v>
      </c>
      <c r="B170" s="51">
        <v>13.0836905739315</v>
      </c>
      <c r="C170" s="51">
        <v>15.1294481553045</v>
      </c>
      <c r="D170" s="51">
        <v>19.1748907147423</v>
      </c>
      <c r="E170" s="51">
        <v>14.0603114425237</v>
      </c>
      <c r="F170" s="51">
        <v>17.921961762749302</v>
      </c>
      <c r="G170" s="51">
        <v>18.302284026336402</v>
      </c>
      <c r="H170" s="51">
        <v>18.283099570412499</v>
      </c>
      <c r="I170" s="51">
        <v>17.807823469331701</v>
      </c>
      <c r="J170" s="51">
        <v>17.839748535271401</v>
      </c>
      <c r="K170" s="51">
        <v>16.9340005482713</v>
      </c>
    </row>
    <row r="171" spans="1:11" x14ac:dyDescent="0.55000000000000004">
      <c r="A171" s="49" t="s">
        <v>99</v>
      </c>
      <c r="B171" s="52">
        <v>6.5634772478305701</v>
      </c>
      <c r="C171" s="52">
        <v>9.2590773804762598</v>
      </c>
      <c r="D171" s="52">
        <v>11.3592141163797</v>
      </c>
      <c r="E171" s="52">
        <v>9.1170263121072797</v>
      </c>
      <c r="F171" s="52">
        <v>11.1018602174435</v>
      </c>
      <c r="G171" s="52">
        <v>11.815097153798799</v>
      </c>
      <c r="H171" s="52">
        <v>11.3092449560408</v>
      </c>
      <c r="I171" s="52">
        <v>12.039694431147501</v>
      </c>
      <c r="J171" s="52">
        <v>12.245364350428201</v>
      </c>
      <c r="K171" s="52">
        <v>11.783093227171999</v>
      </c>
    </row>
    <row r="172" spans="1:11" x14ac:dyDescent="0.55000000000000004">
      <c r="A172" s="49" t="s">
        <v>100</v>
      </c>
      <c r="B172" s="51">
        <v>12.815269911184</v>
      </c>
      <c r="C172" s="51">
        <v>13.477453157354599</v>
      </c>
      <c r="D172" s="51">
        <v>15.973252512549401</v>
      </c>
      <c r="E172" s="51">
        <v>14.5970484781402</v>
      </c>
      <c r="F172" s="51">
        <v>15.738084860072</v>
      </c>
      <c r="G172" s="51">
        <v>16.604547178124601</v>
      </c>
      <c r="H172" s="51">
        <v>16.7704446020653</v>
      </c>
      <c r="I172" s="51">
        <v>17.974711766403999</v>
      </c>
      <c r="J172" s="51">
        <v>18.6419193627342</v>
      </c>
      <c r="K172" s="51">
        <v>19.2712425487179</v>
      </c>
    </row>
    <row r="173" spans="1:11" x14ac:dyDescent="0.55000000000000004">
      <c r="A173" s="49" t="s">
        <v>101</v>
      </c>
      <c r="B173" s="52">
        <v>-3.5564952816871802</v>
      </c>
      <c r="C173" s="52">
        <v>-3.0375696965721901</v>
      </c>
      <c r="D173" s="52">
        <v>-2.7214427060045701</v>
      </c>
      <c r="E173" s="52">
        <v>-2.76833142085367</v>
      </c>
      <c r="F173" s="52">
        <v>-2.34676671408406</v>
      </c>
      <c r="G173" s="52">
        <v>-2.3771646052705999</v>
      </c>
      <c r="H173" s="52">
        <v>-2.3219573586908302</v>
      </c>
      <c r="I173" s="52">
        <v>-2.7100948202040098</v>
      </c>
      <c r="J173" s="52">
        <v>-2.8285369788382102</v>
      </c>
      <c r="K173" s="52">
        <v>-3.06634920031181</v>
      </c>
    </row>
    <row r="174" spans="1:11" x14ac:dyDescent="0.55000000000000004">
      <c r="A174" s="49" t="s">
        <v>102</v>
      </c>
      <c r="B174" s="51">
        <v>9.4252806731806693</v>
      </c>
      <c r="C174" s="51">
        <v>9.1460563909953603</v>
      </c>
      <c r="D174" s="51">
        <v>10.5582687346286</v>
      </c>
      <c r="E174" s="51">
        <v>9.0448325094863709</v>
      </c>
      <c r="F174" s="51">
        <v>9.7344582558748893</v>
      </c>
      <c r="G174" s="51">
        <v>10.331743106220401</v>
      </c>
      <c r="H174" s="51">
        <v>10.7970479693788</v>
      </c>
      <c r="I174" s="51">
        <v>11.4295821731028</v>
      </c>
      <c r="J174" s="51">
        <v>12.2237608112777</v>
      </c>
      <c r="K174" s="51">
        <v>12.7608980397646</v>
      </c>
    </row>
    <row r="175" spans="1:11" x14ac:dyDescent="0.55000000000000004">
      <c r="A175" s="49" t="s">
        <v>103</v>
      </c>
      <c r="B175" s="52">
        <v>20.546639426764699</v>
      </c>
      <c r="C175" s="52">
        <v>19.2768501866015</v>
      </c>
      <c r="D175" s="52">
        <v>23.246716342831402</v>
      </c>
      <c r="E175" s="52">
        <v>19.215727765218901</v>
      </c>
      <c r="F175" s="52">
        <v>20.5195623164613</v>
      </c>
      <c r="G175" s="52">
        <v>21.176396400348501</v>
      </c>
      <c r="H175" s="52">
        <v>22.8513296662308</v>
      </c>
      <c r="I175" s="52">
        <v>24.007844612638799</v>
      </c>
      <c r="J175" s="52">
        <v>26.8031586591969</v>
      </c>
      <c r="K175" s="52">
        <v>27.579151599525598</v>
      </c>
    </row>
    <row r="176" spans="1:11" x14ac:dyDescent="0.55000000000000004">
      <c r="A176" s="49" t="s">
        <v>104</v>
      </c>
      <c r="B176" s="51">
        <v>25.009817194333401</v>
      </c>
      <c r="C176" s="51">
        <v>23.995910967586699</v>
      </c>
      <c r="D176" s="51">
        <v>27.835627306640699</v>
      </c>
      <c r="E176" s="51">
        <v>24.341779632800598</v>
      </c>
      <c r="F176" s="51">
        <v>25.758474875037301</v>
      </c>
      <c r="G176" s="51">
        <v>26.6417968224345</v>
      </c>
      <c r="H176" s="51">
        <v>28.458961700866801</v>
      </c>
      <c r="I176" s="51">
        <v>29.918874397432599</v>
      </c>
      <c r="J176" s="51">
        <v>33.056393771718703</v>
      </c>
      <c r="K176" s="51">
        <v>34.550220008635698</v>
      </c>
    </row>
    <row r="177" spans="1:11" x14ac:dyDescent="0.55000000000000004">
      <c r="A177" s="49" t="s">
        <v>105</v>
      </c>
      <c r="B177" s="52">
        <v>7.9821135665708702</v>
      </c>
      <c r="C177" s="52">
        <v>7.8698200537818597</v>
      </c>
      <c r="D177" s="52">
        <v>9.2812256548496794</v>
      </c>
      <c r="E177" s="52">
        <v>8.4228443615894708</v>
      </c>
      <c r="F177" s="52">
        <v>8.9255670775485001</v>
      </c>
      <c r="G177" s="52">
        <v>9.3083131189530395</v>
      </c>
      <c r="H177" s="52">
        <v>9.9533538142426305</v>
      </c>
      <c r="I177" s="52">
        <v>10.474939908386499</v>
      </c>
      <c r="J177" s="52">
        <v>11.620670797795601</v>
      </c>
      <c r="K177" s="52">
        <v>12.131078653713701</v>
      </c>
    </row>
    <row r="178" spans="1:11" x14ac:dyDescent="0.55000000000000004">
      <c r="A178" s="49" t="s">
        <v>106</v>
      </c>
      <c r="B178" s="51">
        <v>16.3307738465212</v>
      </c>
      <c r="C178" s="51">
        <v>15.9076764937855</v>
      </c>
      <c r="D178" s="51">
        <v>18.554418444177799</v>
      </c>
      <c r="E178" s="51">
        <v>16.900652941225399</v>
      </c>
      <c r="F178" s="51">
        <v>17.746147040303601</v>
      </c>
      <c r="G178" s="51">
        <v>18.3673171254765</v>
      </c>
      <c r="H178" s="51">
        <v>19.5953099000786</v>
      </c>
      <c r="I178" s="51">
        <v>20.6089844678879</v>
      </c>
      <c r="J178" s="51">
        <v>22.8756523231846</v>
      </c>
      <c r="K178" s="51">
        <v>23.9439983286413</v>
      </c>
    </row>
    <row r="179" spans="1:11" x14ac:dyDescent="0.55000000000000004">
      <c r="A179" s="49" t="s">
        <v>107</v>
      </c>
      <c r="B179" s="52">
        <v>150.644578418561</v>
      </c>
      <c r="C179" s="52">
        <v>146.19627233269901</v>
      </c>
      <c r="D179" s="52">
        <v>168.23483454316101</v>
      </c>
      <c r="E179" s="52">
        <v>155.65133880170001</v>
      </c>
      <c r="F179" s="52">
        <v>158.68252304209199</v>
      </c>
      <c r="G179" s="52">
        <v>164.315359260072</v>
      </c>
      <c r="H179" s="52">
        <v>175.42907767850801</v>
      </c>
      <c r="I179" s="52">
        <v>185.112826809365</v>
      </c>
      <c r="J179" s="52">
        <v>206.36006398906</v>
      </c>
      <c r="K179" s="52">
        <v>216.508728466701</v>
      </c>
    </row>
    <row r="180" spans="1:11" x14ac:dyDescent="0.55000000000000004">
      <c r="A180" s="49" t="s">
        <v>108</v>
      </c>
      <c r="B180" s="51">
        <v>63.642427058870403</v>
      </c>
      <c r="C180" s="51">
        <v>60.231116512425999</v>
      </c>
      <c r="D180" s="51">
        <v>70.147613393237407</v>
      </c>
      <c r="E180" s="51">
        <v>64.176493882639505</v>
      </c>
      <c r="F180" s="51">
        <v>67.376888654294703</v>
      </c>
      <c r="G180" s="51">
        <v>69.095362582682895</v>
      </c>
      <c r="H180" s="51">
        <v>73.218379651506694</v>
      </c>
      <c r="I180" s="51">
        <v>77.188878729738704</v>
      </c>
      <c r="J180" s="51">
        <v>86.607479003741403</v>
      </c>
      <c r="K180" s="51">
        <v>91.379391891603206</v>
      </c>
    </row>
    <row r="181" spans="1:11" x14ac:dyDescent="0.55000000000000004">
      <c r="A181" s="50" t="s">
        <v>109</v>
      </c>
      <c r="B181" s="52">
        <v>322.48757263606115</v>
      </c>
      <c r="C181" s="52">
        <v>317.45211193443913</v>
      </c>
      <c r="D181" s="52">
        <v>371.64461905719344</v>
      </c>
      <c r="E181" s="52">
        <v>332.7597247065778</v>
      </c>
      <c r="F181" s="52">
        <v>351.15876138779299</v>
      </c>
      <c r="G181" s="52">
        <v>363.58105216917704</v>
      </c>
      <c r="H181" s="52">
        <v>384.34429215064006</v>
      </c>
      <c r="I181" s="52">
        <v>403.85406594523147</v>
      </c>
      <c r="J181" s="52">
        <v>445.44567462557046</v>
      </c>
      <c r="K181" s="52">
        <v>463.77545411243443</v>
      </c>
    </row>
    <row r="182" spans="1:11" x14ac:dyDescent="0.55000000000000004">
      <c r="A182" s="48" t="s">
        <v>121</v>
      </c>
      <c r="B182" s="48">
        <v>2031</v>
      </c>
      <c r="C182" s="48">
        <v>2032</v>
      </c>
      <c r="D182" s="48">
        <v>2033</v>
      </c>
      <c r="E182" s="48">
        <v>2034</v>
      </c>
      <c r="F182" s="48">
        <v>2035</v>
      </c>
      <c r="G182" s="48">
        <v>2036</v>
      </c>
      <c r="H182" s="48">
        <v>2037</v>
      </c>
      <c r="I182" s="48">
        <v>2038</v>
      </c>
      <c r="J182" s="48">
        <v>2039</v>
      </c>
      <c r="K182" s="48">
        <v>2040</v>
      </c>
    </row>
    <row r="183" spans="1:11" x14ac:dyDescent="0.55000000000000004">
      <c r="A183" s="49" t="s">
        <v>98</v>
      </c>
      <c r="B183" s="51">
        <v>19.434927988023901</v>
      </c>
      <c r="C183" s="51">
        <v>16.822517243628099</v>
      </c>
      <c r="D183" s="51">
        <v>17.1294402138282</v>
      </c>
      <c r="E183" s="51">
        <v>17.583441740517699</v>
      </c>
      <c r="F183" s="51">
        <v>18.395398890127598</v>
      </c>
      <c r="G183" s="51">
        <v>17.507329128896501</v>
      </c>
      <c r="H183" s="51">
        <v>20.377422182521698</v>
      </c>
      <c r="I183" s="51">
        <v>19.894004473918798</v>
      </c>
      <c r="J183" s="51">
        <v>21.570157531805201</v>
      </c>
      <c r="K183" s="51">
        <v>23.128110394884601</v>
      </c>
    </row>
    <row r="184" spans="1:11" x14ac:dyDescent="0.55000000000000004">
      <c r="A184" s="49" t="s">
        <v>99</v>
      </c>
      <c r="B184" s="52">
        <v>13.1709879642722</v>
      </c>
      <c r="C184" s="52">
        <v>12.748520232370501</v>
      </c>
      <c r="D184" s="52">
        <v>12.4281078180663</v>
      </c>
      <c r="E184" s="52">
        <v>13.608242998328199</v>
      </c>
      <c r="F184" s="52">
        <v>14.1376105451168</v>
      </c>
      <c r="G184" s="52">
        <v>13.795886019351</v>
      </c>
      <c r="H184" s="52">
        <v>15.6573772392468</v>
      </c>
      <c r="I184" s="52">
        <v>16.4390226621788</v>
      </c>
      <c r="J184" s="52">
        <v>16.435843854329601</v>
      </c>
      <c r="K184" s="52">
        <v>18.899849637532501</v>
      </c>
    </row>
    <row r="185" spans="1:11" x14ac:dyDescent="0.55000000000000004">
      <c r="A185" s="49" t="s">
        <v>100</v>
      </c>
      <c r="B185" s="51">
        <v>19.873837730763899</v>
      </c>
      <c r="C185" s="51">
        <v>20.566030102908002</v>
      </c>
      <c r="D185" s="51">
        <v>21.0505275516689</v>
      </c>
      <c r="E185" s="51">
        <v>22.392503134581499</v>
      </c>
      <c r="F185" s="51">
        <v>23.2633496160562</v>
      </c>
      <c r="G185" s="51">
        <v>24.232778547811101</v>
      </c>
      <c r="H185" s="51">
        <v>25.381327454436601</v>
      </c>
      <c r="I185" s="51">
        <v>27.528136534547901</v>
      </c>
      <c r="J185" s="51">
        <v>28.465327864663202</v>
      </c>
      <c r="K185" s="51">
        <v>31.271804320414201</v>
      </c>
    </row>
    <row r="186" spans="1:11" x14ac:dyDescent="0.55000000000000004">
      <c r="A186" s="49" t="s">
        <v>101</v>
      </c>
      <c r="B186" s="52">
        <v>-2.7478317888883099</v>
      </c>
      <c r="C186" s="52">
        <v>-3.5846053200456498</v>
      </c>
      <c r="D186" s="52">
        <v>-3.6720981546431002</v>
      </c>
      <c r="E186" s="52">
        <v>-3.8589546606591001</v>
      </c>
      <c r="F186" s="52">
        <v>-4.1332460180630699</v>
      </c>
      <c r="G186" s="52">
        <v>-4.4025496130692003</v>
      </c>
      <c r="H186" s="52">
        <v>-4.3658615679762098</v>
      </c>
      <c r="I186" s="52">
        <v>-4.7204191098081996</v>
      </c>
      <c r="J186" s="52">
        <v>-4.9942829807819198</v>
      </c>
      <c r="K186" s="52">
        <v>-5.6289504472362504</v>
      </c>
    </row>
    <row r="187" spans="1:11" x14ac:dyDescent="0.55000000000000004">
      <c r="A187" s="49" t="s">
        <v>102</v>
      </c>
      <c r="B187" s="51">
        <v>13.2941974259218</v>
      </c>
      <c r="C187" s="51">
        <v>13.917946134303801</v>
      </c>
      <c r="D187" s="51">
        <v>14.6629773292764</v>
      </c>
      <c r="E187" s="51">
        <v>15.2932027818919</v>
      </c>
      <c r="F187" s="51">
        <v>16.1201150723541</v>
      </c>
      <c r="G187" s="51">
        <v>16.921350094487501</v>
      </c>
      <c r="H187" s="51">
        <v>17.763982235971699</v>
      </c>
      <c r="I187" s="51">
        <v>18.8943881269598</v>
      </c>
      <c r="J187" s="51">
        <v>19.799032249405499</v>
      </c>
      <c r="K187" s="51">
        <v>21.2363934310962</v>
      </c>
    </row>
    <row r="188" spans="1:11" x14ac:dyDescent="0.55000000000000004">
      <c r="A188" s="49" t="s">
        <v>103</v>
      </c>
      <c r="B188" s="52">
        <v>29.20338839531</v>
      </c>
      <c r="C188" s="52">
        <v>30.750049335543899</v>
      </c>
      <c r="D188" s="52">
        <v>33.460219737448</v>
      </c>
      <c r="E188" s="52">
        <v>34.190253723515497</v>
      </c>
      <c r="F188" s="52">
        <v>36.387803550662802</v>
      </c>
      <c r="G188" s="52">
        <v>37.929526065406698</v>
      </c>
      <c r="H188" s="52">
        <v>39.740972951822101</v>
      </c>
      <c r="I188" s="52">
        <v>41.013024538933998</v>
      </c>
      <c r="J188" s="52">
        <v>43.804827092922501</v>
      </c>
      <c r="K188" s="52">
        <v>45.565568563540701</v>
      </c>
    </row>
    <row r="189" spans="1:11" x14ac:dyDescent="0.55000000000000004">
      <c r="A189" s="49" t="s">
        <v>104</v>
      </c>
      <c r="B189" s="51">
        <v>36.337083453642599</v>
      </c>
      <c r="C189" s="51">
        <v>38.647689422608998</v>
      </c>
      <c r="D189" s="51">
        <v>41.438106868722699</v>
      </c>
      <c r="E189" s="51">
        <v>42.709686170875401</v>
      </c>
      <c r="F189" s="51">
        <v>45.820561026565898</v>
      </c>
      <c r="G189" s="51">
        <v>48.286990777960099</v>
      </c>
      <c r="H189" s="51">
        <v>50.853123407325803</v>
      </c>
      <c r="I189" s="51">
        <v>53.707805982830102</v>
      </c>
      <c r="J189" s="51">
        <v>56.842202400488901</v>
      </c>
      <c r="K189" s="51">
        <v>60.595911154843101</v>
      </c>
    </row>
    <row r="190" spans="1:11" x14ac:dyDescent="0.55000000000000004">
      <c r="A190" s="49" t="s">
        <v>105</v>
      </c>
      <c r="B190" s="52">
        <v>12.774289271314601</v>
      </c>
      <c r="C190" s="52">
        <v>13.596832518765099</v>
      </c>
      <c r="D190" s="52">
        <v>14.548931324758099</v>
      </c>
      <c r="E190" s="52">
        <v>15.0336314715417</v>
      </c>
      <c r="F190" s="52">
        <v>16.147426095111602</v>
      </c>
      <c r="G190" s="52">
        <v>17.080045857157799</v>
      </c>
      <c r="H190" s="52">
        <v>17.964179471893502</v>
      </c>
      <c r="I190" s="52">
        <v>19.041409393537499</v>
      </c>
      <c r="J190" s="52">
        <v>20.103555029304399</v>
      </c>
      <c r="K190" s="52">
        <v>21.472343329868799</v>
      </c>
    </row>
    <row r="191" spans="1:11" x14ac:dyDescent="0.55000000000000004">
      <c r="A191" s="49" t="s">
        <v>106</v>
      </c>
      <c r="B191" s="51">
        <v>25.310062051071601</v>
      </c>
      <c r="C191" s="51">
        <v>27.0728582252028</v>
      </c>
      <c r="D191" s="51">
        <v>29.053486464202098</v>
      </c>
      <c r="E191" s="51">
        <v>30.0674193435371</v>
      </c>
      <c r="F191" s="51">
        <v>32.3575118119048</v>
      </c>
      <c r="G191" s="51">
        <v>34.279140968065803</v>
      </c>
      <c r="H191" s="51">
        <v>36.308520403143497</v>
      </c>
      <c r="I191" s="51">
        <v>38.477094396761998</v>
      </c>
      <c r="J191" s="51">
        <v>40.755816531693597</v>
      </c>
      <c r="K191" s="51">
        <v>43.490976774744901</v>
      </c>
    </row>
    <row r="192" spans="1:11" x14ac:dyDescent="0.55000000000000004">
      <c r="A192" s="49" t="s">
        <v>107</v>
      </c>
      <c r="B192" s="52">
        <v>228.06773427618299</v>
      </c>
      <c r="C192" s="52">
        <v>244.34554879215699</v>
      </c>
      <c r="D192" s="52">
        <v>261.788781134614</v>
      </c>
      <c r="E192" s="52">
        <v>271.84723868311801</v>
      </c>
      <c r="F192" s="52">
        <v>293.536966408203</v>
      </c>
      <c r="G192" s="52">
        <v>311.02844353298502</v>
      </c>
      <c r="H192" s="52">
        <v>328.93882342971398</v>
      </c>
      <c r="I192" s="52">
        <v>349.05202446236501</v>
      </c>
      <c r="J192" s="52">
        <v>369.72623090855399</v>
      </c>
      <c r="K192" s="52">
        <v>396.48081280045102</v>
      </c>
    </row>
    <row r="193" spans="1:11" x14ac:dyDescent="0.55000000000000004">
      <c r="A193" s="49" t="s">
        <v>108</v>
      </c>
      <c r="B193" s="51">
        <v>97.245035713800505</v>
      </c>
      <c r="C193" s="51">
        <v>104.48983985010901</v>
      </c>
      <c r="D193" s="51">
        <v>113.10610326504001</v>
      </c>
      <c r="E193" s="51">
        <v>117.958744288766</v>
      </c>
      <c r="F193" s="51">
        <v>128.10165968691101</v>
      </c>
      <c r="G193" s="51">
        <v>135.60383819490599</v>
      </c>
      <c r="H193" s="51">
        <v>143.77355941999701</v>
      </c>
      <c r="I193" s="51">
        <v>153.14342491428499</v>
      </c>
      <c r="J193" s="51">
        <v>162.337087485273</v>
      </c>
      <c r="K193" s="51">
        <v>173.46805581333601</v>
      </c>
    </row>
    <row r="194" spans="1:11" x14ac:dyDescent="0.55000000000000004">
      <c r="A194" s="50" t="s">
        <v>109</v>
      </c>
      <c r="B194" s="52">
        <v>491.96371248141583</v>
      </c>
      <c r="C194" s="52">
        <v>519.37322653755155</v>
      </c>
      <c r="D194" s="52">
        <v>554.99458355298157</v>
      </c>
      <c r="E194" s="52">
        <v>576.82540967601392</v>
      </c>
      <c r="F194" s="52">
        <v>620.13515668495074</v>
      </c>
      <c r="G194" s="52">
        <v>652.26277957395826</v>
      </c>
      <c r="H194" s="52">
        <v>692.39342662809645</v>
      </c>
      <c r="I194" s="52">
        <v>732.4699163765107</v>
      </c>
      <c r="J194" s="52">
        <v>774.84579796765797</v>
      </c>
      <c r="K194" s="52">
        <v>829.98087577347576</v>
      </c>
    </row>
    <row r="196" spans="1:11" x14ac:dyDescent="0.55000000000000004">
      <c r="A196" s="167" t="s">
        <v>370</v>
      </c>
    </row>
    <row r="197" spans="1:11" x14ac:dyDescent="0.55000000000000004">
      <c r="A197" s="48" t="s">
        <v>122</v>
      </c>
      <c r="B197" s="48">
        <v>2021</v>
      </c>
      <c r="C197" s="48">
        <v>2022</v>
      </c>
      <c r="D197" s="48">
        <v>2023</v>
      </c>
      <c r="E197" s="48">
        <v>2024</v>
      </c>
      <c r="F197" s="48">
        <v>2025</v>
      </c>
      <c r="G197" s="48">
        <v>2026</v>
      </c>
      <c r="H197" s="48">
        <v>2027</v>
      </c>
      <c r="I197" s="48">
        <v>2028</v>
      </c>
      <c r="J197" s="48">
        <v>2029</v>
      </c>
      <c r="K197" s="48">
        <v>2030</v>
      </c>
    </row>
    <row r="198" spans="1:11" x14ac:dyDescent="0.55000000000000004">
      <c r="A198" s="49" t="s">
        <v>98</v>
      </c>
      <c r="B198" s="57">
        <v>3.3522537701501301E-6</v>
      </c>
      <c r="C198" s="57">
        <v>5.20356081117643E-6</v>
      </c>
      <c r="D198" s="57">
        <v>7.2737936084522498E-6</v>
      </c>
      <c r="E198" s="57">
        <v>7.1264761625279802E-6</v>
      </c>
      <c r="F198" s="57">
        <v>9.0225017843986299E-6</v>
      </c>
      <c r="G198" s="57">
        <v>1.04010478829332E-5</v>
      </c>
      <c r="H198" s="57">
        <v>1.00436313940227E-5</v>
      </c>
      <c r="I198" s="57">
        <v>1.0176048838897299E-5</v>
      </c>
      <c r="J198" s="57">
        <v>1.01372052410043E-5</v>
      </c>
      <c r="K198" s="57">
        <v>1.0463196510158001E-5</v>
      </c>
    </row>
    <row r="199" spans="1:11" x14ac:dyDescent="0.55000000000000004">
      <c r="A199" s="49" t="s">
        <v>99</v>
      </c>
      <c r="B199" s="56">
        <v>5.1876079724752304E-7</v>
      </c>
      <c r="C199" s="56">
        <v>8.0624771172006204E-7</v>
      </c>
      <c r="D199" s="56">
        <v>8.0247429618611895E-7</v>
      </c>
      <c r="E199" s="56">
        <v>8.6337534465565103E-7</v>
      </c>
      <c r="F199" s="56">
        <v>1.19345271462225E-6</v>
      </c>
      <c r="G199" s="56">
        <v>1.41668940031377E-6</v>
      </c>
      <c r="H199" s="56">
        <v>1.41681498181424E-6</v>
      </c>
      <c r="I199" s="56">
        <v>1.30031074006547E-6</v>
      </c>
      <c r="J199" s="56">
        <v>1.40024467210606E-6</v>
      </c>
      <c r="K199" s="56">
        <v>1.47363318568387E-6</v>
      </c>
    </row>
    <row r="200" spans="1:11" x14ac:dyDescent="0.55000000000000004">
      <c r="A200" s="49" t="s">
        <v>100</v>
      </c>
      <c r="B200" s="57">
        <v>1.9074959931764202E-5</v>
      </c>
      <c r="C200" s="57">
        <v>2.8046718076569999E-5</v>
      </c>
      <c r="D200" s="57">
        <v>3.1001266240077697E-5</v>
      </c>
      <c r="E200" s="57">
        <v>3.4581196991189203E-5</v>
      </c>
      <c r="F200" s="57">
        <v>3.5374635704367399E-5</v>
      </c>
      <c r="G200" s="57">
        <v>3.6556364314284097E-5</v>
      </c>
      <c r="H200" s="57">
        <v>3.4911978909323798E-5</v>
      </c>
      <c r="I200" s="57">
        <v>3.5798477674212303E-5</v>
      </c>
      <c r="J200" s="57">
        <v>3.5469729987755297E-5</v>
      </c>
      <c r="K200" s="57">
        <v>3.5988902598262002E-5</v>
      </c>
    </row>
    <row r="201" spans="1:11" x14ac:dyDescent="0.55000000000000004">
      <c r="A201" s="49" t="s">
        <v>101</v>
      </c>
      <c r="B201" s="56">
        <v>7.75162040081341E-8</v>
      </c>
      <c r="C201" s="56">
        <v>1.12372585863341E-7</v>
      </c>
      <c r="D201" s="56">
        <v>2.7568713112850699E-7</v>
      </c>
      <c r="E201" s="56">
        <v>6.6096595366252604E-7</v>
      </c>
      <c r="F201" s="56">
        <v>8.5820202881586705E-7</v>
      </c>
      <c r="G201" s="56">
        <v>9.0652861335547596E-7</v>
      </c>
      <c r="H201" s="56">
        <v>8.7253719355794604E-7</v>
      </c>
      <c r="I201" s="56">
        <v>6.9160942209418896E-7</v>
      </c>
      <c r="J201" s="56">
        <v>8.1613266642671098E-7</v>
      </c>
      <c r="K201" s="56">
        <v>7.94032163859811E-7</v>
      </c>
    </row>
    <row r="202" spans="1:11" x14ac:dyDescent="0.55000000000000004">
      <c r="A202" s="49" t="s">
        <v>102</v>
      </c>
      <c r="B202" s="57">
        <v>7.8850561098079194E-8</v>
      </c>
      <c r="C202" s="57">
        <v>1.0736673561041201E-7</v>
      </c>
      <c r="D202" s="57">
        <v>1.3518753336393301E-7</v>
      </c>
      <c r="E202" s="57">
        <v>2.7286929034744402E-7</v>
      </c>
      <c r="F202" s="57">
        <v>4.2104755087348201E-7</v>
      </c>
      <c r="G202" s="57">
        <v>4.9670650495681903E-7</v>
      </c>
      <c r="H202" s="57">
        <v>4.5668701762042498E-7</v>
      </c>
      <c r="I202" s="57">
        <v>2.8600401555013398E-7</v>
      </c>
      <c r="J202" s="57">
        <v>5.08775482361671E-7</v>
      </c>
      <c r="K202" s="57">
        <v>4.2130007766536398E-7</v>
      </c>
    </row>
    <row r="203" spans="1:11" x14ac:dyDescent="0.55000000000000004">
      <c r="A203" s="49" t="s">
        <v>103</v>
      </c>
      <c r="B203" s="56">
        <v>5.4819885023018302E-5</v>
      </c>
      <c r="C203" s="56">
        <v>6.0403880861238603E-5</v>
      </c>
      <c r="D203" s="56">
        <v>6.2688291232654604E-5</v>
      </c>
      <c r="E203" s="56">
        <v>6.40808898758987E-5</v>
      </c>
      <c r="F203" s="56">
        <v>6.1151647012757198E-5</v>
      </c>
      <c r="G203" s="56">
        <v>6.1260843853968194E-5</v>
      </c>
      <c r="H203" s="56">
        <v>5.9984492236129902E-5</v>
      </c>
      <c r="I203" s="56">
        <v>6.1192882412411606E-5</v>
      </c>
      <c r="J203" s="56">
        <v>6.0445707044993498E-5</v>
      </c>
      <c r="K203" s="56">
        <v>6.2806357779671105E-5</v>
      </c>
    </row>
    <row r="204" spans="1:11" x14ac:dyDescent="0.55000000000000004">
      <c r="A204" s="49" t="s">
        <v>104</v>
      </c>
      <c r="B204" s="57">
        <v>3.3160126318393402E-5</v>
      </c>
      <c r="C204" s="57">
        <v>3.69946561294946E-5</v>
      </c>
      <c r="D204" s="57">
        <v>3.8691257885134301E-5</v>
      </c>
      <c r="E204" s="57">
        <v>4.0171632213284503E-5</v>
      </c>
      <c r="F204" s="57">
        <v>3.8075910413240297E-5</v>
      </c>
      <c r="G204" s="57">
        <v>3.8115425550417303E-5</v>
      </c>
      <c r="H204" s="57">
        <v>3.7381063620489397E-5</v>
      </c>
      <c r="I204" s="57">
        <v>3.89211617055862E-5</v>
      </c>
      <c r="J204" s="57">
        <v>3.7558447654975699E-5</v>
      </c>
      <c r="K204" s="57">
        <v>3.98298382709568E-5</v>
      </c>
    </row>
    <row r="205" spans="1:11" x14ac:dyDescent="0.55000000000000004">
      <c r="A205" s="49" t="s">
        <v>105</v>
      </c>
      <c r="B205" s="56">
        <v>0</v>
      </c>
      <c r="C205" s="56">
        <v>0</v>
      </c>
      <c r="D205" s="56">
        <v>0</v>
      </c>
      <c r="E205" s="56">
        <v>0</v>
      </c>
      <c r="F205" s="56">
        <v>0</v>
      </c>
      <c r="G205" s="56">
        <v>0</v>
      </c>
      <c r="H205" s="56">
        <v>0</v>
      </c>
      <c r="I205" s="56">
        <v>0</v>
      </c>
      <c r="J205" s="56">
        <v>0</v>
      </c>
      <c r="K205" s="56">
        <v>0</v>
      </c>
    </row>
    <row r="206" spans="1:11" x14ac:dyDescent="0.55000000000000004">
      <c r="A206" s="49" t="s">
        <v>106</v>
      </c>
      <c r="B206" s="57">
        <v>0</v>
      </c>
      <c r="C206" s="57">
        <v>0</v>
      </c>
      <c r="D206" s="57">
        <v>0</v>
      </c>
      <c r="E206" s="57">
        <v>0</v>
      </c>
      <c r="F206" s="57">
        <v>0</v>
      </c>
      <c r="G206" s="57">
        <v>0</v>
      </c>
      <c r="H206" s="57">
        <v>0</v>
      </c>
      <c r="I206" s="57">
        <v>0</v>
      </c>
      <c r="J206" s="57">
        <v>0</v>
      </c>
      <c r="K206" s="57">
        <v>0</v>
      </c>
    </row>
    <row r="207" spans="1:11" x14ac:dyDescent="0.55000000000000004">
      <c r="A207" s="49" t="s">
        <v>107</v>
      </c>
      <c r="B207" s="56">
        <v>1.13694835806962E-4</v>
      </c>
      <c r="C207" s="56">
        <v>1.1603786387542799E-4</v>
      </c>
      <c r="D207" s="56">
        <v>1.2731838898137699E-4</v>
      </c>
      <c r="E207" s="56">
        <v>1.22725929650448E-4</v>
      </c>
      <c r="F207" s="56">
        <v>1.2258049829940899E-4</v>
      </c>
      <c r="G207" s="56">
        <v>1.1778137229536E-4</v>
      </c>
      <c r="H207" s="56">
        <v>1.1909733103877001E-4</v>
      </c>
      <c r="I207" s="56">
        <v>1.21546513861252E-4</v>
      </c>
      <c r="J207" s="56">
        <v>1.20213817870846E-4</v>
      </c>
      <c r="K207" s="56">
        <v>1.1839805686719499E-4</v>
      </c>
    </row>
    <row r="208" spans="1:11" x14ac:dyDescent="0.55000000000000004">
      <c r="A208" s="49" t="s">
        <v>108</v>
      </c>
      <c r="B208" s="57">
        <v>4.3034407328991298E-5</v>
      </c>
      <c r="C208" s="57">
        <v>4.1310712232839698E-5</v>
      </c>
      <c r="D208" s="57">
        <v>3.39078987413073E-5</v>
      </c>
      <c r="E208" s="57">
        <v>3.4287950976198097E-5</v>
      </c>
      <c r="F208" s="57">
        <v>3.2979225602471401E-5</v>
      </c>
      <c r="G208" s="57">
        <v>3.1958652979152799E-5</v>
      </c>
      <c r="H208" s="57">
        <v>3.2052490706989098E-5</v>
      </c>
      <c r="I208" s="57">
        <v>3.1948103543191002E-5</v>
      </c>
      <c r="J208" s="57">
        <v>3.1712156482409703E-5</v>
      </c>
      <c r="K208" s="57">
        <v>3.2366794332921401E-5</v>
      </c>
    </row>
    <row r="209" spans="1:11" x14ac:dyDescent="0.55000000000000004">
      <c r="A209" s="50" t="s">
        <v>109</v>
      </c>
      <c r="B209" s="56">
        <v>2.6781159574163307E-4</v>
      </c>
      <c r="C209" s="56">
        <v>2.890233790199411E-4</v>
      </c>
      <c r="D209" s="56">
        <v>3.0209424564968173E-4</v>
      </c>
      <c r="E209" s="56">
        <v>3.0477128645821209E-4</v>
      </c>
      <c r="F209" s="56">
        <v>3.0165712111095556E-4</v>
      </c>
      <c r="G209" s="56">
        <v>2.9889363139474167E-4</v>
      </c>
      <c r="H209" s="56">
        <v>2.9621702709871752E-4</v>
      </c>
      <c r="I209" s="56">
        <v>3.0186111221326022E-4</v>
      </c>
      <c r="J209" s="56">
        <v>2.9826221710287895E-4</v>
      </c>
      <c r="K209" s="56">
        <v>3.0254211178637339E-4</v>
      </c>
    </row>
    <row r="210" spans="1:11" ht="14.5" customHeight="1" x14ac:dyDescent="0.85">
      <c r="A210" s="48" t="s">
        <v>250</v>
      </c>
      <c r="B210" s="62">
        <v>2031</v>
      </c>
      <c r="C210" s="62">
        <v>2032</v>
      </c>
      <c r="D210" s="62">
        <v>2033</v>
      </c>
      <c r="E210" s="62">
        <v>2034</v>
      </c>
      <c r="F210" s="62">
        <v>2035</v>
      </c>
      <c r="G210" s="62">
        <v>2036</v>
      </c>
      <c r="H210" s="62">
        <v>2037</v>
      </c>
      <c r="I210" s="62">
        <v>2038</v>
      </c>
      <c r="J210" s="62">
        <v>2039</v>
      </c>
      <c r="K210" s="62">
        <v>2040</v>
      </c>
    </row>
    <row r="211" spans="1:11" x14ac:dyDescent="0.55000000000000004">
      <c r="A211" s="49" t="s">
        <v>98</v>
      </c>
      <c r="B211" s="57">
        <v>1.07595512739426E-5</v>
      </c>
      <c r="C211" s="57">
        <v>1.05594688654091E-5</v>
      </c>
      <c r="D211" s="57">
        <v>1.0151856273983899E-5</v>
      </c>
      <c r="E211" s="57">
        <v>1.03365319878867E-5</v>
      </c>
      <c r="F211" s="57">
        <v>1.04648655550336E-5</v>
      </c>
      <c r="G211" s="57">
        <v>1.09183080825933E-5</v>
      </c>
      <c r="H211" s="57">
        <v>1.0690044824346801E-5</v>
      </c>
      <c r="I211" s="57">
        <v>1.11952933377142E-5</v>
      </c>
      <c r="J211" s="57">
        <v>1.05690338089007E-5</v>
      </c>
      <c r="K211" s="57">
        <v>1.15903444247615E-5</v>
      </c>
    </row>
    <row r="212" spans="1:11" x14ac:dyDescent="0.55000000000000004">
      <c r="A212" s="49" t="s">
        <v>99</v>
      </c>
      <c r="B212" s="56">
        <v>1.42397078350768E-6</v>
      </c>
      <c r="C212" s="56">
        <v>1.45249549276195E-6</v>
      </c>
      <c r="D212" s="56">
        <v>1.30123470147373E-6</v>
      </c>
      <c r="E212" s="56">
        <v>1.26694902505551E-6</v>
      </c>
      <c r="F212" s="56">
        <v>1.3118835108853099E-6</v>
      </c>
      <c r="G212" s="56">
        <v>1.27148803473392E-6</v>
      </c>
      <c r="H212" s="56">
        <v>1.26561678381404E-6</v>
      </c>
      <c r="I212" s="56">
        <v>1.2659062767052099E-6</v>
      </c>
      <c r="J212" s="56">
        <v>1.2770584260579201E-6</v>
      </c>
      <c r="K212" s="56">
        <v>1.2900667297472E-6</v>
      </c>
    </row>
    <row r="213" spans="1:11" x14ac:dyDescent="0.55000000000000004">
      <c r="A213" s="49" t="s">
        <v>100</v>
      </c>
      <c r="B213" s="57">
        <v>3.6223844608841303E-5</v>
      </c>
      <c r="C213" s="57">
        <v>3.6421685028603899E-5</v>
      </c>
      <c r="D213" s="57">
        <v>3.5414922808216902E-5</v>
      </c>
      <c r="E213" s="57">
        <v>3.6856241576853798E-5</v>
      </c>
      <c r="F213" s="57">
        <v>3.4989537851579402E-5</v>
      </c>
      <c r="G213" s="57">
        <v>3.6512634261278398E-5</v>
      </c>
      <c r="H213" s="57">
        <v>3.6110552591391798E-5</v>
      </c>
      <c r="I213" s="57">
        <v>3.7035153952728299E-5</v>
      </c>
      <c r="J213" s="57">
        <v>3.5963998838080403E-5</v>
      </c>
      <c r="K213" s="57">
        <v>3.7509742826959201E-5</v>
      </c>
    </row>
    <row r="214" spans="1:11" x14ac:dyDescent="0.55000000000000004">
      <c r="A214" s="49" t="s">
        <v>101</v>
      </c>
      <c r="B214" s="56">
        <v>7.5776306941406797E-7</v>
      </c>
      <c r="C214" s="56">
        <v>8.10832612885861E-7</v>
      </c>
      <c r="D214" s="56">
        <v>7.3801643235492498E-7</v>
      </c>
      <c r="E214" s="56">
        <v>6.0863012506160904E-7</v>
      </c>
      <c r="F214" s="56">
        <v>7.4866334945545497E-7</v>
      </c>
      <c r="G214" s="56">
        <v>7.8682566143106697E-7</v>
      </c>
      <c r="H214" s="56">
        <v>7.6190797897288605E-7</v>
      </c>
      <c r="I214" s="56">
        <v>6.1712938972050303E-7</v>
      </c>
      <c r="J214" s="56">
        <v>7.0699592170422001E-7</v>
      </c>
      <c r="K214" s="56">
        <v>7.9119612058275395E-7</v>
      </c>
    </row>
    <row r="215" spans="1:11" x14ac:dyDescent="0.55000000000000004">
      <c r="A215" s="49" t="s">
        <v>102</v>
      </c>
      <c r="B215" s="57">
        <v>4.43996169327875E-7</v>
      </c>
      <c r="C215" s="57">
        <v>4.5017281228501801E-7</v>
      </c>
      <c r="D215" s="57">
        <v>4.7842653463885698E-7</v>
      </c>
      <c r="E215" s="57">
        <v>3.3728064862953001E-7</v>
      </c>
      <c r="F215" s="57">
        <v>3.9019959766301298E-7</v>
      </c>
      <c r="G215" s="57">
        <v>3.8075067914906E-7</v>
      </c>
      <c r="H215" s="57">
        <v>3.9343986584572099E-7</v>
      </c>
      <c r="I215" s="57">
        <v>4.5526488243194799E-7</v>
      </c>
      <c r="J215" s="57">
        <v>4.5656511289416802E-7</v>
      </c>
      <c r="K215" s="57">
        <v>5.5110851024801396E-7</v>
      </c>
    </row>
    <row r="216" spans="1:11" x14ac:dyDescent="0.55000000000000004">
      <c r="A216" s="49" t="s">
        <v>103</v>
      </c>
      <c r="B216" s="56">
        <v>6.2307854239013996E-5</v>
      </c>
      <c r="C216" s="56">
        <v>6.4305072789400594E-5</v>
      </c>
      <c r="D216" s="56">
        <v>6.2634246733039595E-5</v>
      </c>
      <c r="E216" s="56">
        <v>6.5136700172799494E-5</v>
      </c>
      <c r="F216" s="56">
        <v>6.4686361574396804E-5</v>
      </c>
      <c r="G216" s="56">
        <v>6.7572661046062395E-5</v>
      </c>
      <c r="H216" s="56">
        <v>6.8291656149052898E-5</v>
      </c>
      <c r="I216" s="56">
        <v>7.1119683247910893E-5</v>
      </c>
      <c r="J216" s="56">
        <v>6.9986983289694802E-5</v>
      </c>
      <c r="K216" s="56">
        <v>7.4203317449297203E-5</v>
      </c>
    </row>
    <row r="217" spans="1:11" x14ac:dyDescent="0.55000000000000004">
      <c r="A217" s="49" t="s">
        <v>104</v>
      </c>
      <c r="B217" s="57">
        <v>3.9867584264767599E-5</v>
      </c>
      <c r="C217" s="57">
        <v>3.9233380651846803E-5</v>
      </c>
      <c r="D217" s="57">
        <v>3.7954419389683602E-5</v>
      </c>
      <c r="E217" s="57">
        <v>3.88894194278837E-5</v>
      </c>
      <c r="F217" s="57">
        <v>4.0279631357515901E-5</v>
      </c>
      <c r="G217" s="57">
        <v>4.1594603985524397E-5</v>
      </c>
      <c r="H217" s="57">
        <v>4.1482231822265499E-5</v>
      </c>
      <c r="I217" s="57">
        <v>4.2593810586696699E-5</v>
      </c>
      <c r="J217" s="57">
        <v>4.1942962321088998E-5</v>
      </c>
      <c r="K217" s="57">
        <v>4.5136860409616001E-5</v>
      </c>
    </row>
    <row r="218" spans="1:11" x14ac:dyDescent="0.55000000000000004">
      <c r="A218" s="49" t="s">
        <v>105</v>
      </c>
      <c r="B218" s="56">
        <v>0</v>
      </c>
      <c r="C218" s="56">
        <v>0</v>
      </c>
      <c r="D218" s="56">
        <v>0</v>
      </c>
      <c r="E218" s="56">
        <v>0</v>
      </c>
      <c r="F218" s="56">
        <v>0</v>
      </c>
      <c r="G218" s="56">
        <v>0</v>
      </c>
      <c r="H218" s="56">
        <v>0</v>
      </c>
      <c r="I218" s="56">
        <v>0</v>
      </c>
      <c r="J218" s="56">
        <v>0</v>
      </c>
      <c r="K218" s="56">
        <v>0</v>
      </c>
    </row>
    <row r="219" spans="1:11" x14ac:dyDescent="0.55000000000000004">
      <c r="A219" s="49" t="s">
        <v>106</v>
      </c>
      <c r="B219" s="57">
        <v>0</v>
      </c>
      <c r="C219" s="57">
        <v>0</v>
      </c>
      <c r="D219" s="57">
        <v>0</v>
      </c>
      <c r="E219" s="57">
        <v>0</v>
      </c>
      <c r="F219" s="57">
        <v>0</v>
      </c>
      <c r="G219" s="57">
        <v>0</v>
      </c>
      <c r="H219" s="57">
        <v>0</v>
      </c>
      <c r="I219" s="57">
        <v>0</v>
      </c>
      <c r="J219" s="57">
        <v>0</v>
      </c>
      <c r="K219" s="57">
        <v>0</v>
      </c>
    </row>
    <row r="220" spans="1:11" x14ac:dyDescent="0.55000000000000004">
      <c r="A220" s="49" t="s">
        <v>107</v>
      </c>
      <c r="B220" s="56">
        <v>1.21244269438247E-4</v>
      </c>
      <c r="C220" s="56">
        <v>1.18531690300957E-4</v>
      </c>
      <c r="D220" s="56">
        <v>1.2282575455600599E-4</v>
      </c>
      <c r="E220" s="56">
        <v>1.2328125444933201E-4</v>
      </c>
      <c r="F220" s="56">
        <v>1.2229727743899799E-4</v>
      </c>
      <c r="G220" s="56">
        <v>1.2334678424161E-4</v>
      </c>
      <c r="H220" s="56">
        <v>1.2576766283394601E-4</v>
      </c>
      <c r="I220" s="56">
        <v>1.26566100577054E-4</v>
      </c>
      <c r="J220" s="56">
        <v>1.29661922970993E-4</v>
      </c>
      <c r="K220" s="56">
        <v>1.30923224448799E-4</v>
      </c>
    </row>
    <row r="221" spans="1:11" x14ac:dyDescent="0.55000000000000004">
      <c r="A221" s="49" t="s">
        <v>108</v>
      </c>
      <c r="B221" s="57">
        <v>3.3147449572650699E-5</v>
      </c>
      <c r="C221" s="57">
        <v>3.2603018421705099E-5</v>
      </c>
      <c r="D221" s="57">
        <v>3.3192402306076002E-5</v>
      </c>
      <c r="E221" s="57">
        <v>3.3494333108697E-5</v>
      </c>
      <c r="F221" s="57">
        <v>3.4427471142667097E-5</v>
      </c>
      <c r="G221" s="57">
        <v>3.4738812090862003E-5</v>
      </c>
      <c r="H221" s="57">
        <v>3.5259953234308798E-5</v>
      </c>
      <c r="I221" s="57">
        <v>3.7327947250489002E-5</v>
      </c>
      <c r="J221" s="57">
        <v>4.0329334029391101E-5</v>
      </c>
      <c r="K221" s="57">
        <v>3.9590390167995703E-5</v>
      </c>
    </row>
    <row r="222" spans="1:11" x14ac:dyDescent="0.55000000000000004">
      <c r="A222" s="50" t="s">
        <v>109</v>
      </c>
      <c r="B222" s="56">
        <v>3.0617628341971285E-4</v>
      </c>
      <c r="C222" s="56">
        <v>3.0436781697585534E-4</v>
      </c>
      <c r="D222" s="56">
        <v>3.046912797354735E-4</v>
      </c>
      <c r="E222" s="56">
        <v>3.1020734052219937E-4</v>
      </c>
      <c r="F222" s="56">
        <v>3.0959589137819458E-4</v>
      </c>
      <c r="G222" s="56">
        <v>3.1712286808324453E-4</v>
      </c>
      <c r="H222" s="56">
        <v>3.2002306608394442E-4</v>
      </c>
      <c r="I222" s="56">
        <v>3.2817628950145076E-4</v>
      </c>
      <c r="J222" s="56">
        <v>3.3089485471880531E-4</v>
      </c>
      <c r="K222" s="56">
        <v>3.4158625108800657E-4</v>
      </c>
    </row>
    <row r="224" spans="1:11" x14ac:dyDescent="0.55000000000000004">
      <c r="A224" s="167" t="s">
        <v>371</v>
      </c>
    </row>
    <row r="225" spans="1:11" x14ac:dyDescent="0.55000000000000004">
      <c r="A225" s="48" t="s">
        <v>123</v>
      </c>
      <c r="B225" s="48">
        <v>2021</v>
      </c>
      <c r="C225" s="48">
        <v>2022</v>
      </c>
      <c r="D225" s="48">
        <v>2023</v>
      </c>
      <c r="E225" s="48">
        <v>2024</v>
      </c>
      <c r="F225" s="48">
        <v>2025</v>
      </c>
      <c r="G225" s="48">
        <v>2026</v>
      </c>
      <c r="H225" s="48">
        <v>2027</v>
      </c>
      <c r="I225" s="48">
        <v>2028</v>
      </c>
      <c r="J225" s="48">
        <v>2029</v>
      </c>
      <c r="K225" s="48">
        <v>2030</v>
      </c>
    </row>
    <row r="226" spans="1:11" x14ac:dyDescent="0.55000000000000004">
      <c r="A226" s="49" t="s">
        <v>98</v>
      </c>
      <c r="B226" s="51">
        <v>187.550778119244</v>
      </c>
      <c r="C226" s="51">
        <v>188.46606387916299</v>
      </c>
      <c r="D226" s="51">
        <v>189.465037343391</v>
      </c>
      <c r="E226" s="51">
        <v>189.77843019015199</v>
      </c>
      <c r="F226" s="51">
        <v>190.23136404012999</v>
      </c>
      <c r="G226" s="51">
        <v>191.04683775028099</v>
      </c>
      <c r="H226" s="51">
        <v>190.87817239227601</v>
      </c>
      <c r="I226" s="51">
        <v>191.54030270962099</v>
      </c>
      <c r="J226" s="51">
        <v>190.96902507199999</v>
      </c>
      <c r="K226" s="51">
        <v>191.192920539916</v>
      </c>
    </row>
    <row r="227" spans="1:11" x14ac:dyDescent="0.55000000000000004">
      <c r="A227" s="49" t="s">
        <v>99</v>
      </c>
      <c r="B227" s="52">
        <v>0.25938040414452701</v>
      </c>
      <c r="C227" s="52">
        <v>0.40312386277318202</v>
      </c>
      <c r="D227" s="52">
        <v>0.40123763045668998</v>
      </c>
      <c r="E227" s="52">
        <v>0.43168767762556698</v>
      </c>
      <c r="F227" s="52">
        <v>0.596726359643036</v>
      </c>
      <c r="G227" s="52">
        <v>0.70834497850387401</v>
      </c>
      <c r="H227" s="52">
        <v>0.70840749308838602</v>
      </c>
      <c r="I227" s="52">
        <v>0.65015536911039995</v>
      </c>
      <c r="J227" s="52">
        <v>0.70012233730404905</v>
      </c>
      <c r="K227" s="52">
        <v>0.73681663385032803</v>
      </c>
    </row>
    <row r="228" spans="1:11" x14ac:dyDescent="0.55000000000000004">
      <c r="A228" s="49" t="s">
        <v>100</v>
      </c>
      <c r="B228" s="51">
        <v>9.5374887236142598</v>
      </c>
      <c r="C228" s="51">
        <v>14.023365206649499</v>
      </c>
      <c r="D228" s="51">
        <v>15.5006463694065</v>
      </c>
      <c r="E228" s="51">
        <v>17.2905972655951</v>
      </c>
      <c r="F228" s="51">
        <v>17.6873369023781</v>
      </c>
      <c r="G228" s="51">
        <v>18.278181290663898</v>
      </c>
      <c r="H228" s="51">
        <v>17.455994579617901</v>
      </c>
      <c r="I228" s="51">
        <v>17.899228597110099</v>
      </c>
      <c r="J228" s="51">
        <v>17.7348687474089</v>
      </c>
      <c r="K228" s="51">
        <v>17.994466894641999</v>
      </c>
    </row>
    <row r="229" spans="1:11" x14ac:dyDescent="0.55000000000000004">
      <c r="A229" s="49" t="s">
        <v>101</v>
      </c>
      <c r="B229" s="52">
        <v>3.8757639192044703E-2</v>
      </c>
      <c r="C229" s="52">
        <v>5.6186356872320202E-2</v>
      </c>
      <c r="D229" s="52">
        <v>0.13784214925766</v>
      </c>
      <c r="E229" s="52">
        <v>0.330479033902288</v>
      </c>
      <c r="F229" s="52">
        <v>0.429096569821239</v>
      </c>
      <c r="G229" s="52">
        <v>0.45326007224619402</v>
      </c>
      <c r="H229" s="52">
        <v>0.43626573060453</v>
      </c>
      <c r="I229" s="52">
        <v>0.34580209946632401</v>
      </c>
      <c r="J229" s="52">
        <v>0.40806572131812602</v>
      </c>
      <c r="K229" s="52">
        <v>0.39701423418521897</v>
      </c>
    </row>
    <row r="230" spans="1:11" x14ac:dyDescent="0.55000000000000004">
      <c r="A230" s="49" t="s">
        <v>102</v>
      </c>
      <c r="B230" s="51">
        <v>3.9425280421972297E-2</v>
      </c>
      <c r="C230" s="51">
        <v>5.3683657608926301E-2</v>
      </c>
      <c r="D230" s="51">
        <v>6.7593766689300505E-2</v>
      </c>
      <c r="E230" s="51">
        <v>0.13643464471399799</v>
      </c>
      <c r="F230" s="51">
        <v>0.21052377333492001</v>
      </c>
      <c r="G230" s="51">
        <v>0.248353250682354</v>
      </c>
      <c r="H230" s="51">
        <v>0.22834350667148801</v>
      </c>
      <c r="I230" s="51">
        <v>0.143001808725297</v>
      </c>
      <c r="J230" s="51">
        <v>0.25438773867487902</v>
      </c>
      <c r="K230" s="51">
        <v>0.21064971602708099</v>
      </c>
    </row>
    <row r="231" spans="1:11" x14ac:dyDescent="0.55000000000000004">
      <c r="A231" s="49" t="s">
        <v>103</v>
      </c>
      <c r="B231" s="52">
        <v>56.533341477640001</v>
      </c>
      <c r="C231" s="52">
        <v>59.343881078567399</v>
      </c>
      <c r="D231" s="52">
        <v>60.486062251161698</v>
      </c>
      <c r="E231" s="52">
        <v>61.302901006333499</v>
      </c>
      <c r="F231" s="52">
        <v>59.7547776979413</v>
      </c>
      <c r="G231" s="52">
        <v>59.735299494862602</v>
      </c>
      <c r="H231" s="52">
        <v>59.138097912505202</v>
      </c>
      <c r="I231" s="52">
        <v>59.825528086956602</v>
      </c>
      <c r="J231" s="52">
        <v>59.350185191041</v>
      </c>
      <c r="K231" s="52">
        <v>60.492696473052803</v>
      </c>
    </row>
    <row r="232" spans="1:11" x14ac:dyDescent="0.55000000000000004">
      <c r="A232" s="49" t="s">
        <v>104</v>
      </c>
      <c r="B232" s="51">
        <v>16.580064796278101</v>
      </c>
      <c r="C232" s="51">
        <v>18.4973185970134</v>
      </c>
      <c r="D232" s="51">
        <v>19.345625014374999</v>
      </c>
      <c r="E232" s="51">
        <v>20.0858235833294</v>
      </c>
      <c r="F232" s="51">
        <v>19.0379566922743</v>
      </c>
      <c r="G232" s="51">
        <v>19.057715693763601</v>
      </c>
      <c r="H232" s="51">
        <v>18.690535807769699</v>
      </c>
      <c r="I232" s="51">
        <v>19.4605819284421</v>
      </c>
      <c r="J232" s="51">
        <v>18.779227538822902</v>
      </c>
      <c r="K232" s="51">
        <v>19.9149117294346</v>
      </c>
    </row>
    <row r="233" spans="1:11" x14ac:dyDescent="0.55000000000000004">
      <c r="A233" s="49" t="s">
        <v>105</v>
      </c>
      <c r="B233" s="52">
        <v>106.087227384568</v>
      </c>
      <c r="C233" s="52">
        <v>106.092399158479</v>
      </c>
      <c r="D233" s="52">
        <v>106.087227384568</v>
      </c>
      <c r="E233" s="52">
        <v>106.389754245761</v>
      </c>
      <c r="F233" s="52">
        <v>106.074365776063</v>
      </c>
      <c r="G233" s="52">
        <v>106.080658636094</v>
      </c>
      <c r="H233" s="52">
        <v>106.08065874481299</v>
      </c>
      <c r="I233" s="52">
        <v>106.402891948701</v>
      </c>
      <c r="J233" s="52">
        <v>106.074089887621</v>
      </c>
      <c r="K233" s="52">
        <v>106.067521276476</v>
      </c>
    </row>
    <row r="234" spans="1:11" x14ac:dyDescent="0.55000000000000004">
      <c r="A234" s="49" t="s">
        <v>106</v>
      </c>
      <c r="B234" s="51">
        <v>0</v>
      </c>
      <c r="C234" s="51">
        <v>0</v>
      </c>
      <c r="D234" s="51">
        <v>0</v>
      </c>
      <c r="E234" s="51">
        <v>0</v>
      </c>
      <c r="F234" s="51">
        <v>0</v>
      </c>
      <c r="G234" s="51">
        <v>0</v>
      </c>
      <c r="H234" s="51">
        <v>0</v>
      </c>
      <c r="I234" s="51">
        <v>0</v>
      </c>
      <c r="J234" s="51">
        <v>0</v>
      </c>
      <c r="K234" s="51">
        <v>0</v>
      </c>
    </row>
    <row r="235" spans="1:11" x14ac:dyDescent="0.55000000000000004">
      <c r="A235" s="49" t="s">
        <v>107</v>
      </c>
      <c r="B235" s="52">
        <v>57.411880868412197</v>
      </c>
      <c r="C235" s="52">
        <v>58.575798517457599</v>
      </c>
      <c r="D235" s="52">
        <v>64.206652022366796</v>
      </c>
      <c r="E235" s="52">
        <v>61.953394943122603</v>
      </c>
      <c r="F235" s="52">
        <v>61.331803114921399</v>
      </c>
      <c r="G235" s="52">
        <v>58.952545718549104</v>
      </c>
      <c r="H235" s="52">
        <v>59.6043285548526</v>
      </c>
      <c r="I235" s="52">
        <v>60.823778952319998</v>
      </c>
      <c r="J235" s="52">
        <v>60.164146327163998</v>
      </c>
      <c r="K235" s="52">
        <v>59.296439405865101</v>
      </c>
    </row>
    <row r="236" spans="1:11" x14ac:dyDescent="0.55000000000000004">
      <c r="A236" s="49" t="s">
        <v>108</v>
      </c>
      <c r="B236" s="51">
        <v>98.340542640795505</v>
      </c>
      <c r="C236" s="51">
        <v>98.296188807473101</v>
      </c>
      <c r="D236" s="51">
        <v>92.1492071630597</v>
      </c>
      <c r="E236" s="51">
        <v>92.544050818504303</v>
      </c>
      <c r="F236" s="51">
        <v>91.613338612915996</v>
      </c>
      <c r="G236" s="51">
        <v>91.170232388124504</v>
      </c>
      <c r="H236" s="51">
        <v>91.188046963354395</v>
      </c>
      <c r="I236" s="51">
        <v>91.354231579213902</v>
      </c>
      <c r="J236" s="51">
        <v>90.995860005478605</v>
      </c>
      <c r="K236" s="51">
        <v>91.396641579744497</v>
      </c>
    </row>
    <row r="237" spans="1:11" x14ac:dyDescent="0.55000000000000004">
      <c r="A237" s="50" t="s">
        <v>109</v>
      </c>
      <c r="B237" s="52">
        <v>532.37888733431066</v>
      </c>
      <c r="C237" s="52">
        <v>543.80800912205746</v>
      </c>
      <c r="D237" s="52">
        <v>547.84713109473239</v>
      </c>
      <c r="E237" s="52">
        <v>550.24355340903969</v>
      </c>
      <c r="F237" s="52">
        <v>546.96728953942329</v>
      </c>
      <c r="G237" s="52">
        <v>545.73142927377114</v>
      </c>
      <c r="H237" s="52">
        <v>544.40885168555315</v>
      </c>
      <c r="I237" s="52">
        <v>548.44550307966665</v>
      </c>
      <c r="J237" s="52">
        <v>545.42997856683348</v>
      </c>
      <c r="K237" s="52">
        <v>547.70007848319369</v>
      </c>
    </row>
    <row r="238" spans="1:11" x14ac:dyDescent="0.55000000000000004">
      <c r="A238" s="48" t="s">
        <v>123</v>
      </c>
      <c r="B238" s="48">
        <v>2031</v>
      </c>
      <c r="C238" s="48">
        <v>2032</v>
      </c>
      <c r="D238" s="48">
        <v>2033</v>
      </c>
      <c r="E238" s="48">
        <v>2034</v>
      </c>
      <c r="F238" s="48">
        <v>2035</v>
      </c>
      <c r="G238" s="48">
        <v>2036</v>
      </c>
      <c r="H238" s="48">
        <v>2037</v>
      </c>
      <c r="I238" s="48">
        <v>2038</v>
      </c>
      <c r="J238" s="48">
        <v>2039</v>
      </c>
      <c r="K238" s="48">
        <v>2040</v>
      </c>
    </row>
    <row r="239" spans="1:11" x14ac:dyDescent="0.55000000000000004">
      <c r="A239" s="49" t="s">
        <v>98</v>
      </c>
      <c r="B239" s="51">
        <v>191.16180080838501</v>
      </c>
      <c r="C239" s="51">
        <v>191.77053567105301</v>
      </c>
      <c r="D239" s="51">
        <v>190.94020926640701</v>
      </c>
      <c r="E239" s="51">
        <v>190.99415960935701</v>
      </c>
      <c r="F239" s="51">
        <v>191.230358838276</v>
      </c>
      <c r="G239" s="51">
        <v>191.749552511861</v>
      </c>
      <c r="H239" s="51">
        <v>191.20161869808399</v>
      </c>
      <c r="I239" s="51">
        <v>191.70892726053901</v>
      </c>
      <c r="J239" s="51">
        <v>191.18986752891999</v>
      </c>
      <c r="K239" s="51">
        <v>191.56767210256601</v>
      </c>
    </row>
    <row r="240" spans="1:11" x14ac:dyDescent="0.55000000000000004">
      <c r="A240" s="49" t="s">
        <v>99</v>
      </c>
      <c r="B240" s="52">
        <v>0.71198539306222497</v>
      </c>
      <c r="C240" s="52">
        <v>0.72624774714558704</v>
      </c>
      <c r="D240" s="52">
        <v>0.65061735104769003</v>
      </c>
      <c r="E240" s="52">
        <v>0.63347462771832397</v>
      </c>
      <c r="F240" s="52">
        <v>0.65594196832086205</v>
      </c>
      <c r="G240" s="52">
        <v>0.63574390005319603</v>
      </c>
      <c r="H240" s="52">
        <v>0.63280798340588496</v>
      </c>
      <c r="I240" s="52">
        <v>0.632953142419451</v>
      </c>
      <c r="J240" s="52">
        <v>0.63852921423687903</v>
      </c>
      <c r="K240" s="52">
        <v>0.64504299852996105</v>
      </c>
    </row>
    <row r="241" spans="1:11" x14ac:dyDescent="0.55000000000000004">
      <c r="A241" s="49" t="s">
        <v>100</v>
      </c>
      <c r="B241" s="51">
        <v>18.111924536922899</v>
      </c>
      <c r="C241" s="51">
        <v>18.210839332389199</v>
      </c>
      <c r="D241" s="51">
        <v>17.7074611799158</v>
      </c>
      <c r="E241" s="51">
        <v>18.428119765840499</v>
      </c>
      <c r="F241" s="51">
        <v>17.4947745188102</v>
      </c>
      <c r="G241" s="51">
        <v>18.256325009109499</v>
      </c>
      <c r="H241" s="51">
        <v>18.055281935863199</v>
      </c>
      <c r="I241" s="51">
        <v>18.517630710787099</v>
      </c>
      <c r="J241" s="51">
        <v>17.981997094644299</v>
      </c>
      <c r="K241" s="51">
        <v>18.7548674549803</v>
      </c>
    </row>
    <row r="242" spans="1:11" x14ac:dyDescent="0.55000000000000004">
      <c r="A242" s="49" t="s">
        <v>101</v>
      </c>
      <c r="B242" s="52">
        <v>0.37888129815459298</v>
      </c>
      <c r="C242" s="52">
        <v>0.40541304607689399</v>
      </c>
      <c r="D242" s="52">
        <v>0.36900535532832202</v>
      </c>
      <c r="E242" s="52">
        <v>0.30431343619525503</v>
      </c>
      <c r="F242" s="52">
        <v>0.37432896795868897</v>
      </c>
      <c r="G242" s="52">
        <v>0.39341067124903201</v>
      </c>
      <c r="H242" s="52">
        <v>0.38095200990140499</v>
      </c>
      <c r="I242" s="52">
        <v>0.30856284183263799</v>
      </c>
      <c r="J242" s="52">
        <v>0.35349547547102</v>
      </c>
      <c r="K242" s="52">
        <v>0.39559654211998002</v>
      </c>
    </row>
    <row r="243" spans="1:11" x14ac:dyDescent="0.55000000000000004">
      <c r="A243" s="49" t="s">
        <v>102</v>
      </c>
      <c r="B243" s="51">
        <v>0.221998082235455</v>
      </c>
      <c r="C243" s="51">
        <v>0.225086403764784</v>
      </c>
      <c r="D243" s="51">
        <v>0.23921326535940099</v>
      </c>
      <c r="E243" s="51">
        <v>0.16864032312482599</v>
      </c>
      <c r="F243" s="51">
        <v>0.19509979698061899</v>
      </c>
      <c r="G243" s="51">
        <v>0.19037533706426599</v>
      </c>
      <c r="H243" s="51">
        <v>0.19671993032097801</v>
      </c>
      <c r="I243" s="51">
        <v>0.22763243881612999</v>
      </c>
      <c r="J243" s="51">
        <v>0.22828255462646499</v>
      </c>
      <c r="K243" s="51">
        <v>0.27555425207316803</v>
      </c>
    </row>
    <row r="244" spans="1:11" x14ac:dyDescent="0.55000000000000004">
      <c r="A244" s="49" t="s">
        <v>103</v>
      </c>
      <c r="B244" s="52">
        <v>60.2812767534516</v>
      </c>
      <c r="C244" s="52">
        <v>61.363108162619298</v>
      </c>
      <c r="D244" s="52">
        <v>60.444456460066199</v>
      </c>
      <c r="E244" s="52">
        <v>61.695673356262901</v>
      </c>
      <c r="F244" s="52">
        <v>61.429558281112499</v>
      </c>
      <c r="G244" s="52">
        <v>62.996898587543399</v>
      </c>
      <c r="H244" s="52">
        <v>63.269223918247903</v>
      </c>
      <c r="I244" s="52">
        <v>64.687177148036795</v>
      </c>
      <c r="J244" s="52">
        <v>64.102310071630498</v>
      </c>
      <c r="K244" s="52">
        <v>66.182368095066295</v>
      </c>
    </row>
    <row r="245" spans="1:11" x14ac:dyDescent="0.55000000000000004">
      <c r="A245" s="49" t="s">
        <v>104</v>
      </c>
      <c r="B245" s="51">
        <v>19.933785753824299</v>
      </c>
      <c r="C245" s="51">
        <v>19.616690626428699</v>
      </c>
      <c r="D245" s="51">
        <v>18.977202476753199</v>
      </c>
      <c r="E245" s="51">
        <v>19.4447095984568</v>
      </c>
      <c r="F245" s="51">
        <v>20.139814317730298</v>
      </c>
      <c r="G245" s="51">
        <v>20.797296026434701</v>
      </c>
      <c r="H245" s="51">
        <v>20.741127833154099</v>
      </c>
      <c r="I245" s="51">
        <v>21.296907737416699</v>
      </c>
      <c r="J245" s="51">
        <v>20.971480414642201</v>
      </c>
      <c r="K245" s="51">
        <v>22.568436282429101</v>
      </c>
    </row>
    <row r="246" spans="1:11" x14ac:dyDescent="0.55000000000000004">
      <c r="A246" s="49" t="s">
        <v>105</v>
      </c>
      <c r="B246" s="52">
        <v>106.067521453859</v>
      </c>
      <c r="C246" s="52">
        <v>106.383185497285</v>
      </c>
      <c r="D246" s="52">
        <v>106.074089887621</v>
      </c>
      <c r="E246" s="52">
        <v>106.087503278733</v>
      </c>
      <c r="F246" s="52">
        <v>106.080658636094</v>
      </c>
      <c r="G246" s="52">
        <v>106.375311298371</v>
      </c>
      <c r="H246" s="52">
        <v>106.092675052643</v>
      </c>
      <c r="I246" s="52">
        <v>106.080658636094</v>
      </c>
      <c r="J246" s="52">
        <v>106.08583041000399</v>
      </c>
      <c r="K246" s="52">
        <v>105.989041988612</v>
      </c>
    </row>
    <row r="247" spans="1:11" x14ac:dyDescent="0.55000000000000004">
      <c r="A247" s="49" t="s">
        <v>106</v>
      </c>
      <c r="B247" s="51">
        <v>0</v>
      </c>
      <c r="C247" s="51">
        <v>0</v>
      </c>
      <c r="D247" s="51">
        <v>0</v>
      </c>
      <c r="E247" s="51">
        <v>0</v>
      </c>
      <c r="F247" s="51">
        <v>0</v>
      </c>
      <c r="G247" s="51">
        <v>0</v>
      </c>
      <c r="H247" s="51">
        <v>0</v>
      </c>
      <c r="I247" s="51">
        <v>0</v>
      </c>
      <c r="J247" s="51">
        <v>0</v>
      </c>
      <c r="K247" s="51">
        <v>0</v>
      </c>
    </row>
    <row r="248" spans="1:11" x14ac:dyDescent="0.55000000000000004">
      <c r="A248" s="49" t="s">
        <v>107</v>
      </c>
      <c r="B248" s="52">
        <v>60.7260962197997</v>
      </c>
      <c r="C248" s="52">
        <v>59.434361045877402</v>
      </c>
      <c r="D248" s="52">
        <v>61.515894798288898</v>
      </c>
      <c r="E248" s="52">
        <v>61.810447332709799</v>
      </c>
      <c r="F248" s="52">
        <v>61.3373325649099</v>
      </c>
      <c r="G248" s="52">
        <v>61.911500931760997</v>
      </c>
      <c r="H248" s="52">
        <v>63.177246795918698</v>
      </c>
      <c r="I248" s="52">
        <v>63.638065269219197</v>
      </c>
      <c r="J248" s="52">
        <v>65.197923584103094</v>
      </c>
      <c r="K248" s="52">
        <v>66.086380122488194</v>
      </c>
    </row>
    <row r="249" spans="1:11" x14ac:dyDescent="0.55000000000000004">
      <c r="A249" s="49" t="s">
        <v>108</v>
      </c>
      <c r="B249" s="51">
        <v>91.777128432844606</v>
      </c>
      <c r="C249" s="51">
        <v>91.619305084010406</v>
      </c>
      <c r="D249" s="51">
        <v>91.721086570652105</v>
      </c>
      <c r="E249" s="51">
        <v>91.927940129015198</v>
      </c>
      <c r="F249" s="51">
        <v>92.352278114984898</v>
      </c>
      <c r="G249" s="51">
        <v>92.773463825753595</v>
      </c>
      <c r="H249" s="51">
        <v>92.887005968685898</v>
      </c>
      <c r="I249" s="51">
        <v>94.783543233114997</v>
      </c>
      <c r="J249" s="51">
        <v>98.989675369390994</v>
      </c>
      <c r="K249" s="51">
        <v>97.402911166638702</v>
      </c>
    </row>
    <row r="250" spans="1:11" x14ac:dyDescent="0.55000000000000004">
      <c r="A250" s="50" t="s">
        <v>109</v>
      </c>
      <c r="B250" s="52">
        <v>549.37239873253941</v>
      </c>
      <c r="C250" s="52">
        <v>549.75477261665026</v>
      </c>
      <c r="D250" s="52">
        <v>548.63923661143963</v>
      </c>
      <c r="E250" s="52">
        <v>551.49498145741359</v>
      </c>
      <c r="F250" s="52">
        <v>551.29014600517803</v>
      </c>
      <c r="G250" s="52">
        <v>556.07987809920064</v>
      </c>
      <c r="H250" s="52">
        <v>556.63466012622507</v>
      </c>
      <c r="I250" s="52">
        <v>561.88205841827596</v>
      </c>
      <c r="J250" s="52">
        <v>565.73939171766949</v>
      </c>
      <c r="K250" s="52">
        <v>569.86787100550362</v>
      </c>
    </row>
    <row r="252" spans="1:11" x14ac:dyDescent="0.55000000000000004">
      <c r="A252" s="167" t="s">
        <v>372</v>
      </c>
    </row>
    <row r="253" spans="1:11" x14ac:dyDescent="0.55000000000000004">
      <c r="A253" s="48" t="s">
        <v>124</v>
      </c>
      <c r="B253" s="48">
        <v>2021</v>
      </c>
      <c r="C253" s="48">
        <v>2022</v>
      </c>
      <c r="D253" s="48">
        <v>2023</v>
      </c>
      <c r="E253" s="48">
        <v>2024</v>
      </c>
      <c r="F253" s="48">
        <v>2025</v>
      </c>
      <c r="G253" s="48">
        <v>2026</v>
      </c>
      <c r="H253" s="48">
        <v>2027</v>
      </c>
      <c r="I253" s="48">
        <v>2028</v>
      </c>
      <c r="J253" s="48">
        <v>2029</v>
      </c>
      <c r="K253" s="48">
        <v>2030</v>
      </c>
    </row>
    <row r="254" spans="1:11" x14ac:dyDescent="0.55000000000000004">
      <c r="A254" s="49" t="s">
        <v>98</v>
      </c>
      <c r="B254" s="51">
        <v>3.0283361836910201</v>
      </c>
      <c r="C254" s="51">
        <v>4.9977762692642198</v>
      </c>
      <c r="D254" s="51">
        <v>7.41550641703033</v>
      </c>
      <c r="E254" s="51">
        <v>7.8960140261230496</v>
      </c>
      <c r="F254" s="51">
        <v>10.663066002254499</v>
      </c>
      <c r="G254" s="51">
        <v>13.2349038530807</v>
      </c>
      <c r="H254" s="51">
        <v>13.778548008869199</v>
      </c>
      <c r="I254" s="51">
        <v>15.0672061269417</v>
      </c>
      <c r="J254" s="51">
        <v>16.1759265921173</v>
      </c>
      <c r="K254" s="51">
        <v>17.985541823719</v>
      </c>
    </row>
    <row r="255" spans="1:11" x14ac:dyDescent="0.55000000000000004">
      <c r="A255" s="49" t="s">
        <v>99</v>
      </c>
      <c r="B255" s="52">
        <v>0.48897389808654801</v>
      </c>
      <c r="C255" s="52">
        <v>0.80747277348327595</v>
      </c>
      <c r="D255" s="52">
        <v>0.87010442565155</v>
      </c>
      <c r="E255" s="52">
        <v>1.00978207930756</v>
      </c>
      <c r="F255" s="52">
        <v>1.4667050603179901</v>
      </c>
      <c r="G255" s="52">
        <v>1.8530387131347701</v>
      </c>
      <c r="H255" s="52">
        <v>2.0144816192703199</v>
      </c>
      <c r="I255" s="52">
        <v>2.0014541424713101</v>
      </c>
      <c r="J255" s="52">
        <v>2.31333014724731</v>
      </c>
      <c r="K255" s="52">
        <v>2.6314653030853301</v>
      </c>
    </row>
    <row r="256" spans="1:11" x14ac:dyDescent="0.55000000000000004">
      <c r="A256" s="49" t="s">
        <v>100</v>
      </c>
      <c r="B256" s="51">
        <v>16.9004759860535</v>
      </c>
      <c r="C256" s="51">
        <v>26.438512188015</v>
      </c>
      <c r="D256" s="51">
        <v>31.304060152724301</v>
      </c>
      <c r="E256" s="51">
        <v>37.533354762618998</v>
      </c>
      <c r="F256" s="51">
        <v>41.298324242384901</v>
      </c>
      <c r="G256" s="51">
        <v>45.992379607660297</v>
      </c>
      <c r="H256" s="51">
        <v>47.345610846505203</v>
      </c>
      <c r="I256" s="51">
        <v>52.3186685903311</v>
      </c>
      <c r="J256" s="51">
        <v>55.8677682448292</v>
      </c>
      <c r="K256" s="51">
        <v>61.110984337837202</v>
      </c>
    </row>
    <row r="257" spans="1:11" x14ac:dyDescent="0.55000000000000004">
      <c r="A257" s="49" t="s">
        <v>101</v>
      </c>
      <c r="B257" s="52">
        <v>7.9164583099365193E-2</v>
      </c>
      <c r="C257" s="52">
        <v>0.12031557235717801</v>
      </c>
      <c r="D257" s="52">
        <v>0.30870430569458002</v>
      </c>
      <c r="E257" s="52">
        <v>0.77943294079589798</v>
      </c>
      <c r="F257" s="52">
        <v>1.0819493500060999</v>
      </c>
      <c r="G257" s="52">
        <v>1.24276847799683</v>
      </c>
      <c r="H257" s="52">
        <v>1.29713497888184</v>
      </c>
      <c r="I257" s="52">
        <v>1.1043210300293</v>
      </c>
      <c r="J257" s="52">
        <v>1.3849810401000999</v>
      </c>
      <c r="K257" s="52">
        <v>1.4529686416626</v>
      </c>
    </row>
    <row r="258" spans="1:11" x14ac:dyDescent="0.55000000000000004">
      <c r="A258" s="49" t="s">
        <v>102</v>
      </c>
      <c r="B258" s="51">
        <v>7.7913390029907201E-2</v>
      </c>
      <c r="C258" s="51">
        <v>0.114176457611084</v>
      </c>
      <c r="D258" s="51">
        <v>0.154929699996948</v>
      </c>
      <c r="E258" s="51">
        <v>0.326537095336914</v>
      </c>
      <c r="F258" s="51">
        <v>0.53889226257324196</v>
      </c>
      <c r="G258" s="51">
        <v>0.68729706687927195</v>
      </c>
      <c r="H258" s="51">
        <v>0.68024478982543901</v>
      </c>
      <c r="I258" s="51">
        <v>0.463135773895264</v>
      </c>
      <c r="J258" s="51">
        <v>0.86203534210205102</v>
      </c>
      <c r="K258" s="51">
        <v>0.76892868798828096</v>
      </c>
    </row>
    <row r="259" spans="1:11" x14ac:dyDescent="0.55000000000000004">
      <c r="A259" s="49" t="s">
        <v>103</v>
      </c>
      <c r="B259" s="52">
        <v>48.943628514511097</v>
      </c>
      <c r="C259" s="52">
        <v>57.977138720352201</v>
      </c>
      <c r="D259" s="52">
        <v>64.329788458969105</v>
      </c>
      <c r="E259" s="52">
        <v>70.698084469909702</v>
      </c>
      <c r="F259" s="52">
        <v>72.940391716613803</v>
      </c>
      <c r="G259" s="52">
        <v>78.869736973159803</v>
      </c>
      <c r="H259" s="52">
        <v>83.266032792854304</v>
      </c>
      <c r="I259" s="52">
        <v>91.475898289993296</v>
      </c>
      <c r="J259" s="52">
        <v>97.244055222427406</v>
      </c>
      <c r="K259" s="52">
        <v>108.760883218346</v>
      </c>
    </row>
    <row r="260" spans="1:11" x14ac:dyDescent="0.55000000000000004">
      <c r="A260" s="49" t="s">
        <v>104</v>
      </c>
      <c r="B260" s="51">
        <v>26.601345650600901</v>
      </c>
      <c r="C260" s="51">
        <v>35.332926705329903</v>
      </c>
      <c r="D260" s="51">
        <v>39.0369002207565</v>
      </c>
      <c r="E260" s="51">
        <v>43.1669492719803</v>
      </c>
      <c r="F260" s="51">
        <v>45.219279491240499</v>
      </c>
      <c r="G260" s="51">
        <v>48.756599026895501</v>
      </c>
      <c r="H260" s="51">
        <v>51.395403290069602</v>
      </c>
      <c r="I260" s="51">
        <v>55.401042989242598</v>
      </c>
      <c r="J260" s="51">
        <v>59.499172294753997</v>
      </c>
      <c r="K260" s="51">
        <v>67.298004073669404</v>
      </c>
    </row>
    <row r="261" spans="1:11" x14ac:dyDescent="0.55000000000000004">
      <c r="A261" s="49" t="s">
        <v>105</v>
      </c>
      <c r="B261" s="52">
        <v>0</v>
      </c>
      <c r="C261" s="52">
        <v>0</v>
      </c>
      <c r="D261" s="52">
        <v>0</v>
      </c>
      <c r="E261" s="52">
        <v>0</v>
      </c>
      <c r="F261" s="52">
        <v>0</v>
      </c>
      <c r="G261" s="52">
        <v>0</v>
      </c>
      <c r="H261" s="52">
        <v>0</v>
      </c>
      <c r="I261" s="52">
        <v>0</v>
      </c>
      <c r="J261" s="52">
        <v>0</v>
      </c>
      <c r="K261" s="52">
        <v>0</v>
      </c>
    </row>
    <row r="262" spans="1:11" x14ac:dyDescent="0.55000000000000004">
      <c r="A262" s="49" t="s">
        <v>106</v>
      </c>
      <c r="B262" s="51">
        <v>0</v>
      </c>
      <c r="C262" s="51">
        <v>0</v>
      </c>
      <c r="D262" s="51">
        <v>0</v>
      </c>
      <c r="E262" s="51">
        <v>0</v>
      </c>
      <c r="F262" s="51">
        <v>0</v>
      </c>
      <c r="G262" s="51">
        <v>0</v>
      </c>
      <c r="H262" s="51">
        <v>0</v>
      </c>
      <c r="I262" s="51">
        <v>0</v>
      </c>
      <c r="J262" s="51">
        <v>0</v>
      </c>
      <c r="K262" s="51">
        <v>0</v>
      </c>
    </row>
    <row r="263" spans="1:11" x14ac:dyDescent="0.55000000000000004">
      <c r="A263" s="49" t="s">
        <v>107</v>
      </c>
      <c r="B263" s="52">
        <v>98.665231721740597</v>
      </c>
      <c r="C263" s="52">
        <v>108.442468738982</v>
      </c>
      <c r="D263" s="52">
        <v>127.89951014595501</v>
      </c>
      <c r="E263" s="52">
        <v>132.86457118923201</v>
      </c>
      <c r="F263" s="52">
        <v>143.17654366962699</v>
      </c>
      <c r="G263" s="52">
        <v>148.51365439732001</v>
      </c>
      <c r="H263" s="52">
        <v>161.80634012283801</v>
      </c>
      <c r="I263" s="52">
        <v>178.07968053845801</v>
      </c>
      <c r="J263" s="52">
        <v>189.98190937230299</v>
      </c>
      <c r="K263" s="52">
        <v>201.686149528219</v>
      </c>
    </row>
    <row r="264" spans="1:11" x14ac:dyDescent="0.55000000000000004">
      <c r="A264" s="49" t="s">
        <v>108</v>
      </c>
      <c r="B264" s="51">
        <v>29.994255918016002</v>
      </c>
      <c r="C264" s="51">
        <v>33.431142352272403</v>
      </c>
      <c r="D264" s="51">
        <v>33.489980938220903</v>
      </c>
      <c r="E264" s="51">
        <v>37.089579024424701</v>
      </c>
      <c r="F264" s="51">
        <v>38.458968600961398</v>
      </c>
      <c r="G264" s="51">
        <v>40.254381461974702</v>
      </c>
      <c r="H264" s="51">
        <v>43.408184242319599</v>
      </c>
      <c r="I264" s="51">
        <v>46.581651773812503</v>
      </c>
      <c r="J264" s="51">
        <v>49.875354011929701</v>
      </c>
      <c r="K264" s="51">
        <v>54.847113132235798</v>
      </c>
    </row>
    <row r="265" spans="1:11" x14ac:dyDescent="0.55000000000000004">
      <c r="A265" s="50" t="s">
        <v>109</v>
      </c>
      <c r="B265" s="52">
        <v>224.77932584582894</v>
      </c>
      <c r="C265" s="52">
        <v>267.66192977766724</v>
      </c>
      <c r="D265" s="52">
        <v>304.80948476499924</v>
      </c>
      <c r="E265" s="52">
        <v>331.3643048597292</v>
      </c>
      <c r="F265" s="52">
        <v>354.84412039597942</v>
      </c>
      <c r="G265" s="52">
        <v>379.4047595781019</v>
      </c>
      <c r="H265" s="52">
        <v>404.99198069143347</v>
      </c>
      <c r="I265" s="52">
        <v>442.49305925517507</v>
      </c>
      <c r="J265" s="52">
        <v>473.20453226781007</v>
      </c>
      <c r="K265" s="52">
        <v>516.54203874676261</v>
      </c>
    </row>
    <row r="266" spans="1:11" x14ac:dyDescent="0.55000000000000004">
      <c r="A266" s="48" t="s">
        <v>124</v>
      </c>
      <c r="B266" s="48">
        <v>2031</v>
      </c>
      <c r="C266" s="48">
        <v>2032</v>
      </c>
      <c r="D266" s="48">
        <v>2033</v>
      </c>
      <c r="E266" s="48">
        <v>2034</v>
      </c>
      <c r="F266" s="48">
        <v>2035</v>
      </c>
      <c r="G266" s="48">
        <v>2036</v>
      </c>
      <c r="H266" s="48">
        <v>2037</v>
      </c>
      <c r="I266" s="48">
        <v>2038</v>
      </c>
      <c r="J266" s="48">
        <v>2039</v>
      </c>
      <c r="K266" s="48">
        <v>2040</v>
      </c>
    </row>
    <row r="267" spans="1:11" x14ac:dyDescent="0.55000000000000004">
      <c r="A267" s="49" t="s">
        <v>98</v>
      </c>
      <c r="B267" s="51">
        <v>19.9332260795784</v>
      </c>
      <c r="C267" s="51">
        <v>21.063205029937698</v>
      </c>
      <c r="D267" s="51">
        <v>21.875837400360101</v>
      </c>
      <c r="E267" s="51">
        <v>23.977450937530499</v>
      </c>
      <c r="F267" s="51">
        <v>26.102744896881099</v>
      </c>
      <c r="G267" s="51">
        <v>29.312425510375999</v>
      </c>
      <c r="H267" s="51">
        <v>30.873518109596301</v>
      </c>
      <c r="I267" s="51">
        <v>34.762400762329101</v>
      </c>
      <c r="J267" s="51">
        <v>35.353746905319198</v>
      </c>
      <c r="K267" s="51">
        <v>41.660280092178297</v>
      </c>
    </row>
    <row r="268" spans="1:11" x14ac:dyDescent="0.55000000000000004">
      <c r="A268" s="49" t="s">
        <v>99</v>
      </c>
      <c r="B268" s="52">
        <v>2.7277797999877902</v>
      </c>
      <c r="C268" s="52">
        <v>3.0130308866272002</v>
      </c>
      <c r="D268" s="52">
        <v>2.9217697864074701</v>
      </c>
      <c r="E268" s="52">
        <v>3.0523515164947499</v>
      </c>
      <c r="F268" s="52">
        <v>3.3981015603332501</v>
      </c>
      <c r="G268" s="52">
        <v>3.53940028407288</v>
      </c>
      <c r="H268" s="52">
        <v>3.7814174198150599</v>
      </c>
      <c r="I268" s="52">
        <v>4.0729910333252004</v>
      </c>
      <c r="J268" s="52">
        <v>4.4307345953369097</v>
      </c>
      <c r="K268" s="52">
        <v>4.8132681191101101</v>
      </c>
    </row>
    <row r="269" spans="1:11" x14ac:dyDescent="0.55000000000000004">
      <c r="A269" s="49" t="s">
        <v>100</v>
      </c>
      <c r="B269" s="51">
        <v>66.267943574394195</v>
      </c>
      <c r="C269" s="51">
        <v>71.847411713642103</v>
      </c>
      <c r="D269" s="51">
        <v>75.249654583953898</v>
      </c>
      <c r="E269" s="51">
        <v>84.354115241851801</v>
      </c>
      <c r="F269" s="51">
        <v>86.360981072418198</v>
      </c>
      <c r="G269" s="51">
        <v>96.977013842178295</v>
      </c>
      <c r="H269" s="51">
        <v>103.367457279633</v>
      </c>
      <c r="I269" s="51">
        <v>114.24574846361701</v>
      </c>
      <c r="J269" s="51">
        <v>119.460669891762</v>
      </c>
      <c r="K269" s="51">
        <v>134.27000752229799</v>
      </c>
    </row>
    <row r="270" spans="1:11" x14ac:dyDescent="0.55000000000000004">
      <c r="A270" s="49" t="s">
        <v>101</v>
      </c>
      <c r="B270" s="52">
        <v>1.5301863922729499</v>
      </c>
      <c r="C270" s="52">
        <v>1.75062260571289</v>
      </c>
      <c r="D270" s="52">
        <v>1.7058203801879901</v>
      </c>
      <c r="E270" s="52">
        <v>1.5210720848388699</v>
      </c>
      <c r="F270" s="52">
        <v>1.9964138817749</v>
      </c>
      <c r="G270" s="52">
        <v>2.2616145814209001</v>
      </c>
      <c r="H270" s="52">
        <v>2.3652517073974599</v>
      </c>
      <c r="I270" s="52">
        <v>2.0839311010742199</v>
      </c>
      <c r="J270" s="52">
        <v>2.5528533360595702</v>
      </c>
      <c r="K270" s="52">
        <v>3.0511828731689401</v>
      </c>
    </row>
    <row r="271" spans="1:11" x14ac:dyDescent="0.55000000000000004">
      <c r="A271" s="49" t="s">
        <v>102</v>
      </c>
      <c r="B271" s="51">
        <v>0.89238990231323201</v>
      </c>
      <c r="C271" s="51">
        <v>0.972653040710449</v>
      </c>
      <c r="D271" s="51">
        <v>1.1092952095642099</v>
      </c>
      <c r="E271" s="51">
        <v>0.84869860821533205</v>
      </c>
      <c r="F271" s="51">
        <v>1.0442348294372601</v>
      </c>
      <c r="G271" s="51">
        <v>1.09343167340088</v>
      </c>
      <c r="H271" s="51">
        <v>1.2243405060119601</v>
      </c>
      <c r="I271" s="51">
        <v>1.5246521661376999</v>
      </c>
      <c r="J271" s="51">
        <v>1.65720198266602</v>
      </c>
      <c r="K271" s="51">
        <v>2.1175691704101598</v>
      </c>
    </row>
    <row r="272" spans="1:11" x14ac:dyDescent="0.55000000000000004">
      <c r="A272" s="49" t="s">
        <v>103</v>
      </c>
      <c r="B272" s="52">
        <v>116.491411507309</v>
      </c>
      <c r="C272" s="52">
        <v>129.39471879693599</v>
      </c>
      <c r="D272" s="52">
        <v>135.89090689746101</v>
      </c>
      <c r="E272" s="52">
        <v>151.892792384773</v>
      </c>
      <c r="F272" s="52">
        <v>162.50090535751301</v>
      </c>
      <c r="G272" s="52">
        <v>182.45187084799201</v>
      </c>
      <c r="H272" s="52">
        <v>198.45752961135901</v>
      </c>
      <c r="I272" s="52">
        <v>221.812391630371</v>
      </c>
      <c r="J272" s="52">
        <v>235.059657921249</v>
      </c>
      <c r="K272" s="52">
        <v>268.08849108126799</v>
      </c>
    </row>
    <row r="273" spans="1:11" x14ac:dyDescent="0.55000000000000004">
      <c r="A273" s="49" t="s">
        <v>104</v>
      </c>
      <c r="B273" s="51">
        <v>72.940131311416593</v>
      </c>
      <c r="C273" s="51">
        <v>78.349133665878298</v>
      </c>
      <c r="D273" s="51">
        <v>81.550178875900301</v>
      </c>
      <c r="E273" s="51">
        <v>90.027584838150005</v>
      </c>
      <c r="F273" s="51">
        <v>99.7904468946533</v>
      </c>
      <c r="G273" s="51">
        <v>110.991725632935</v>
      </c>
      <c r="H273" s="51">
        <v>120.17793542018499</v>
      </c>
      <c r="I273" s="51">
        <v>132.37759408761599</v>
      </c>
      <c r="J273" s="51">
        <v>140.47846311547801</v>
      </c>
      <c r="K273" s="51">
        <v>158.687232714348</v>
      </c>
    </row>
    <row r="274" spans="1:11" x14ac:dyDescent="0.55000000000000004">
      <c r="A274" s="49" t="s">
        <v>105</v>
      </c>
      <c r="B274" s="52">
        <v>0</v>
      </c>
      <c r="C274" s="52">
        <v>0</v>
      </c>
      <c r="D274" s="52">
        <v>0</v>
      </c>
      <c r="E274" s="52">
        <v>0</v>
      </c>
      <c r="F274" s="52">
        <v>0</v>
      </c>
      <c r="G274" s="52">
        <v>0</v>
      </c>
      <c r="H274" s="52">
        <v>0</v>
      </c>
      <c r="I274" s="52">
        <v>0</v>
      </c>
      <c r="J274" s="52">
        <v>0</v>
      </c>
      <c r="K274" s="52">
        <v>0</v>
      </c>
    </row>
    <row r="275" spans="1:11" x14ac:dyDescent="0.55000000000000004">
      <c r="A275" s="49" t="s">
        <v>106</v>
      </c>
      <c r="B275" s="51">
        <v>0</v>
      </c>
      <c r="C275" s="51">
        <v>0</v>
      </c>
      <c r="D275" s="51">
        <v>0</v>
      </c>
      <c r="E275" s="51">
        <v>0</v>
      </c>
      <c r="F275" s="51">
        <v>0</v>
      </c>
      <c r="G275" s="51">
        <v>0</v>
      </c>
      <c r="H275" s="51">
        <v>0</v>
      </c>
      <c r="I275" s="51">
        <v>0</v>
      </c>
      <c r="J275" s="51">
        <v>0</v>
      </c>
      <c r="K275" s="51">
        <v>0</v>
      </c>
    </row>
    <row r="276" spans="1:11" x14ac:dyDescent="0.55000000000000004">
      <c r="A276" s="49" t="s">
        <v>107</v>
      </c>
      <c r="B276" s="52">
        <v>222.40956713304499</v>
      </c>
      <c r="C276" s="52">
        <v>234.684870046854</v>
      </c>
      <c r="D276" s="52">
        <v>262.11792953612297</v>
      </c>
      <c r="E276" s="52">
        <v>283.534274579493</v>
      </c>
      <c r="F276" s="52">
        <v>302.94695135414202</v>
      </c>
      <c r="G276" s="52">
        <v>329.12272908322899</v>
      </c>
      <c r="H276" s="52">
        <v>360.96504554754199</v>
      </c>
      <c r="I276" s="52">
        <v>391.28192444765898</v>
      </c>
      <c r="J276" s="52">
        <v>431.31310410109899</v>
      </c>
      <c r="K276" s="52">
        <v>469.266013793882</v>
      </c>
    </row>
    <row r="277" spans="1:11" x14ac:dyDescent="0.55000000000000004">
      <c r="A277" s="49" t="s">
        <v>108</v>
      </c>
      <c r="B277" s="51">
        <v>60.3885913889047</v>
      </c>
      <c r="C277" s="51">
        <v>64.195428092992998</v>
      </c>
      <c r="D277" s="51">
        <v>70.314979358846898</v>
      </c>
      <c r="E277" s="51">
        <v>76.316669998071703</v>
      </c>
      <c r="F277" s="51">
        <v>84.737737495866895</v>
      </c>
      <c r="G277" s="51">
        <v>92.126191410634306</v>
      </c>
      <c r="H277" s="51">
        <v>100.396063224947</v>
      </c>
      <c r="I277" s="51">
        <v>109.390870371763</v>
      </c>
      <c r="J277" s="51">
        <v>120.68909197633999</v>
      </c>
      <c r="K277" s="51">
        <v>132.85491692413899</v>
      </c>
    </row>
    <row r="278" spans="1:11" x14ac:dyDescent="0.55000000000000004">
      <c r="A278" s="50" t="s">
        <v>109</v>
      </c>
      <c r="B278" s="52">
        <v>563.5812270892219</v>
      </c>
      <c r="C278" s="52">
        <v>605.27107387929163</v>
      </c>
      <c r="D278" s="52">
        <v>652.73637202880479</v>
      </c>
      <c r="E278" s="52">
        <v>715.52501018941894</v>
      </c>
      <c r="F278" s="52">
        <v>768.87851734301989</v>
      </c>
      <c r="G278" s="52">
        <v>847.87640286623935</v>
      </c>
      <c r="H278" s="52">
        <v>921.60855882648684</v>
      </c>
      <c r="I278" s="52">
        <v>1011.5525040638922</v>
      </c>
      <c r="J278" s="52">
        <v>1090.9955238253096</v>
      </c>
      <c r="K278" s="52">
        <v>1214.8089622908024</v>
      </c>
    </row>
    <row r="280" spans="1:11" x14ac:dyDescent="0.55000000000000004">
      <c r="A280" s="167" t="s">
        <v>373</v>
      </c>
    </row>
    <row r="281" spans="1:11" x14ac:dyDescent="0.55000000000000004">
      <c r="A281" s="48" t="s">
        <v>125</v>
      </c>
      <c r="B281" s="48">
        <v>2021</v>
      </c>
      <c r="C281" s="48">
        <v>2022</v>
      </c>
      <c r="D281" s="48">
        <v>2023</v>
      </c>
      <c r="E281" s="48">
        <v>2024</v>
      </c>
      <c r="F281" s="48">
        <v>2025</v>
      </c>
      <c r="G281" s="48">
        <v>2026</v>
      </c>
      <c r="H281" s="48">
        <v>2027</v>
      </c>
      <c r="I281" s="48">
        <v>2028</v>
      </c>
      <c r="J281" s="48">
        <v>2029</v>
      </c>
      <c r="K281" s="48">
        <v>2030</v>
      </c>
    </row>
    <row r="282" spans="1:11" x14ac:dyDescent="0.55000000000000004">
      <c r="A282" s="49" t="s">
        <v>98</v>
      </c>
      <c r="B282" s="51">
        <v>331.28924676342803</v>
      </c>
      <c r="C282" s="51">
        <v>514.22026780761803</v>
      </c>
      <c r="D282" s="51">
        <v>718.91983399414096</v>
      </c>
      <c r="E282" s="51">
        <v>704.54996066991998</v>
      </c>
      <c r="F282" s="51">
        <v>892.20997675780995</v>
      </c>
      <c r="G282" s="51">
        <v>1028.6165908418</v>
      </c>
      <c r="H282" s="51">
        <v>993.31228268628104</v>
      </c>
      <c r="I282" s="51">
        <v>1006.39158162378</v>
      </c>
      <c r="J282" s="51">
        <v>1002.35097658764</v>
      </c>
      <c r="K282" s="51">
        <v>1034.6110418703599</v>
      </c>
    </row>
    <row r="283" spans="1:11" x14ac:dyDescent="0.55000000000000004">
      <c r="A283" s="49" t="s">
        <v>99</v>
      </c>
      <c r="B283" s="52">
        <v>51.434002332031</v>
      </c>
      <c r="C283" s="52">
        <v>79.903537872069904</v>
      </c>
      <c r="D283" s="52">
        <v>79.581871306640096</v>
      </c>
      <c r="E283" s="52">
        <v>85.618482394531199</v>
      </c>
      <c r="F283" s="52">
        <v>118.35656873046899</v>
      </c>
      <c r="G283" s="52">
        <v>140.58454373242299</v>
      </c>
      <c r="H283" s="52">
        <v>140.55766370459099</v>
      </c>
      <c r="I283" s="52">
        <v>129.031356686035</v>
      </c>
      <c r="J283" s="52">
        <v>138.92830733935699</v>
      </c>
      <c r="K283" s="52">
        <v>146.26252831738501</v>
      </c>
    </row>
    <row r="284" spans="1:11" x14ac:dyDescent="0.55000000000000004">
      <c r="A284" s="49" t="s">
        <v>100</v>
      </c>
      <c r="B284" s="51">
        <v>1899.6754530135499</v>
      </c>
      <c r="C284" s="51">
        <v>2791.9528154746099</v>
      </c>
      <c r="D284" s="51">
        <v>3086.6006997801401</v>
      </c>
      <c r="E284" s="51">
        <v>3443.16822368153</v>
      </c>
      <c r="F284" s="51">
        <v>3521.4771118148201</v>
      </c>
      <c r="G284" s="51">
        <v>3639.6127666767502</v>
      </c>
      <c r="H284" s="51">
        <v>3474.7290884326098</v>
      </c>
      <c r="I284" s="51">
        <v>3563.2496853180501</v>
      </c>
      <c r="J284" s="51">
        <v>3530.6057841538</v>
      </c>
      <c r="K284" s="51">
        <v>3582.0101658653498</v>
      </c>
    </row>
    <row r="285" spans="1:11" x14ac:dyDescent="0.55000000000000004">
      <c r="A285" s="49" t="s">
        <v>101</v>
      </c>
      <c r="B285" s="52">
        <v>7.7013213515625001</v>
      </c>
      <c r="C285" s="52">
        <v>11.1672507265625</v>
      </c>
      <c r="D285" s="52">
        <v>27.398605437499999</v>
      </c>
      <c r="E285" s="52">
        <v>65.627713660156303</v>
      </c>
      <c r="F285" s="52">
        <v>85.314973789062506</v>
      </c>
      <c r="G285" s="52">
        <v>90.129027265624998</v>
      </c>
      <c r="H285" s="52">
        <v>86.748524847656199</v>
      </c>
      <c r="I285" s="52">
        <v>68.7196108085937</v>
      </c>
      <c r="J285" s="52">
        <v>81.078028781249998</v>
      </c>
      <c r="K285" s="52">
        <v>78.863958874999994</v>
      </c>
    </row>
    <row r="286" spans="1:11" x14ac:dyDescent="0.55000000000000004">
      <c r="A286" s="49" t="s">
        <v>102</v>
      </c>
      <c r="B286" s="51">
        <v>7.8310209980468803</v>
      </c>
      <c r="C286" s="51">
        <v>10.6686189902344</v>
      </c>
      <c r="D286" s="51">
        <v>13.425345097656299</v>
      </c>
      <c r="E286" s="51">
        <v>27.063136517578101</v>
      </c>
      <c r="F286" s="51">
        <v>41.744197291015603</v>
      </c>
      <c r="G286" s="51">
        <v>49.282921431640602</v>
      </c>
      <c r="H286" s="51">
        <v>45.292328521484301</v>
      </c>
      <c r="I286" s="51">
        <v>28.372651472656301</v>
      </c>
      <c r="J286" s="51">
        <v>50.4137572812499</v>
      </c>
      <c r="K286" s="51">
        <v>41.741182818359299</v>
      </c>
    </row>
    <row r="287" spans="1:11" x14ac:dyDescent="0.55000000000000004">
      <c r="A287" s="49" t="s">
        <v>103</v>
      </c>
      <c r="B287" s="52">
        <v>5443.7142904394505</v>
      </c>
      <c r="C287" s="52">
        <v>5997.9363012363401</v>
      </c>
      <c r="D287" s="52">
        <v>6225.2098431640998</v>
      </c>
      <c r="E287" s="52">
        <v>6362.5989934570198</v>
      </c>
      <c r="F287" s="52">
        <v>6072.6802667973498</v>
      </c>
      <c r="G287" s="52">
        <v>6081.7494490937397</v>
      </c>
      <c r="H287" s="52">
        <v>5954.7410919535996</v>
      </c>
      <c r="I287" s="52">
        <v>6075.3079891503703</v>
      </c>
      <c r="J287" s="52">
        <v>6000.5338477514497</v>
      </c>
      <c r="K287" s="52">
        <v>6235.8446257075202</v>
      </c>
    </row>
    <row r="288" spans="1:11" x14ac:dyDescent="0.55000000000000004">
      <c r="A288" s="49" t="s">
        <v>104</v>
      </c>
      <c r="B288" s="51">
        <v>2985.7416264413</v>
      </c>
      <c r="C288" s="51">
        <v>3680.1476573291202</v>
      </c>
      <c r="D288" s="51">
        <v>3811.6221761269699</v>
      </c>
      <c r="E288" s="51">
        <v>3908.1633544179999</v>
      </c>
      <c r="F288" s="51">
        <v>3797.1695350629602</v>
      </c>
      <c r="G288" s="51">
        <v>3790.1993396862999</v>
      </c>
      <c r="H288" s="51">
        <v>3715.19988887405</v>
      </c>
      <c r="I288" s="51">
        <v>3711.8344814287598</v>
      </c>
      <c r="J288" s="51">
        <v>3708.9184133838298</v>
      </c>
      <c r="K288" s="51">
        <v>3886.3252484180098</v>
      </c>
    </row>
    <row r="289" spans="1:11" x14ac:dyDescent="0.55000000000000004">
      <c r="A289" s="49" t="s">
        <v>105</v>
      </c>
      <c r="B289" s="52">
        <v>0</v>
      </c>
      <c r="C289" s="52">
        <v>0</v>
      </c>
      <c r="D289" s="52">
        <v>0</v>
      </c>
      <c r="E289" s="52">
        <v>0</v>
      </c>
      <c r="F289" s="52">
        <v>0</v>
      </c>
      <c r="G289" s="52">
        <v>0</v>
      </c>
      <c r="H289" s="52">
        <v>0</v>
      </c>
      <c r="I289" s="52">
        <v>0</v>
      </c>
      <c r="J289" s="52">
        <v>0</v>
      </c>
      <c r="K289" s="52">
        <v>0</v>
      </c>
    </row>
    <row r="290" spans="1:11" x14ac:dyDescent="0.55000000000000004">
      <c r="A290" s="49" t="s">
        <v>106</v>
      </c>
      <c r="B290" s="51">
        <v>0</v>
      </c>
      <c r="C290" s="51">
        <v>0</v>
      </c>
      <c r="D290" s="51">
        <v>0</v>
      </c>
      <c r="E290" s="51">
        <v>0</v>
      </c>
      <c r="F290" s="51">
        <v>0</v>
      </c>
      <c r="G290" s="51">
        <v>0</v>
      </c>
      <c r="H290" s="51">
        <v>0</v>
      </c>
      <c r="I290" s="51">
        <v>0</v>
      </c>
      <c r="J290" s="51">
        <v>0</v>
      </c>
      <c r="K290" s="51">
        <v>0</v>
      </c>
    </row>
    <row r="291" spans="1:11" x14ac:dyDescent="0.55000000000000004">
      <c r="A291" s="49" t="s">
        <v>107</v>
      </c>
      <c r="B291" s="52">
        <v>11395.1322874085</v>
      </c>
      <c r="C291" s="52">
        <v>11626.9186745929</v>
      </c>
      <c r="D291" s="52">
        <v>12744.540777689501</v>
      </c>
      <c r="E291" s="52">
        <v>12296.750852969601</v>
      </c>
      <c r="F291" s="52">
        <v>12175.409993351301</v>
      </c>
      <c r="G291" s="52">
        <v>11703.2519842776</v>
      </c>
      <c r="H291" s="52">
        <v>11832.420279899899</v>
      </c>
      <c r="I291" s="52">
        <v>12075.1794552765</v>
      </c>
      <c r="J291" s="52">
        <v>11943.9490173391</v>
      </c>
      <c r="K291" s="52">
        <v>11771.100903193401</v>
      </c>
    </row>
    <row r="292" spans="1:11" x14ac:dyDescent="0.55000000000000004">
      <c r="A292" s="49" t="s">
        <v>108</v>
      </c>
      <c r="B292" s="51">
        <v>3448.9127900293802</v>
      </c>
      <c r="C292" s="51">
        <v>3572.83435530529</v>
      </c>
      <c r="D292" s="51">
        <v>3319.32267542818</v>
      </c>
      <c r="E292" s="51">
        <v>3408.5014025100099</v>
      </c>
      <c r="F292" s="51">
        <v>3281.3150692805202</v>
      </c>
      <c r="G292" s="51">
        <v>3180.2549930027399</v>
      </c>
      <c r="H292" s="51">
        <v>3189.1726032532401</v>
      </c>
      <c r="I292" s="51">
        <v>3173.8852512272701</v>
      </c>
      <c r="J292" s="51">
        <v>3157.9829647889401</v>
      </c>
      <c r="K292" s="51">
        <v>3219.2272947133501</v>
      </c>
    </row>
    <row r="293" spans="1:11" x14ac:dyDescent="0.55000000000000004">
      <c r="A293" s="50" t="s">
        <v>109</v>
      </c>
      <c r="B293" s="52">
        <v>25571.43203877725</v>
      </c>
      <c r="C293" s="52">
        <v>28285.749479334743</v>
      </c>
      <c r="D293" s="52">
        <v>30026.621828024829</v>
      </c>
      <c r="E293" s="52">
        <v>30302.042120278347</v>
      </c>
      <c r="F293" s="52">
        <v>29985.67769287531</v>
      </c>
      <c r="G293" s="52">
        <v>29703.681616008616</v>
      </c>
      <c r="H293" s="52">
        <v>29432.17375217341</v>
      </c>
      <c r="I293" s="52">
        <v>29831.972062992016</v>
      </c>
      <c r="J293" s="52">
        <v>29614.761097406619</v>
      </c>
      <c r="K293" s="52">
        <v>29995.986949778733</v>
      </c>
    </row>
    <row r="294" spans="1:11" x14ac:dyDescent="0.55000000000000004">
      <c r="A294" s="48" t="s">
        <v>125</v>
      </c>
      <c r="B294" s="48">
        <v>2031</v>
      </c>
      <c r="C294" s="48">
        <v>2032</v>
      </c>
      <c r="D294" s="48">
        <v>2033</v>
      </c>
      <c r="E294" s="48">
        <v>2034</v>
      </c>
      <c r="F294" s="48">
        <v>2035</v>
      </c>
      <c r="G294" s="48">
        <v>2036</v>
      </c>
      <c r="H294" s="48">
        <v>2037</v>
      </c>
      <c r="I294" s="48">
        <v>2038</v>
      </c>
      <c r="J294" s="48">
        <v>2039</v>
      </c>
      <c r="K294" s="48">
        <v>2040</v>
      </c>
    </row>
    <row r="295" spans="1:11" x14ac:dyDescent="0.55000000000000004">
      <c r="A295" s="49" t="s">
        <v>98</v>
      </c>
      <c r="B295" s="51">
        <v>1064.0077971564999</v>
      </c>
      <c r="C295" s="51">
        <v>1044.18874531251</v>
      </c>
      <c r="D295" s="51">
        <v>1003.72525932959</v>
      </c>
      <c r="E295" s="51">
        <v>1021.73350579517</v>
      </c>
      <c r="F295" s="51">
        <v>1034.5531573017599</v>
      </c>
      <c r="G295" s="51">
        <v>1079.2198694179699</v>
      </c>
      <c r="H295" s="51">
        <v>1056.9469430200199</v>
      </c>
      <c r="I295" s="51">
        <v>1106.92589919068</v>
      </c>
      <c r="J295" s="51">
        <v>1044.7800786083999</v>
      </c>
      <c r="K295" s="51">
        <v>1145.7813241860399</v>
      </c>
    </row>
    <row r="296" spans="1:11" x14ac:dyDescent="0.55000000000000004">
      <c r="A296" s="49" t="s">
        <v>99</v>
      </c>
      <c r="B296" s="52">
        <v>141.315074195314</v>
      </c>
      <c r="C296" s="52">
        <v>144.27377981738499</v>
      </c>
      <c r="D296" s="52">
        <v>129.18185375195301</v>
      </c>
      <c r="E296" s="52">
        <v>125.69760271630901</v>
      </c>
      <c r="F296" s="52">
        <v>130.18409959033301</v>
      </c>
      <c r="G296" s="52">
        <v>126.139378813966</v>
      </c>
      <c r="H296" s="52">
        <v>125.586241902833</v>
      </c>
      <c r="I296" s="52">
        <v>125.59013186523499</v>
      </c>
      <c r="J296" s="52">
        <v>126.767868098145</v>
      </c>
      <c r="K296" s="52">
        <v>128.001136592775</v>
      </c>
    </row>
    <row r="297" spans="1:11" x14ac:dyDescent="0.55000000000000004">
      <c r="A297" s="49" t="s">
        <v>100</v>
      </c>
      <c r="B297" s="51">
        <v>3605.9152197907802</v>
      </c>
      <c r="C297" s="51">
        <v>3625.7361173999602</v>
      </c>
      <c r="D297" s="51">
        <v>3524.80988449903</v>
      </c>
      <c r="E297" s="51">
        <v>3668.51135163866</v>
      </c>
      <c r="F297" s="51">
        <v>3482.6360529912099</v>
      </c>
      <c r="G297" s="51">
        <v>3634.5350953432599</v>
      </c>
      <c r="H297" s="51">
        <v>3593.9282231772399</v>
      </c>
      <c r="I297" s="51">
        <v>3687.1900311551499</v>
      </c>
      <c r="J297" s="51">
        <v>3579.7712051403701</v>
      </c>
      <c r="K297" s="51">
        <v>3734.6565250805202</v>
      </c>
    </row>
    <row r="298" spans="1:11" x14ac:dyDescent="0.55000000000000004">
      <c r="A298" s="49" t="s">
        <v>101</v>
      </c>
      <c r="B298" s="52">
        <v>75.308788910156196</v>
      </c>
      <c r="C298" s="52">
        <v>80.5854234453125</v>
      </c>
      <c r="D298" s="52">
        <v>73.285524511718705</v>
      </c>
      <c r="E298" s="52">
        <v>60.436942304687499</v>
      </c>
      <c r="F298" s="52">
        <v>74.355101390624995</v>
      </c>
      <c r="G298" s="52">
        <v>78.165769980468795</v>
      </c>
      <c r="H298" s="52">
        <v>75.710468583984394</v>
      </c>
      <c r="I298" s="52">
        <v>61.285839777343803</v>
      </c>
      <c r="J298" s="52">
        <v>70.194232359374894</v>
      </c>
      <c r="K298" s="52">
        <v>78.573230406250005</v>
      </c>
    </row>
    <row r="299" spans="1:11" x14ac:dyDescent="0.55000000000000004">
      <c r="A299" s="49" t="s">
        <v>102</v>
      </c>
      <c r="B299" s="51">
        <v>44.016291187499903</v>
      </c>
      <c r="C299" s="51">
        <v>44.636162529296797</v>
      </c>
      <c r="D299" s="51">
        <v>47.437094527343703</v>
      </c>
      <c r="E299" s="51">
        <v>33.432029650390596</v>
      </c>
      <c r="F299" s="51">
        <v>38.662650608398401</v>
      </c>
      <c r="G299" s="51">
        <v>37.710839382812402</v>
      </c>
      <c r="H299" s="51">
        <v>38.975243294921803</v>
      </c>
      <c r="I299" s="51">
        <v>45.106064587890501</v>
      </c>
      <c r="J299" s="51">
        <v>45.243803232421797</v>
      </c>
      <c r="K299" s="51">
        <v>54.605552705078097</v>
      </c>
    </row>
    <row r="300" spans="1:11" x14ac:dyDescent="0.55000000000000004">
      <c r="A300" s="49" t="s">
        <v>103</v>
      </c>
      <c r="B300" s="52">
        <v>6185.3238635781199</v>
      </c>
      <c r="C300" s="52">
        <v>6384.8594684580103</v>
      </c>
      <c r="D300" s="52">
        <v>6219.2883759311499</v>
      </c>
      <c r="E300" s="52">
        <v>6467.8826432016604</v>
      </c>
      <c r="F300" s="52">
        <v>6422.6827466894401</v>
      </c>
      <c r="G300" s="52">
        <v>6710.6742118496104</v>
      </c>
      <c r="H300" s="52">
        <v>6780.6191921098498</v>
      </c>
      <c r="I300" s="52">
        <v>7061.3761846606503</v>
      </c>
      <c r="J300" s="52">
        <v>6948.7139646035203</v>
      </c>
      <c r="K300" s="52">
        <v>7366.8133807798004</v>
      </c>
    </row>
    <row r="301" spans="1:11" x14ac:dyDescent="0.55000000000000004">
      <c r="A301" s="49" t="s">
        <v>104</v>
      </c>
      <c r="B301" s="51">
        <v>3897.7710524287299</v>
      </c>
      <c r="C301" s="51">
        <v>3887.4683255898599</v>
      </c>
      <c r="D301" s="51">
        <v>3755.6702987021599</v>
      </c>
      <c r="E301" s="51">
        <v>3852.4858183261899</v>
      </c>
      <c r="F301" s="51">
        <v>3967.5458792070599</v>
      </c>
      <c r="G301" s="51">
        <v>4099.7552806435797</v>
      </c>
      <c r="H301" s="51">
        <v>4115.9349416487003</v>
      </c>
      <c r="I301" s="51">
        <v>4212.5767239247998</v>
      </c>
      <c r="J301" s="51">
        <v>4157.55944556742</v>
      </c>
      <c r="K301" s="51">
        <v>4353.3389934284696</v>
      </c>
    </row>
    <row r="302" spans="1:11" x14ac:dyDescent="0.55000000000000004">
      <c r="A302" s="49" t="s">
        <v>105</v>
      </c>
      <c r="B302" s="52">
        <v>0</v>
      </c>
      <c r="C302" s="52">
        <v>0</v>
      </c>
      <c r="D302" s="52">
        <v>0</v>
      </c>
      <c r="E302" s="52">
        <v>0</v>
      </c>
      <c r="F302" s="52">
        <v>0</v>
      </c>
      <c r="G302" s="52">
        <v>0</v>
      </c>
      <c r="H302" s="52">
        <v>0</v>
      </c>
      <c r="I302" s="52">
        <v>0</v>
      </c>
      <c r="J302" s="52">
        <v>0</v>
      </c>
      <c r="K302" s="52">
        <v>0</v>
      </c>
    </row>
    <row r="303" spans="1:11" x14ac:dyDescent="0.55000000000000004">
      <c r="A303" s="49" t="s">
        <v>106</v>
      </c>
      <c r="B303" s="51">
        <v>0</v>
      </c>
      <c r="C303" s="51">
        <v>0</v>
      </c>
      <c r="D303" s="51">
        <v>0</v>
      </c>
      <c r="E303" s="51">
        <v>0</v>
      </c>
      <c r="F303" s="51">
        <v>0</v>
      </c>
      <c r="G303" s="51">
        <v>0</v>
      </c>
      <c r="H303" s="51">
        <v>0</v>
      </c>
      <c r="I303" s="51">
        <v>0</v>
      </c>
      <c r="J303" s="51">
        <v>0</v>
      </c>
      <c r="K303" s="51">
        <v>0</v>
      </c>
    </row>
    <row r="304" spans="1:11" x14ac:dyDescent="0.55000000000000004">
      <c r="A304" s="49" t="s">
        <v>107</v>
      </c>
      <c r="B304" s="52">
        <v>12053.4811049003</v>
      </c>
      <c r="C304" s="52">
        <v>11798.9524209839</v>
      </c>
      <c r="D304" s="52">
        <v>12211.2280398687</v>
      </c>
      <c r="E304" s="52">
        <v>12270.2943556787</v>
      </c>
      <c r="F304" s="52">
        <v>12175.7750175483</v>
      </c>
      <c r="G304" s="52">
        <v>12289.577873305199</v>
      </c>
      <c r="H304" s="52">
        <v>12541.605515717099</v>
      </c>
      <c r="I304" s="52">
        <v>12633.910602219299</v>
      </c>
      <c r="J304" s="52">
        <v>12942.6152417947</v>
      </c>
      <c r="K304" s="52">
        <v>13119.3914586222</v>
      </c>
    </row>
    <row r="305" spans="1:11" x14ac:dyDescent="0.55000000000000004">
      <c r="A305" s="49" t="s">
        <v>108</v>
      </c>
      <c r="B305" s="51">
        <v>3290.2502805937102</v>
      </c>
      <c r="C305" s="51">
        <v>3243.9429969780799</v>
      </c>
      <c r="D305" s="51">
        <v>3301.8543377976198</v>
      </c>
      <c r="E305" s="51">
        <v>3327.4882709317699</v>
      </c>
      <c r="F305" s="51">
        <v>3426.7881952190701</v>
      </c>
      <c r="G305" s="51">
        <v>3457.3706931829402</v>
      </c>
      <c r="H305" s="51">
        <v>3500.4285589074102</v>
      </c>
      <c r="I305" s="51">
        <v>3540.74880688965</v>
      </c>
      <c r="J305" s="51">
        <v>3629.2603744273802</v>
      </c>
      <c r="K305" s="51">
        <v>3707.2824414462998</v>
      </c>
    </row>
    <row r="306" spans="1:11" x14ac:dyDescent="0.55000000000000004">
      <c r="A306" s="50" t="s">
        <v>109</v>
      </c>
      <c r="B306" s="52">
        <v>30357.38947274111</v>
      </c>
      <c r="C306" s="52">
        <v>30254.643440514315</v>
      </c>
      <c r="D306" s="52">
        <v>30266.480668919266</v>
      </c>
      <c r="E306" s="52">
        <v>30827.962520243535</v>
      </c>
      <c r="F306" s="52">
        <v>30753.182900546195</v>
      </c>
      <c r="G306" s="52">
        <v>31513.149011919806</v>
      </c>
      <c r="H306" s="52">
        <v>31829.735328362058</v>
      </c>
      <c r="I306" s="52">
        <v>32474.710284270695</v>
      </c>
      <c r="J306" s="52">
        <v>32544.906213831731</v>
      </c>
      <c r="K306" s="52">
        <v>33688.444043247437</v>
      </c>
    </row>
    <row r="308" spans="1:11" x14ac:dyDescent="0.55000000000000004">
      <c r="A308" s="167" t="s">
        <v>374</v>
      </c>
    </row>
    <row r="309" spans="1:11" x14ac:dyDescent="0.55000000000000004">
      <c r="A309" s="48" t="s">
        <v>126</v>
      </c>
      <c r="B309" s="48">
        <v>2021</v>
      </c>
      <c r="C309" s="48">
        <v>2022</v>
      </c>
      <c r="D309" s="48">
        <v>2023</v>
      </c>
      <c r="E309" s="48">
        <v>2024</v>
      </c>
      <c r="F309" s="48">
        <v>2025</v>
      </c>
      <c r="G309" s="48">
        <v>2026</v>
      </c>
      <c r="H309" s="48">
        <v>2027</v>
      </c>
      <c r="I309" s="48">
        <v>2028</v>
      </c>
      <c r="J309" s="48">
        <v>2029</v>
      </c>
      <c r="K309" s="48">
        <v>2030</v>
      </c>
    </row>
    <row r="310" spans="1:11" x14ac:dyDescent="0.55000000000000004">
      <c r="A310" s="49" t="s">
        <v>98</v>
      </c>
      <c r="B310" s="57">
        <v>0.31877266112885599</v>
      </c>
      <c r="C310" s="57">
        <v>0.193158394700503</v>
      </c>
      <c r="D310" s="57">
        <v>8.7575990858294095E-2</v>
      </c>
      <c r="E310" s="57">
        <v>3.1902999351160602E-2</v>
      </c>
      <c r="F310" s="57">
        <v>2.0759635960416901E-2</v>
      </c>
      <c r="G310" s="57">
        <v>1.19561494497205E-2</v>
      </c>
      <c r="H310" s="57">
        <v>1.2507595445982201E-2</v>
      </c>
      <c r="I310" s="57">
        <v>1.23272847499736E-2</v>
      </c>
      <c r="J310" s="57">
        <v>1.29885398556036E-2</v>
      </c>
      <c r="K310" s="57">
        <v>1.2907622169546801E-2</v>
      </c>
    </row>
    <row r="311" spans="1:11" x14ac:dyDescent="0.55000000000000004">
      <c r="A311" s="49" t="s">
        <v>99</v>
      </c>
      <c r="B311" s="56">
        <v>1.6606382288621699E-2</v>
      </c>
      <c r="C311" s="56">
        <v>7.4869727250616996E-3</v>
      </c>
      <c r="D311" s="56">
        <v>2.0107384081659799E-3</v>
      </c>
      <c r="E311" s="56">
        <v>1.20560076935589E-3</v>
      </c>
      <c r="F311" s="56">
        <v>6.9123842651769502E-4</v>
      </c>
      <c r="G311" s="56">
        <v>4.1097492193430699E-4</v>
      </c>
      <c r="H311" s="56">
        <v>4.5811230139294602E-4</v>
      </c>
      <c r="I311" s="56">
        <v>3.9344295903481497E-4</v>
      </c>
      <c r="J311" s="56">
        <v>4.2399609444849199E-4</v>
      </c>
      <c r="K311" s="56">
        <v>4.8029959394782799E-4</v>
      </c>
    </row>
    <row r="312" spans="1:11" x14ac:dyDescent="0.55000000000000004">
      <c r="A312" s="49" t="s">
        <v>100</v>
      </c>
      <c r="B312" s="57">
        <v>0.25514601216182398</v>
      </c>
      <c r="C312" s="57">
        <v>0.10666866546480901</v>
      </c>
      <c r="D312" s="57">
        <v>3.9361258835779303E-2</v>
      </c>
      <c r="E312" s="57">
        <v>1.8944733920204699E-2</v>
      </c>
      <c r="F312" s="57">
        <v>9.5774546061134901E-3</v>
      </c>
      <c r="G312" s="57">
        <v>5.4548719940083097E-3</v>
      </c>
      <c r="H312" s="57">
        <v>5.5965093367705103E-3</v>
      </c>
      <c r="I312" s="57">
        <v>5.5094583659842603E-3</v>
      </c>
      <c r="J312" s="57">
        <v>5.6284238440226803E-3</v>
      </c>
      <c r="K312" s="57">
        <v>5.6830759556742898E-3</v>
      </c>
    </row>
    <row r="313" spans="1:11" x14ac:dyDescent="0.55000000000000004">
      <c r="A313" s="49" t="s">
        <v>101</v>
      </c>
      <c r="B313" s="56">
        <v>1.0258437572252001E-3</v>
      </c>
      <c r="C313" s="56">
        <v>3.8095179387740802E-4</v>
      </c>
      <c r="D313" s="56">
        <v>3.7464797789603501E-4</v>
      </c>
      <c r="E313" s="56">
        <v>7.4696604509092899E-4</v>
      </c>
      <c r="F313" s="56">
        <v>5.3860793939042198E-4</v>
      </c>
      <c r="G313" s="56">
        <v>4.04254551328719E-4</v>
      </c>
      <c r="H313" s="56">
        <v>4.82767438371666E-4</v>
      </c>
      <c r="I313" s="56">
        <v>4.2333795456401998E-4</v>
      </c>
      <c r="J313" s="56">
        <v>4.8049718655552703E-4</v>
      </c>
      <c r="K313" s="56">
        <v>4.58979155335808E-4</v>
      </c>
    </row>
    <row r="314" spans="1:11" x14ac:dyDescent="0.55000000000000004">
      <c r="A314" s="49" t="s">
        <v>102</v>
      </c>
      <c r="B314" s="57">
        <v>8.9712423761766392E-3</v>
      </c>
      <c r="C314" s="57">
        <v>4.6095505074076398E-3</v>
      </c>
      <c r="D314" s="57">
        <v>1.68497512687743E-3</v>
      </c>
      <c r="E314" s="57">
        <v>1.04771674676239E-3</v>
      </c>
      <c r="F314" s="57">
        <v>5.1680508971400604E-4</v>
      </c>
      <c r="G314" s="57">
        <v>2.9306072646751997E-4</v>
      </c>
      <c r="H314" s="57">
        <v>2.9499476205557601E-4</v>
      </c>
      <c r="I314" s="57">
        <v>2.5587256445363198E-4</v>
      </c>
      <c r="J314" s="57">
        <v>3.3347579440474502E-4</v>
      </c>
      <c r="K314" s="57">
        <v>3.1093920607864898E-4</v>
      </c>
    </row>
    <row r="315" spans="1:11" x14ac:dyDescent="0.55000000000000004">
      <c r="A315" s="49" t="s">
        <v>103</v>
      </c>
      <c r="B315" s="56">
        <v>0.45874443122063902</v>
      </c>
      <c r="C315" s="56">
        <v>0.18785415174685599</v>
      </c>
      <c r="D315" s="56">
        <v>6.60968540771536E-2</v>
      </c>
      <c r="E315" s="56">
        <v>3.2994137429914402E-2</v>
      </c>
      <c r="F315" s="56">
        <v>1.4286650218059801E-2</v>
      </c>
      <c r="G315" s="56">
        <v>7.45563788063568E-3</v>
      </c>
      <c r="H315" s="56">
        <v>7.4010909043021999E-3</v>
      </c>
      <c r="I315" s="56">
        <v>7.41961722326931E-3</v>
      </c>
      <c r="J315" s="56">
        <v>7.4816997390696801E-3</v>
      </c>
      <c r="K315" s="56">
        <v>7.46003506188071E-3</v>
      </c>
    </row>
    <row r="316" spans="1:11" x14ac:dyDescent="0.55000000000000004">
      <c r="A316" s="49" t="s">
        <v>104</v>
      </c>
      <c r="B316" s="57">
        <v>0.57016870869216296</v>
      </c>
      <c r="C316" s="57">
        <v>0.24772505851064899</v>
      </c>
      <c r="D316" s="57">
        <v>8.2169087464857904E-2</v>
      </c>
      <c r="E316" s="57">
        <v>3.5078757604393801E-2</v>
      </c>
      <c r="F316" s="57">
        <v>1.6869607785105802E-2</v>
      </c>
      <c r="G316" s="57">
        <v>8.0494578009611007E-3</v>
      </c>
      <c r="H316" s="57">
        <v>8.1384247006063802E-3</v>
      </c>
      <c r="I316" s="57">
        <v>8.3447958538239494E-3</v>
      </c>
      <c r="J316" s="57">
        <v>8.2139242546503104E-3</v>
      </c>
      <c r="K316" s="57">
        <v>8.3540115777974693E-3</v>
      </c>
    </row>
    <row r="317" spans="1:11" x14ac:dyDescent="0.55000000000000004">
      <c r="A317" s="49" t="s">
        <v>105</v>
      </c>
      <c r="B317" s="56">
        <v>0</v>
      </c>
      <c r="C317" s="56">
        <v>0</v>
      </c>
      <c r="D317" s="56">
        <v>0</v>
      </c>
      <c r="E317" s="56">
        <v>0</v>
      </c>
      <c r="F317" s="56">
        <v>0</v>
      </c>
      <c r="G317" s="56">
        <v>0</v>
      </c>
      <c r="H317" s="56">
        <v>0</v>
      </c>
      <c r="I317" s="56">
        <v>0</v>
      </c>
      <c r="J317" s="56">
        <v>0</v>
      </c>
      <c r="K317" s="56">
        <v>0</v>
      </c>
    </row>
    <row r="318" spans="1:11" x14ac:dyDescent="0.55000000000000004">
      <c r="A318" s="49" t="s">
        <v>106</v>
      </c>
      <c r="B318" s="57">
        <v>0</v>
      </c>
      <c r="C318" s="57">
        <v>0</v>
      </c>
      <c r="D318" s="57">
        <v>0</v>
      </c>
      <c r="E318" s="57">
        <v>0</v>
      </c>
      <c r="F318" s="57">
        <v>0</v>
      </c>
      <c r="G318" s="57">
        <v>0</v>
      </c>
      <c r="H318" s="57">
        <v>0</v>
      </c>
      <c r="I318" s="57">
        <v>0</v>
      </c>
      <c r="J318" s="57">
        <v>0</v>
      </c>
      <c r="K318" s="57">
        <v>0</v>
      </c>
    </row>
    <row r="319" spans="1:11" x14ac:dyDescent="0.55000000000000004">
      <c r="A319" s="49" t="s">
        <v>107</v>
      </c>
      <c r="B319" s="56">
        <v>2.4121347599532799</v>
      </c>
      <c r="C319" s="56">
        <v>0.87010801109806502</v>
      </c>
      <c r="D319" s="56">
        <v>0.33359418571599903</v>
      </c>
      <c r="E319" s="56">
        <v>0.14347518922532901</v>
      </c>
      <c r="F319" s="56">
        <v>6.67108109788902E-2</v>
      </c>
      <c r="G319" s="56">
        <v>3.3083443640794699E-2</v>
      </c>
      <c r="H319" s="56">
        <v>3.46076544144533E-2</v>
      </c>
      <c r="I319" s="56">
        <v>3.5031286168979998E-2</v>
      </c>
      <c r="J319" s="56">
        <v>3.3605860269274097E-2</v>
      </c>
      <c r="K319" s="56">
        <v>3.3989177448576602E-2</v>
      </c>
    </row>
    <row r="320" spans="1:11" x14ac:dyDescent="0.55000000000000004">
      <c r="A320" s="49" t="s">
        <v>108</v>
      </c>
      <c r="B320" s="57">
        <v>1.33642180733141</v>
      </c>
      <c r="C320" s="57">
        <v>0.455442417709497</v>
      </c>
      <c r="D320" s="57">
        <v>0.13879221448416099</v>
      </c>
      <c r="E320" s="57">
        <v>6.7272989211036305E-2</v>
      </c>
      <c r="F320" s="57">
        <v>3.0450914492377301E-2</v>
      </c>
      <c r="G320" s="57">
        <v>1.5737024520866699E-2</v>
      </c>
      <c r="H320" s="57">
        <v>1.5904930618703898E-2</v>
      </c>
      <c r="I320" s="57">
        <v>1.57058616776268E-2</v>
      </c>
      <c r="J320" s="57">
        <v>1.57030092348386E-2</v>
      </c>
      <c r="K320" s="57">
        <v>1.5994957034474001E-2</v>
      </c>
    </row>
    <row r="321" spans="1:11" x14ac:dyDescent="0.55000000000000004">
      <c r="A321" s="50" t="s">
        <v>109</v>
      </c>
      <c r="B321" s="56">
        <v>5.3779918489101952</v>
      </c>
      <c r="C321" s="56">
        <v>2.0734341742567257</v>
      </c>
      <c r="D321" s="56">
        <v>0.75165995294918442</v>
      </c>
      <c r="E321" s="56">
        <v>0.33266909030324804</v>
      </c>
      <c r="F321" s="56">
        <v>0.16040172549658563</v>
      </c>
      <c r="G321" s="56">
        <v>8.284487548671754E-2</v>
      </c>
      <c r="H321" s="56">
        <v>8.539207992263867E-2</v>
      </c>
      <c r="I321" s="56">
        <v>8.5410957517710384E-2</v>
      </c>
      <c r="J321" s="56">
        <v>8.485942627286773E-2</v>
      </c>
      <c r="K321" s="56">
        <v>8.5639097203312156E-2</v>
      </c>
    </row>
    <row r="322" spans="1:11" x14ac:dyDescent="0.55000000000000004">
      <c r="A322" s="48" t="s">
        <v>126</v>
      </c>
      <c r="B322" s="62">
        <v>2031</v>
      </c>
      <c r="C322" s="62">
        <v>2032</v>
      </c>
      <c r="D322" s="62">
        <v>2033</v>
      </c>
      <c r="E322" s="62">
        <v>2034</v>
      </c>
      <c r="F322" s="62">
        <v>2035</v>
      </c>
      <c r="G322" s="62">
        <v>2036</v>
      </c>
      <c r="H322" s="62">
        <v>2037</v>
      </c>
      <c r="I322" s="62">
        <v>2038</v>
      </c>
      <c r="J322" s="62">
        <v>2039</v>
      </c>
      <c r="K322" s="62">
        <v>2040</v>
      </c>
    </row>
    <row r="323" spans="1:11" x14ac:dyDescent="0.55000000000000004">
      <c r="A323" s="49" t="s">
        <v>98</v>
      </c>
      <c r="B323" s="57">
        <v>1.34851258207727E-2</v>
      </c>
      <c r="C323" s="57">
        <v>1.25714510110915E-2</v>
      </c>
      <c r="D323" s="57">
        <v>1.36359640872139E-2</v>
      </c>
      <c r="E323" s="57">
        <v>1.46136763236602E-2</v>
      </c>
      <c r="F323" s="57">
        <v>1.41169956151629E-2</v>
      </c>
      <c r="G323" s="57">
        <v>1.5115333058673E-2</v>
      </c>
      <c r="H323" s="57">
        <v>1.38221968361209E-2</v>
      </c>
      <c r="I323" s="57">
        <v>1.41080728008915E-2</v>
      </c>
      <c r="J323" s="57">
        <v>1.5046002873143199E-2</v>
      </c>
      <c r="K323" s="57">
        <v>1.5593573848987E-2</v>
      </c>
    </row>
    <row r="324" spans="1:11" x14ac:dyDescent="0.55000000000000004">
      <c r="A324" s="49" t="s">
        <v>99</v>
      </c>
      <c r="B324" s="56">
        <v>4.5129215421155097E-4</v>
      </c>
      <c r="C324" s="56">
        <v>5.2093410950619699E-4</v>
      </c>
      <c r="D324" s="56">
        <v>4.5387811293639202E-4</v>
      </c>
      <c r="E324" s="56">
        <v>4.0263348839711399E-4</v>
      </c>
      <c r="F324" s="56">
        <v>4.5123893144680198E-4</v>
      </c>
      <c r="G324" s="56">
        <v>4.3114082724973599E-4</v>
      </c>
      <c r="H324" s="56">
        <v>4.1365944555914002E-4</v>
      </c>
      <c r="I324" s="56">
        <v>4.7955032590590402E-4</v>
      </c>
      <c r="J324" s="56">
        <v>4.8454177543614098E-4</v>
      </c>
      <c r="K324" s="56">
        <v>4.4966859084926499E-4</v>
      </c>
    </row>
    <row r="325" spans="1:11" x14ac:dyDescent="0.55000000000000004">
      <c r="A325" s="49" t="s">
        <v>100</v>
      </c>
      <c r="B325" s="57">
        <v>5.7660309030963097E-3</v>
      </c>
      <c r="C325" s="57">
        <v>5.9000815024757803E-3</v>
      </c>
      <c r="D325" s="57">
        <v>5.6977046881120201E-3</v>
      </c>
      <c r="E325" s="57">
        <v>5.8823632365520998E-3</v>
      </c>
      <c r="F325" s="57">
        <v>5.6879399265358198E-3</v>
      </c>
      <c r="G325" s="57">
        <v>5.7687326055751199E-3</v>
      </c>
      <c r="H325" s="57">
        <v>5.6646780520810298E-3</v>
      </c>
      <c r="I325" s="57">
        <v>6.1324563874593004E-3</v>
      </c>
      <c r="J325" s="57">
        <v>5.9797264314601197E-3</v>
      </c>
      <c r="K325" s="57">
        <v>6.1352227537916004E-3</v>
      </c>
    </row>
    <row r="326" spans="1:11" x14ac:dyDescent="0.55000000000000004">
      <c r="A326" s="49" t="s">
        <v>101</v>
      </c>
      <c r="B326" s="56">
        <v>4.02071640470996E-4</v>
      </c>
      <c r="C326" s="56">
        <v>4.7162593127787099E-4</v>
      </c>
      <c r="D326" s="56">
        <v>4.3108937508240302E-4</v>
      </c>
      <c r="E326" s="56">
        <v>4.05469749454409E-4</v>
      </c>
      <c r="F326" s="56">
        <v>4.5289193995948901E-4</v>
      </c>
      <c r="G326" s="56">
        <v>5.0932659219764199E-4</v>
      </c>
      <c r="H326" s="56">
        <v>4.6492183757573401E-4</v>
      </c>
      <c r="I326" s="56">
        <v>5.0249177080811903E-4</v>
      </c>
      <c r="J326" s="56">
        <v>4.99748954715673E-4</v>
      </c>
      <c r="K326" s="56">
        <v>5.0019019963778598E-4</v>
      </c>
    </row>
    <row r="327" spans="1:11" x14ac:dyDescent="0.55000000000000004">
      <c r="A327" s="49" t="s">
        <v>102</v>
      </c>
      <c r="B327" s="57">
        <v>3.0391396380215902E-4</v>
      </c>
      <c r="C327" s="57">
        <v>3.12304485255852E-4</v>
      </c>
      <c r="D327" s="57">
        <v>3.10471127603203E-4</v>
      </c>
      <c r="E327" s="57">
        <v>2.7552818945050198E-4</v>
      </c>
      <c r="F327" s="57">
        <v>2.9057762546464799E-4</v>
      </c>
      <c r="G327" s="57">
        <v>2.6582882266119098E-4</v>
      </c>
      <c r="H327" s="57">
        <v>3.03079026734456E-4</v>
      </c>
      <c r="I327" s="57">
        <v>2.9700018377602099E-4</v>
      </c>
      <c r="J327" s="57">
        <v>3.0808168033510399E-4</v>
      </c>
      <c r="K327" s="57">
        <v>3.9678299488499799E-4</v>
      </c>
    </row>
    <row r="328" spans="1:11" x14ac:dyDescent="0.55000000000000004">
      <c r="A328" s="49" t="s">
        <v>103</v>
      </c>
      <c r="B328" s="56">
        <v>7.5051381961391299E-3</v>
      </c>
      <c r="C328" s="56">
        <v>7.4851400756528602E-3</v>
      </c>
      <c r="D328" s="56">
        <v>7.6766304197749104E-3</v>
      </c>
      <c r="E328" s="56">
        <v>7.8737663299199203E-3</v>
      </c>
      <c r="F328" s="56">
        <v>7.9875687625249794E-3</v>
      </c>
      <c r="G328" s="56">
        <v>8.18517156079877E-3</v>
      </c>
      <c r="H328" s="56">
        <v>8.1549749658759701E-3</v>
      </c>
      <c r="I328" s="56">
        <v>8.9064203417249903E-3</v>
      </c>
      <c r="J328" s="56">
        <v>8.9138072919174999E-3</v>
      </c>
      <c r="K328" s="56">
        <v>9.4470469970121002E-3</v>
      </c>
    </row>
    <row r="329" spans="1:11" x14ac:dyDescent="0.55000000000000004">
      <c r="A329" s="49" t="s">
        <v>104</v>
      </c>
      <c r="B329" s="57">
        <v>8.8802243498619596E-3</v>
      </c>
      <c r="C329" s="57">
        <v>8.6758234324764306E-3</v>
      </c>
      <c r="D329" s="57">
        <v>8.6294156181192898E-3</v>
      </c>
      <c r="E329" s="57">
        <v>8.6243159175220102E-3</v>
      </c>
      <c r="F329" s="57">
        <v>8.6426298635806902E-3</v>
      </c>
      <c r="G329" s="57">
        <v>8.5962148594164803E-3</v>
      </c>
      <c r="H329" s="57">
        <v>9.0317360779600606E-3</v>
      </c>
      <c r="I329" s="57">
        <v>9.3390472228814594E-3</v>
      </c>
      <c r="J329" s="57">
        <v>9.5171056635186494E-3</v>
      </c>
      <c r="K329" s="57">
        <v>1.0054446267461501E-2</v>
      </c>
    </row>
    <row r="330" spans="1:11" x14ac:dyDescent="0.55000000000000004">
      <c r="A330" s="49" t="s">
        <v>105</v>
      </c>
      <c r="B330" s="56">
        <v>0</v>
      </c>
      <c r="C330" s="56">
        <v>0</v>
      </c>
      <c r="D330" s="56">
        <v>0</v>
      </c>
      <c r="E330" s="56">
        <v>0</v>
      </c>
      <c r="F330" s="56">
        <v>0</v>
      </c>
      <c r="G330" s="56">
        <v>0</v>
      </c>
      <c r="H330" s="56">
        <v>0</v>
      </c>
      <c r="I330" s="56">
        <v>0</v>
      </c>
      <c r="J330" s="56">
        <v>0</v>
      </c>
      <c r="K330" s="56">
        <v>0</v>
      </c>
    </row>
    <row r="331" spans="1:11" x14ac:dyDescent="0.55000000000000004">
      <c r="A331" s="49" t="s">
        <v>106</v>
      </c>
      <c r="B331" s="57">
        <v>0</v>
      </c>
      <c r="C331" s="57">
        <v>0</v>
      </c>
      <c r="D331" s="57">
        <v>0</v>
      </c>
      <c r="E331" s="57">
        <v>0</v>
      </c>
      <c r="F331" s="57">
        <v>0</v>
      </c>
      <c r="G331" s="57">
        <v>0</v>
      </c>
      <c r="H331" s="57">
        <v>0</v>
      </c>
      <c r="I331" s="57">
        <v>0</v>
      </c>
      <c r="J331" s="57">
        <v>0</v>
      </c>
      <c r="K331" s="57">
        <v>0</v>
      </c>
    </row>
    <row r="332" spans="1:11" x14ac:dyDescent="0.55000000000000004">
      <c r="A332" s="49" t="s">
        <v>107</v>
      </c>
      <c r="B332" s="56">
        <v>3.7328206810672102E-2</v>
      </c>
      <c r="C332" s="56">
        <v>3.5542859526051601E-2</v>
      </c>
      <c r="D332" s="56">
        <v>3.6413325927236097E-2</v>
      </c>
      <c r="E332" s="56">
        <v>3.7231170705298397E-2</v>
      </c>
      <c r="F332" s="56">
        <v>3.6876893035277497E-2</v>
      </c>
      <c r="G332" s="56">
        <v>3.7013577034635502E-2</v>
      </c>
      <c r="H332" s="56">
        <v>3.7282265110263203E-2</v>
      </c>
      <c r="I332" s="56">
        <v>3.8620230038367301E-2</v>
      </c>
      <c r="J332" s="56">
        <v>3.9085166165155498E-2</v>
      </c>
      <c r="K332" s="56">
        <v>3.9761728087043202E-2</v>
      </c>
    </row>
    <row r="333" spans="1:11" x14ac:dyDescent="0.55000000000000004">
      <c r="A333" s="49" t="s">
        <v>108</v>
      </c>
      <c r="B333" s="57">
        <v>1.6566655763457099E-2</v>
      </c>
      <c r="C333" s="57">
        <v>1.66256634172945E-2</v>
      </c>
      <c r="D333" s="57">
        <v>1.6988730268174799E-2</v>
      </c>
      <c r="E333" s="57">
        <v>1.7026856756018699E-2</v>
      </c>
      <c r="F333" s="57">
        <v>1.7796915572814102E-2</v>
      </c>
      <c r="G333" s="57">
        <v>1.8152427824580201E-2</v>
      </c>
      <c r="H333" s="57">
        <v>1.8045325456004901E-2</v>
      </c>
      <c r="I333" s="57">
        <v>1.8559298301515401E-2</v>
      </c>
      <c r="J333" s="57">
        <v>1.9136210199474899E-2</v>
      </c>
      <c r="K333" s="57">
        <v>2.0086647557070299E-2</v>
      </c>
    </row>
    <row r="334" spans="1:11" x14ac:dyDescent="0.55000000000000004">
      <c r="A334" s="50" t="s">
        <v>109</v>
      </c>
      <c r="B334" s="56">
        <v>9.0688659602484012E-2</v>
      </c>
      <c r="C334" s="56">
        <v>8.8105883491082601E-2</v>
      </c>
      <c r="D334" s="56">
        <v>9.0237209624253009E-2</v>
      </c>
      <c r="E334" s="56">
        <v>9.2335780696273351E-2</v>
      </c>
      <c r="F334" s="56">
        <v>9.2303651272766934E-2</v>
      </c>
      <c r="G334" s="56">
        <v>9.4037753185787637E-2</v>
      </c>
      <c r="H334" s="56">
        <v>9.3182836808175407E-2</v>
      </c>
      <c r="I334" s="56">
        <v>9.6944567373329987E-2</v>
      </c>
      <c r="J334" s="56">
        <v>9.8970391035156785E-2</v>
      </c>
      <c r="K334" s="56">
        <v>0.10242530729673774</v>
      </c>
    </row>
    <row r="336" spans="1:11" x14ac:dyDescent="0.55000000000000004">
      <c r="A336" s="167" t="s">
        <v>375</v>
      </c>
    </row>
    <row r="337" spans="1:11" x14ac:dyDescent="0.55000000000000004">
      <c r="A337" s="48" t="s">
        <v>127</v>
      </c>
      <c r="B337" s="48">
        <v>2021</v>
      </c>
      <c r="C337" s="48">
        <v>2022</v>
      </c>
      <c r="D337" s="48">
        <v>2023</v>
      </c>
      <c r="E337" s="48">
        <v>2024</v>
      </c>
      <c r="F337" s="48">
        <v>2025</v>
      </c>
      <c r="G337" s="48">
        <v>2026</v>
      </c>
      <c r="H337" s="48">
        <v>2027</v>
      </c>
      <c r="I337" s="48">
        <v>2028</v>
      </c>
      <c r="J337" s="48">
        <v>2029</v>
      </c>
      <c r="K337" s="48">
        <v>2030</v>
      </c>
    </row>
    <row r="338" spans="1:11" x14ac:dyDescent="0.55000000000000004">
      <c r="A338" s="49" t="s">
        <v>98</v>
      </c>
      <c r="B338" s="51">
        <v>1567.1230326130801</v>
      </c>
      <c r="C338" s="51">
        <v>1853.31389318475</v>
      </c>
      <c r="D338" s="51">
        <v>2118.09670996977</v>
      </c>
      <c r="E338" s="51">
        <v>2100.71832802264</v>
      </c>
      <c r="F338" s="51">
        <v>2326.8564942379699</v>
      </c>
      <c r="G338" s="51">
        <v>2451.7538763733801</v>
      </c>
      <c r="H338" s="51">
        <v>2425.9221327093701</v>
      </c>
      <c r="I338" s="51">
        <v>2458.9800384749901</v>
      </c>
      <c r="J338" s="51">
        <v>2465.8701783419001</v>
      </c>
      <c r="K338" s="51">
        <v>2494.4045437712002</v>
      </c>
    </row>
    <row r="339" spans="1:11" x14ac:dyDescent="0.55000000000000004">
      <c r="A339" s="49" t="s">
        <v>99</v>
      </c>
      <c r="B339" s="52">
        <v>192.670806962732</v>
      </c>
      <c r="C339" s="52">
        <v>202.14267763686499</v>
      </c>
      <c r="D339" s="52">
        <v>204.708805415634</v>
      </c>
      <c r="E339" s="52">
        <v>208.30512083196899</v>
      </c>
      <c r="F339" s="52">
        <v>218.277622977259</v>
      </c>
      <c r="G339" s="52">
        <v>227.63153870535001</v>
      </c>
      <c r="H339" s="52">
        <v>227.56787977302201</v>
      </c>
      <c r="I339" s="52">
        <v>220.351865136745</v>
      </c>
      <c r="J339" s="52">
        <v>228.07433517944901</v>
      </c>
      <c r="K339" s="52">
        <v>230.03338797783999</v>
      </c>
    </row>
    <row r="340" spans="1:11" x14ac:dyDescent="0.55000000000000004">
      <c r="A340" s="49" t="s">
        <v>100</v>
      </c>
      <c r="B340" s="51">
        <v>494.95580716409899</v>
      </c>
      <c r="C340" s="51">
        <v>614.02333337183097</v>
      </c>
      <c r="D340" s="51">
        <v>656.93872246289095</v>
      </c>
      <c r="E340" s="51">
        <v>717.73475168323398</v>
      </c>
      <c r="F340" s="51">
        <v>749.57018234503005</v>
      </c>
      <c r="G340" s="51">
        <v>782.36108973493799</v>
      </c>
      <c r="H340" s="51">
        <v>753.53023540389302</v>
      </c>
      <c r="I340" s="51">
        <v>750.33553857418894</v>
      </c>
      <c r="J340" s="51">
        <v>760.87501622235504</v>
      </c>
      <c r="K340" s="51">
        <v>773.217573794602</v>
      </c>
    </row>
    <row r="341" spans="1:11" x14ac:dyDescent="0.55000000000000004">
      <c r="A341" s="49" t="s">
        <v>101</v>
      </c>
      <c r="B341" s="52">
        <v>43.0779440270056</v>
      </c>
      <c r="C341" s="52">
        <v>52.082726438878701</v>
      </c>
      <c r="D341" s="52">
        <v>72.373983951567197</v>
      </c>
      <c r="E341" s="52">
        <v>93.534912444116301</v>
      </c>
      <c r="F341" s="52">
        <v>128.742796548911</v>
      </c>
      <c r="G341" s="52">
        <v>136.03254464484201</v>
      </c>
      <c r="H341" s="52">
        <v>137.811397715873</v>
      </c>
      <c r="I341" s="52">
        <v>120.716856057171</v>
      </c>
      <c r="J341" s="52">
        <v>118.531718230878</v>
      </c>
      <c r="K341" s="52">
        <v>109.69357022429</v>
      </c>
    </row>
    <row r="342" spans="1:11" x14ac:dyDescent="0.55000000000000004">
      <c r="A342" s="49" t="s">
        <v>102</v>
      </c>
      <c r="B342" s="51">
        <v>42.279323009162198</v>
      </c>
      <c r="C342" s="51">
        <v>47.163627474812898</v>
      </c>
      <c r="D342" s="51">
        <v>49.4265002409198</v>
      </c>
      <c r="E342" s="51">
        <v>55.683850948249599</v>
      </c>
      <c r="F342" s="51">
        <v>66.543740447548402</v>
      </c>
      <c r="G342" s="51">
        <v>68.7315816401143</v>
      </c>
      <c r="H342" s="51">
        <v>68.723099731159607</v>
      </c>
      <c r="I342" s="51">
        <v>57.429025875804797</v>
      </c>
      <c r="J342" s="51">
        <v>69.831052954864504</v>
      </c>
      <c r="K342" s="51">
        <v>65.159628270816995</v>
      </c>
    </row>
    <row r="343" spans="1:11" x14ac:dyDescent="0.55000000000000004">
      <c r="A343" s="49" t="s">
        <v>103</v>
      </c>
      <c r="B343" s="52">
        <v>745.07839410263603</v>
      </c>
      <c r="C343" s="52">
        <v>834.97126611861097</v>
      </c>
      <c r="D343" s="52">
        <v>811.51581822502499</v>
      </c>
      <c r="E343" s="52">
        <v>844.75720088704099</v>
      </c>
      <c r="F343" s="52">
        <v>804.33047514528596</v>
      </c>
      <c r="G343" s="52">
        <v>805.73660099324002</v>
      </c>
      <c r="H343" s="52">
        <v>777.36877028805202</v>
      </c>
      <c r="I343" s="52">
        <v>782.24405364282495</v>
      </c>
      <c r="J343" s="52">
        <v>775.20713048976995</v>
      </c>
      <c r="K343" s="52">
        <v>793.72341683131503</v>
      </c>
    </row>
    <row r="344" spans="1:11" x14ac:dyDescent="0.55000000000000004">
      <c r="A344" s="49" t="s">
        <v>104</v>
      </c>
      <c r="B344" s="51">
        <v>404.46027268017798</v>
      </c>
      <c r="C344" s="51">
        <v>530.44058291561805</v>
      </c>
      <c r="D344" s="51">
        <v>526.54143982492496</v>
      </c>
      <c r="E344" s="51">
        <v>503.96872336086699</v>
      </c>
      <c r="F344" s="51">
        <v>513.719016449028</v>
      </c>
      <c r="G344" s="51">
        <v>463.52604727748798</v>
      </c>
      <c r="H344" s="51">
        <v>459.18472292718201</v>
      </c>
      <c r="I344" s="51">
        <v>472.53705103872602</v>
      </c>
      <c r="J344" s="51">
        <v>464.58605675858502</v>
      </c>
      <c r="K344" s="51">
        <v>468.23977186656202</v>
      </c>
    </row>
    <row r="345" spans="1:11" x14ac:dyDescent="0.55000000000000004">
      <c r="A345" s="49" t="s">
        <v>105</v>
      </c>
      <c r="B345" s="52">
        <v>994.37023699954</v>
      </c>
      <c r="C345" s="52">
        <v>994.42029304507298</v>
      </c>
      <c r="D345" s="52">
        <v>994.37023699953897</v>
      </c>
      <c r="E345" s="52">
        <v>997.20399046329305</v>
      </c>
      <c r="F345" s="52">
        <v>994.24575256350602</v>
      </c>
      <c r="G345" s="52">
        <v>994.30666021731304</v>
      </c>
      <c r="H345" s="52">
        <v>994.30666003421095</v>
      </c>
      <c r="I345" s="52">
        <v>997.33114636233495</v>
      </c>
      <c r="J345" s="52">
        <v>994.24308343509301</v>
      </c>
      <c r="K345" s="52">
        <v>994.17950820926501</v>
      </c>
    </row>
    <row r="346" spans="1:11" x14ac:dyDescent="0.55000000000000004">
      <c r="A346" s="49" t="s">
        <v>106</v>
      </c>
      <c r="B346" s="51">
        <v>0</v>
      </c>
      <c r="C346" s="51">
        <v>0</v>
      </c>
      <c r="D346" s="51">
        <v>0</v>
      </c>
      <c r="E346" s="51">
        <v>0</v>
      </c>
      <c r="F346" s="51">
        <v>0</v>
      </c>
      <c r="G346" s="51">
        <v>0</v>
      </c>
      <c r="H346" s="51">
        <v>0</v>
      </c>
      <c r="I346" s="51">
        <v>0</v>
      </c>
      <c r="J346" s="51">
        <v>0</v>
      </c>
      <c r="K346" s="51">
        <v>0</v>
      </c>
    </row>
    <row r="347" spans="1:11" x14ac:dyDescent="0.55000000000000004">
      <c r="A347" s="49" t="s">
        <v>107</v>
      </c>
      <c r="B347" s="52">
        <v>2590.4494692574999</v>
      </c>
      <c r="C347" s="52">
        <v>2626.37400253537</v>
      </c>
      <c r="D347" s="52">
        <v>2980.5652129341101</v>
      </c>
      <c r="E347" s="52">
        <v>2864.4248813942299</v>
      </c>
      <c r="F347" s="52">
        <v>2582.3473883014599</v>
      </c>
      <c r="G347" s="52">
        <v>2324.2603479412201</v>
      </c>
      <c r="H347" s="52">
        <v>2376.2367591306502</v>
      </c>
      <c r="I347" s="52">
        <v>2446.5417692343799</v>
      </c>
      <c r="J347" s="52">
        <v>2425.81022717515</v>
      </c>
      <c r="K347" s="52">
        <v>2374.31233376623</v>
      </c>
    </row>
    <row r="348" spans="1:11" x14ac:dyDescent="0.55000000000000004">
      <c r="A348" s="49" t="s">
        <v>108</v>
      </c>
      <c r="B348" s="51">
        <v>2720.6511413353401</v>
      </c>
      <c r="C348" s="51">
        <v>2741.4515250157701</v>
      </c>
      <c r="D348" s="51">
        <v>2602.0149833630899</v>
      </c>
      <c r="E348" s="51">
        <v>2642.5381358412501</v>
      </c>
      <c r="F348" s="51">
        <v>2594.4413061496002</v>
      </c>
      <c r="G348" s="51">
        <v>2534.6176374899801</v>
      </c>
      <c r="H348" s="51">
        <v>2539.4835720067799</v>
      </c>
      <c r="I348" s="51">
        <v>2550.3054693685399</v>
      </c>
      <c r="J348" s="51">
        <v>2543.7047525590601</v>
      </c>
      <c r="K348" s="51">
        <v>2557.7027171265099</v>
      </c>
    </row>
    <row r="349" spans="1:11" x14ac:dyDescent="0.55000000000000004">
      <c r="A349" s="50" t="s">
        <v>109</v>
      </c>
      <c r="B349" s="52">
        <v>9795.116428151272</v>
      </c>
      <c r="C349" s="52">
        <v>10496.383927737581</v>
      </c>
      <c r="D349" s="52">
        <v>11016.55241338747</v>
      </c>
      <c r="E349" s="52">
        <v>11028.869895876891</v>
      </c>
      <c r="F349" s="52">
        <v>10979.074775165598</v>
      </c>
      <c r="G349" s="52">
        <v>10788.957925017865</v>
      </c>
      <c r="H349" s="52">
        <v>10760.135229720194</v>
      </c>
      <c r="I349" s="52">
        <v>10856.772813765707</v>
      </c>
      <c r="J349" s="52">
        <v>10846.733551347106</v>
      </c>
      <c r="K349" s="52">
        <v>10860.666451838631</v>
      </c>
    </row>
    <row r="350" spans="1:11" x14ac:dyDescent="0.55000000000000004">
      <c r="A350" s="48" t="s">
        <v>127</v>
      </c>
      <c r="B350" s="48">
        <v>2031</v>
      </c>
      <c r="C350" s="48">
        <v>2032</v>
      </c>
      <c r="D350" s="48">
        <v>2033</v>
      </c>
      <c r="E350" s="48">
        <v>2034</v>
      </c>
      <c r="F350" s="48">
        <v>2035</v>
      </c>
      <c r="G350" s="48">
        <v>2036</v>
      </c>
      <c r="H350" s="48">
        <v>2037</v>
      </c>
      <c r="I350" s="48">
        <v>2038</v>
      </c>
      <c r="J350" s="48">
        <v>2039</v>
      </c>
      <c r="K350" s="48">
        <v>2040</v>
      </c>
    </row>
    <row r="351" spans="1:11" x14ac:dyDescent="0.55000000000000004">
      <c r="A351" s="49" t="s">
        <v>98</v>
      </c>
      <c r="B351" s="51">
        <v>2501.8395477889799</v>
      </c>
      <c r="C351" s="51">
        <v>2492.60373279942</v>
      </c>
      <c r="D351" s="51">
        <v>2461.8829483218401</v>
      </c>
      <c r="E351" s="51">
        <v>2477.07519380742</v>
      </c>
      <c r="F351" s="51">
        <v>2504.3019771490599</v>
      </c>
      <c r="G351" s="51">
        <v>2540.9006225277399</v>
      </c>
      <c r="H351" s="51">
        <v>2519.0006745598898</v>
      </c>
      <c r="I351" s="51">
        <v>2572.7968837685999</v>
      </c>
      <c r="J351" s="51">
        <v>2525.5744650873498</v>
      </c>
      <c r="K351" s="51">
        <v>2634.6960228296098</v>
      </c>
    </row>
    <row r="352" spans="1:11" x14ac:dyDescent="0.55000000000000004">
      <c r="A352" s="49" t="s">
        <v>99</v>
      </c>
      <c r="B352" s="52">
        <v>228.09928544712201</v>
      </c>
      <c r="C352" s="52">
        <v>232.928100228669</v>
      </c>
      <c r="D352" s="52">
        <v>225.25889499282999</v>
      </c>
      <c r="E352" s="52">
        <v>219.528311136724</v>
      </c>
      <c r="F352" s="52">
        <v>223.03976118386001</v>
      </c>
      <c r="G352" s="52">
        <v>223.42055568859101</v>
      </c>
      <c r="H352" s="52">
        <v>221.658647642018</v>
      </c>
      <c r="I352" s="52">
        <v>220.867445495428</v>
      </c>
      <c r="J352" s="52">
        <v>221.48206601786799</v>
      </c>
      <c r="K352" s="52">
        <v>222.36389791059599</v>
      </c>
    </row>
    <row r="353" spans="1:11" x14ac:dyDescent="0.55000000000000004">
      <c r="A353" s="49" t="s">
        <v>100</v>
      </c>
      <c r="B353" s="51">
        <v>774.33212290203596</v>
      </c>
      <c r="C353" s="51">
        <v>782.49090580832399</v>
      </c>
      <c r="D353" s="51">
        <v>745.497857558242</v>
      </c>
      <c r="E353" s="51">
        <v>761.97301833725101</v>
      </c>
      <c r="F353" s="51">
        <v>751.23455748486595</v>
      </c>
      <c r="G353" s="51">
        <v>766.180690943532</v>
      </c>
      <c r="H353" s="51">
        <v>764.81936994689204</v>
      </c>
      <c r="I353" s="51">
        <v>779.35561517357201</v>
      </c>
      <c r="J353" s="51">
        <v>758.38493752231795</v>
      </c>
      <c r="K353" s="51">
        <v>792.66878647015403</v>
      </c>
    </row>
    <row r="354" spans="1:11" x14ac:dyDescent="0.55000000000000004">
      <c r="A354" s="49" t="s">
        <v>101</v>
      </c>
      <c r="B354" s="52">
        <v>123.862567909484</v>
      </c>
      <c r="C354" s="52">
        <v>129.24778768528</v>
      </c>
      <c r="D354" s="52">
        <v>129.27454255295299</v>
      </c>
      <c r="E354" s="52">
        <v>115.78859746361</v>
      </c>
      <c r="F354" s="52">
        <v>114.540335680965</v>
      </c>
      <c r="G354" s="52">
        <v>114.799592896466</v>
      </c>
      <c r="H354" s="52">
        <v>115.98806225061701</v>
      </c>
      <c r="I354" s="52">
        <v>109.146735089304</v>
      </c>
      <c r="J354" s="52">
        <v>124.68203175259001</v>
      </c>
      <c r="K354" s="52">
        <v>113.77990690994601</v>
      </c>
    </row>
    <row r="355" spans="1:11" x14ac:dyDescent="0.55000000000000004">
      <c r="A355" s="49" t="s">
        <v>102</v>
      </c>
      <c r="B355" s="51">
        <v>69.084355864879598</v>
      </c>
      <c r="C355" s="51">
        <v>68.852596487437594</v>
      </c>
      <c r="D355" s="51">
        <v>66.470338650730696</v>
      </c>
      <c r="E355" s="51">
        <v>59.227896713284302</v>
      </c>
      <c r="F355" s="51">
        <v>63.171725273636604</v>
      </c>
      <c r="G355" s="51">
        <v>63.930341878329898</v>
      </c>
      <c r="H355" s="51">
        <v>65.574782977370205</v>
      </c>
      <c r="I355" s="51">
        <v>66.345443616894201</v>
      </c>
      <c r="J355" s="51">
        <v>64.551498280075805</v>
      </c>
      <c r="K355" s="51">
        <v>72.217682950710895</v>
      </c>
    </row>
    <row r="356" spans="1:11" x14ac:dyDescent="0.55000000000000004">
      <c r="A356" s="49" t="s">
        <v>103</v>
      </c>
      <c r="B356" s="52">
        <v>790.16866307551004</v>
      </c>
      <c r="C356" s="52">
        <v>816.95742827840502</v>
      </c>
      <c r="D356" s="52">
        <v>794.42405063527997</v>
      </c>
      <c r="E356" s="52">
        <v>816.00054258018702</v>
      </c>
      <c r="F356" s="52">
        <v>813.18147609668995</v>
      </c>
      <c r="G356" s="52">
        <v>850.56360668165905</v>
      </c>
      <c r="H356" s="52">
        <v>842.414903865219</v>
      </c>
      <c r="I356" s="52">
        <v>895.85782953566195</v>
      </c>
      <c r="J356" s="52">
        <v>880.44479627173905</v>
      </c>
      <c r="K356" s="52">
        <v>922.09785406548599</v>
      </c>
    </row>
    <row r="357" spans="1:11" x14ac:dyDescent="0.55000000000000004">
      <c r="A357" s="49" t="s">
        <v>104</v>
      </c>
      <c r="B357" s="51">
        <v>492.85509171092599</v>
      </c>
      <c r="C357" s="51">
        <v>488.301261220112</v>
      </c>
      <c r="D357" s="51">
        <v>477.430713562606</v>
      </c>
      <c r="E357" s="51">
        <v>486.47246090245102</v>
      </c>
      <c r="F357" s="51">
        <v>486.55250987982998</v>
      </c>
      <c r="G357" s="51">
        <v>480.221742023633</v>
      </c>
      <c r="H357" s="51">
        <v>509.696176705195</v>
      </c>
      <c r="I357" s="51">
        <v>514.73985947246899</v>
      </c>
      <c r="J357" s="51">
        <v>523.90934002405504</v>
      </c>
      <c r="K357" s="51">
        <v>569.53453914359</v>
      </c>
    </row>
    <row r="358" spans="1:11" x14ac:dyDescent="0.55000000000000004">
      <c r="A358" s="49" t="s">
        <v>105</v>
      </c>
      <c r="B358" s="52">
        <v>994.17950848391501</v>
      </c>
      <c r="C358" s="52">
        <v>997.14041368105802</v>
      </c>
      <c r="D358" s="52">
        <v>994.24308343509597</v>
      </c>
      <c r="E358" s="52">
        <v>994.37290686037704</v>
      </c>
      <c r="F358" s="52">
        <v>994.30666021731497</v>
      </c>
      <c r="G358" s="52">
        <v>997.06420184328795</v>
      </c>
      <c r="H358" s="52">
        <v>994.42296290590798</v>
      </c>
      <c r="I358" s="52">
        <v>994.30666021731099</v>
      </c>
      <c r="J358" s="52">
        <v>994.356716262845</v>
      </c>
      <c r="K358" s="52">
        <v>993.44788526919001</v>
      </c>
    </row>
    <row r="359" spans="1:11" x14ac:dyDescent="0.55000000000000004">
      <c r="A359" s="49" t="s">
        <v>106</v>
      </c>
      <c r="B359" s="51">
        <v>0</v>
      </c>
      <c r="C359" s="51">
        <v>0</v>
      </c>
      <c r="D359" s="51">
        <v>0</v>
      </c>
      <c r="E359" s="51">
        <v>0</v>
      </c>
      <c r="F359" s="51">
        <v>0</v>
      </c>
      <c r="G359" s="51">
        <v>0</v>
      </c>
      <c r="H359" s="51">
        <v>0</v>
      </c>
      <c r="I359" s="51">
        <v>0</v>
      </c>
      <c r="J359" s="51">
        <v>0</v>
      </c>
      <c r="K359" s="51">
        <v>0</v>
      </c>
    </row>
    <row r="360" spans="1:11" x14ac:dyDescent="0.55000000000000004">
      <c r="A360" s="49" t="s">
        <v>107</v>
      </c>
      <c r="B360" s="52">
        <v>2508.7687971075702</v>
      </c>
      <c r="C360" s="52">
        <v>2370.14557174732</v>
      </c>
      <c r="D360" s="52">
        <v>2595.67090456506</v>
      </c>
      <c r="E360" s="52">
        <v>2563.3013280545501</v>
      </c>
      <c r="F360" s="52">
        <v>2602.2792346600199</v>
      </c>
      <c r="G360" s="52">
        <v>2678.1982538520901</v>
      </c>
      <c r="H360" s="52">
        <v>2762.5624313732501</v>
      </c>
      <c r="I360" s="52">
        <v>2818.12490424202</v>
      </c>
      <c r="J360" s="52">
        <v>2903.71976829806</v>
      </c>
      <c r="K360" s="52">
        <v>3058.8928925894502</v>
      </c>
    </row>
    <row r="361" spans="1:11" x14ac:dyDescent="0.55000000000000004">
      <c r="A361" s="49" t="s">
        <v>108</v>
      </c>
      <c r="B361" s="51">
        <v>2600.8152535861</v>
      </c>
      <c r="C361" s="51">
        <v>2567.0785733709999</v>
      </c>
      <c r="D361" s="51">
        <v>2596.0739126552799</v>
      </c>
      <c r="E361" s="51">
        <v>2623.1550952828002</v>
      </c>
      <c r="F361" s="51">
        <v>2668.5179836715001</v>
      </c>
      <c r="G361" s="51">
        <v>2684.98236054364</v>
      </c>
      <c r="H361" s="51">
        <v>2703.43982436856</v>
      </c>
      <c r="I361" s="51">
        <v>2734.05190505062</v>
      </c>
      <c r="J361" s="51">
        <v>2778.6565458650798</v>
      </c>
      <c r="K361" s="51">
        <v>2809.68705729975</v>
      </c>
    </row>
    <row r="362" spans="1:11" x14ac:dyDescent="0.55000000000000004">
      <c r="A362" s="50" t="s">
        <v>109</v>
      </c>
      <c r="B362" s="52">
        <v>11084.005193876525</v>
      </c>
      <c r="C362" s="52">
        <v>10945.746371307025</v>
      </c>
      <c r="D362" s="52">
        <v>11086.227246929917</v>
      </c>
      <c r="E362" s="52">
        <v>11116.895351138653</v>
      </c>
      <c r="F362" s="52">
        <v>11221.126221297742</v>
      </c>
      <c r="G362" s="52">
        <v>11400.261968878967</v>
      </c>
      <c r="H362" s="52">
        <v>11499.577836594919</v>
      </c>
      <c r="I362" s="52">
        <v>11705.593281661881</v>
      </c>
      <c r="J362" s="52">
        <v>11775.762165381982</v>
      </c>
      <c r="K362" s="52">
        <v>12189.386525438484</v>
      </c>
    </row>
    <row r="364" spans="1:11" x14ac:dyDescent="0.55000000000000004">
      <c r="A364" s="167" t="s">
        <v>376</v>
      </c>
    </row>
    <row r="365" spans="1:11" x14ac:dyDescent="0.55000000000000004">
      <c r="A365" s="48" t="s">
        <v>128</v>
      </c>
      <c r="B365" s="48">
        <v>2021</v>
      </c>
      <c r="C365" s="48">
        <v>2022</v>
      </c>
      <c r="D365" s="48">
        <v>2023</v>
      </c>
      <c r="E365" s="48">
        <v>2024</v>
      </c>
      <c r="F365" s="48">
        <v>2025</v>
      </c>
      <c r="G365" s="48">
        <v>2026</v>
      </c>
      <c r="H365" s="48">
        <v>2027</v>
      </c>
      <c r="I365" s="48">
        <v>2028</v>
      </c>
      <c r="J365" s="48">
        <v>2029</v>
      </c>
      <c r="K365" s="48">
        <v>2030</v>
      </c>
    </row>
    <row r="366" spans="1:11" x14ac:dyDescent="0.55000000000000004">
      <c r="A366" s="49" t="s">
        <v>109</v>
      </c>
      <c r="B366" s="52">
        <v>461.80896966836298</v>
      </c>
      <c r="C366" s="52">
        <v>349.85537730966399</v>
      </c>
      <c r="D366" s="52">
        <v>289.81268671060002</v>
      </c>
      <c r="E366" s="52">
        <v>244.93009957304801</v>
      </c>
      <c r="F366" s="52">
        <v>284.107260864164</v>
      </c>
      <c r="G366" s="52">
        <v>370.23945143404598</v>
      </c>
      <c r="H366" s="52">
        <v>391.16303541174898</v>
      </c>
      <c r="I366" s="52">
        <v>389.15270753733603</v>
      </c>
      <c r="J366" s="52">
        <v>503.40162821034102</v>
      </c>
      <c r="K366" s="52">
        <v>526.75614509048603</v>
      </c>
    </row>
    <row r="367" spans="1:11" x14ac:dyDescent="0.55000000000000004">
      <c r="A367" s="48" t="s">
        <v>128</v>
      </c>
      <c r="B367" s="48">
        <v>2031</v>
      </c>
      <c r="C367" s="48">
        <v>2032</v>
      </c>
      <c r="D367" s="48">
        <v>2033</v>
      </c>
      <c r="E367" s="48">
        <v>2034</v>
      </c>
      <c r="F367" s="48">
        <v>2035</v>
      </c>
      <c r="G367" s="48">
        <v>2036</v>
      </c>
      <c r="H367" s="48">
        <v>2037</v>
      </c>
      <c r="I367" s="48">
        <v>2038</v>
      </c>
      <c r="J367" s="48">
        <v>2039</v>
      </c>
      <c r="K367" s="48">
        <v>2040</v>
      </c>
    </row>
    <row r="368" spans="1:11" x14ac:dyDescent="0.55000000000000004">
      <c r="A368" s="49" t="s">
        <v>109</v>
      </c>
      <c r="B368" s="52">
        <v>578.840387698477</v>
      </c>
      <c r="C368" s="52">
        <v>527.45573608829602</v>
      </c>
      <c r="D368" s="52">
        <v>566.01267605657597</v>
      </c>
      <c r="E368" s="52">
        <v>547.15250709286602</v>
      </c>
      <c r="F368" s="52">
        <v>614.84369802866502</v>
      </c>
      <c r="G368" s="52">
        <v>570.99666561326603</v>
      </c>
      <c r="H368" s="52">
        <v>629.10601526064102</v>
      </c>
      <c r="I368" s="52">
        <v>632.71185875869298</v>
      </c>
      <c r="J368" s="52">
        <v>674.454758445572</v>
      </c>
      <c r="K368" s="52">
        <v>712.00183081542696</v>
      </c>
    </row>
    <row r="370" spans="1:11" x14ac:dyDescent="0.55000000000000004">
      <c r="A370" s="121" t="s">
        <v>377</v>
      </c>
    </row>
    <row r="371" spans="1:11" x14ac:dyDescent="0.55000000000000004">
      <c r="A371" s="48" t="s">
        <v>129</v>
      </c>
      <c r="B371" s="48">
        <v>2021</v>
      </c>
      <c r="C371" s="48">
        <v>2022</v>
      </c>
      <c r="D371" s="48">
        <v>2023</v>
      </c>
      <c r="E371" s="48">
        <v>2024</v>
      </c>
      <c r="F371" s="48">
        <v>2025</v>
      </c>
      <c r="G371" s="48">
        <v>2026</v>
      </c>
      <c r="H371" s="48">
        <v>2027</v>
      </c>
      <c r="I371" s="48">
        <v>2028</v>
      </c>
      <c r="J371" s="48">
        <v>2029</v>
      </c>
      <c r="K371" s="48">
        <v>2030</v>
      </c>
    </row>
    <row r="372" spans="1:11" x14ac:dyDescent="0.55000000000000004">
      <c r="A372" s="49" t="s">
        <v>98</v>
      </c>
      <c r="B372" s="59">
        <v>27.197735552864</v>
      </c>
      <c r="C372" s="59">
        <v>26.531036112787501</v>
      </c>
      <c r="D372" s="59">
        <v>30.9377176732233</v>
      </c>
      <c r="E372" s="59">
        <v>30.7027957115886</v>
      </c>
      <c r="F372" s="59">
        <v>33.407085625548298</v>
      </c>
      <c r="G372" s="59">
        <v>35.967254235428797</v>
      </c>
      <c r="H372" s="59">
        <v>37.385246261505202</v>
      </c>
      <c r="I372" s="59">
        <v>39.638264304844597</v>
      </c>
      <c r="J372" s="59">
        <v>42.296036465091802</v>
      </c>
      <c r="K372" s="59">
        <v>44.177431128776199</v>
      </c>
    </row>
    <row r="373" spans="1:11" x14ac:dyDescent="0.55000000000000004">
      <c r="A373" s="49" t="s">
        <v>99</v>
      </c>
      <c r="B373" s="58">
        <v>26.285439485393201</v>
      </c>
      <c r="C373" s="58">
        <v>26.371482301738201</v>
      </c>
      <c r="D373" s="58">
        <v>30.811423939765898</v>
      </c>
      <c r="E373" s="58">
        <v>30.725850828575499</v>
      </c>
      <c r="F373" s="58">
        <v>33.3909810756439</v>
      </c>
      <c r="G373" s="58">
        <v>35.854253041907498</v>
      </c>
      <c r="H373" s="58">
        <v>37.233875238514401</v>
      </c>
      <c r="I373" s="58">
        <v>39.541620127490297</v>
      </c>
      <c r="J373" s="58">
        <v>42.119328577877702</v>
      </c>
      <c r="K373" s="58">
        <v>43.9102217362896</v>
      </c>
    </row>
    <row r="374" spans="1:11" x14ac:dyDescent="0.55000000000000004">
      <c r="A374" s="49" t="s">
        <v>100</v>
      </c>
      <c r="B374" s="59">
        <v>28.008221731120599</v>
      </c>
      <c r="C374" s="59">
        <v>28.045322163899701</v>
      </c>
      <c r="D374" s="59">
        <v>31.772881889234402</v>
      </c>
      <c r="E374" s="59">
        <v>31.908666477394501</v>
      </c>
      <c r="F374" s="59">
        <v>34.767043581183103</v>
      </c>
      <c r="G374" s="59">
        <v>37.590542668512398</v>
      </c>
      <c r="H374" s="59">
        <v>38.936050905157998</v>
      </c>
      <c r="I374" s="59">
        <v>41.300000359886099</v>
      </c>
      <c r="J374" s="59">
        <v>43.992005506715799</v>
      </c>
      <c r="K374" s="59">
        <v>45.756137649544797</v>
      </c>
    </row>
    <row r="375" spans="1:11" x14ac:dyDescent="0.55000000000000004">
      <c r="A375" s="49" t="s">
        <v>101</v>
      </c>
      <c r="B375" s="58">
        <v>22.511414466436399</v>
      </c>
      <c r="C375" s="58">
        <v>23.6029313937808</v>
      </c>
      <c r="D375" s="58">
        <v>28.640927882165901</v>
      </c>
      <c r="E375" s="58">
        <v>28.9597653311241</v>
      </c>
      <c r="F375" s="58">
        <v>31.354432971945599</v>
      </c>
      <c r="G375" s="58">
        <v>33.382545632205598</v>
      </c>
      <c r="H375" s="58">
        <v>34.817676703788401</v>
      </c>
      <c r="I375" s="58">
        <v>36.901661629342399</v>
      </c>
      <c r="J375" s="58">
        <v>39.248288486537298</v>
      </c>
      <c r="K375" s="58">
        <v>40.905917646895801</v>
      </c>
    </row>
    <row r="376" spans="1:11" x14ac:dyDescent="0.55000000000000004">
      <c r="A376" s="49" t="s">
        <v>102</v>
      </c>
      <c r="B376" s="59">
        <v>26.5763878732511</v>
      </c>
      <c r="C376" s="59">
        <v>26.431951950783098</v>
      </c>
      <c r="D376" s="59">
        <v>30.864589007804401</v>
      </c>
      <c r="E376" s="59">
        <v>30.806414646094801</v>
      </c>
      <c r="F376" s="59">
        <v>33.163683947254</v>
      </c>
      <c r="G376" s="59">
        <v>35.3765068213145</v>
      </c>
      <c r="H376" s="59">
        <v>36.866923079425298</v>
      </c>
      <c r="I376" s="59">
        <v>39.032234200363</v>
      </c>
      <c r="J376" s="59">
        <v>41.530586873015302</v>
      </c>
      <c r="K376" s="59">
        <v>43.419074426067503</v>
      </c>
    </row>
    <row r="377" spans="1:11" x14ac:dyDescent="0.55000000000000004">
      <c r="A377" s="49" t="s">
        <v>103</v>
      </c>
      <c r="B377" s="58">
        <v>33.751084829574303</v>
      </c>
      <c r="C377" s="58">
        <v>29.877350234114399</v>
      </c>
      <c r="D377" s="58">
        <v>32.737449598312402</v>
      </c>
      <c r="E377" s="58">
        <v>31.986655167760301</v>
      </c>
      <c r="F377" s="58">
        <v>33.851513244463398</v>
      </c>
      <c r="G377" s="58">
        <v>35.9453998890097</v>
      </c>
      <c r="H377" s="58">
        <v>37.524109848884699</v>
      </c>
      <c r="I377" s="58">
        <v>39.724257416412499</v>
      </c>
      <c r="J377" s="58">
        <v>42.2572316515936</v>
      </c>
      <c r="K377" s="58">
        <v>44.015782793254097</v>
      </c>
    </row>
    <row r="378" spans="1:11" x14ac:dyDescent="0.55000000000000004">
      <c r="A378" s="49" t="s">
        <v>104</v>
      </c>
      <c r="B378" s="59">
        <v>32.0565938705723</v>
      </c>
      <c r="C378" s="59">
        <v>29.502958416829902</v>
      </c>
      <c r="D378" s="59">
        <v>33.339856244875399</v>
      </c>
      <c r="E378" s="59">
        <v>32.312644606948098</v>
      </c>
      <c r="F378" s="59">
        <v>34.330263927973597</v>
      </c>
      <c r="G378" s="59">
        <v>36.315677833774899</v>
      </c>
      <c r="H378" s="59">
        <v>37.951563034318902</v>
      </c>
      <c r="I378" s="59">
        <v>40.154997580255497</v>
      </c>
      <c r="J378" s="59">
        <v>42.801863298024202</v>
      </c>
      <c r="K378" s="59">
        <v>44.567528290726798</v>
      </c>
    </row>
    <row r="379" spans="1:11" x14ac:dyDescent="0.55000000000000004">
      <c r="A379" s="49" t="s">
        <v>105</v>
      </c>
      <c r="B379" s="58">
        <v>32.387591712551</v>
      </c>
      <c r="C379" s="58">
        <v>29.819202356904601</v>
      </c>
      <c r="D379" s="58">
        <v>33.664691483702299</v>
      </c>
      <c r="E379" s="58">
        <v>32.801870028177902</v>
      </c>
      <c r="F379" s="58">
        <v>34.8049816290537</v>
      </c>
      <c r="G379" s="58">
        <v>36.798287012370203</v>
      </c>
      <c r="H379" s="58">
        <v>38.464107988522997</v>
      </c>
      <c r="I379" s="58">
        <v>40.711305671702299</v>
      </c>
      <c r="J379" s="58">
        <v>43.430007322520403</v>
      </c>
      <c r="K379" s="58">
        <v>45.212540849703103</v>
      </c>
    </row>
    <row r="380" spans="1:11" x14ac:dyDescent="0.55000000000000004">
      <c r="A380" s="49" t="s">
        <v>106</v>
      </c>
      <c r="B380" s="59">
        <v>32.217518430866598</v>
      </c>
      <c r="C380" s="59">
        <v>29.7183401369069</v>
      </c>
      <c r="D380" s="59">
        <v>33.580941294317398</v>
      </c>
      <c r="E380" s="59">
        <v>32.77662458511</v>
      </c>
      <c r="F380" s="59">
        <v>34.758774325401298</v>
      </c>
      <c r="G380" s="59">
        <v>36.728864870114997</v>
      </c>
      <c r="H380" s="59">
        <v>38.3933404543628</v>
      </c>
      <c r="I380" s="59">
        <v>40.628339332092402</v>
      </c>
      <c r="J380" s="59">
        <v>43.345460428821397</v>
      </c>
      <c r="K380" s="59">
        <v>45.123849794527203</v>
      </c>
    </row>
    <row r="381" spans="1:11" x14ac:dyDescent="0.55000000000000004">
      <c r="A381" s="49" t="s">
        <v>107</v>
      </c>
      <c r="B381" s="58">
        <v>32.534761802028797</v>
      </c>
      <c r="C381" s="58">
        <v>30.064635147678299</v>
      </c>
      <c r="D381" s="58">
        <v>33.842803869726502</v>
      </c>
      <c r="E381" s="58">
        <v>33.062611053115901</v>
      </c>
      <c r="F381" s="58">
        <v>34.924078101545703</v>
      </c>
      <c r="G381" s="58">
        <v>36.954579798815999</v>
      </c>
      <c r="H381" s="58">
        <v>38.628125306569302</v>
      </c>
      <c r="I381" s="58">
        <v>40.814591749769697</v>
      </c>
      <c r="J381" s="58">
        <v>43.563567024605497</v>
      </c>
      <c r="K381" s="58">
        <v>45.394471517545398</v>
      </c>
    </row>
    <row r="382" spans="1:11" x14ac:dyDescent="0.55000000000000004">
      <c r="A382" s="49" t="s">
        <v>108</v>
      </c>
      <c r="B382" s="59">
        <v>37.148138736916501</v>
      </c>
      <c r="C382" s="59">
        <v>33.388258319576003</v>
      </c>
      <c r="D382" s="59">
        <v>36.186238602416203</v>
      </c>
      <c r="E382" s="59">
        <v>34.984395403028202</v>
      </c>
      <c r="F382" s="59">
        <v>36.975416738039797</v>
      </c>
      <c r="G382" s="59">
        <v>38.8965198412333</v>
      </c>
      <c r="H382" s="59">
        <v>40.616842803563202</v>
      </c>
      <c r="I382" s="59">
        <v>42.678114761203098</v>
      </c>
      <c r="J382" s="59">
        <v>45.730167869236901</v>
      </c>
      <c r="K382" s="59">
        <v>47.767915332262902</v>
      </c>
    </row>
    <row r="383" spans="1:11" x14ac:dyDescent="0.55000000000000004">
      <c r="A383" s="50" t="s">
        <v>130</v>
      </c>
      <c r="B383" s="58">
        <v>30.061353499234073</v>
      </c>
      <c r="C383" s="58">
        <v>28.486678957727214</v>
      </c>
      <c r="D383" s="58">
        <v>32.398138316867637</v>
      </c>
      <c r="E383" s="58">
        <v>31.91166307626526</v>
      </c>
      <c r="F383" s="58">
        <v>34.157114106186583</v>
      </c>
      <c r="G383" s="58">
        <v>36.34640287678981</v>
      </c>
      <c r="H383" s="58">
        <v>37.892532874964836</v>
      </c>
      <c r="I383" s="58">
        <v>40.102307921214724</v>
      </c>
      <c r="J383" s="58">
        <v>42.755867591276349</v>
      </c>
      <c r="K383" s="58">
        <v>44.568261015053942</v>
      </c>
    </row>
    <row r="384" spans="1:11" x14ac:dyDescent="0.55000000000000004">
      <c r="A384" s="48" t="s">
        <v>129</v>
      </c>
      <c r="B384" s="48">
        <v>2031</v>
      </c>
      <c r="C384" s="48">
        <v>2032</v>
      </c>
      <c r="D384" s="48">
        <v>2033</v>
      </c>
      <c r="E384" s="48">
        <v>2034</v>
      </c>
      <c r="F384" s="48">
        <v>2035</v>
      </c>
      <c r="G384" s="48">
        <v>2036</v>
      </c>
      <c r="H384" s="48">
        <v>2037</v>
      </c>
      <c r="I384" s="48">
        <v>2038</v>
      </c>
      <c r="J384" s="48">
        <v>2039</v>
      </c>
      <c r="K384" s="48">
        <v>2040</v>
      </c>
    </row>
    <row r="385" spans="1:18" x14ac:dyDescent="0.55000000000000004">
      <c r="A385" s="49" t="s">
        <v>98</v>
      </c>
      <c r="B385" s="59">
        <v>45.969368365366201</v>
      </c>
      <c r="C385" s="59">
        <v>48.1678930521011</v>
      </c>
      <c r="D385" s="59">
        <v>49.845030488706598</v>
      </c>
      <c r="E385" s="59">
        <v>51.658570508434302</v>
      </c>
      <c r="F385" s="59">
        <v>53.826643617185802</v>
      </c>
      <c r="G385" s="59">
        <v>56.502732613916201</v>
      </c>
      <c r="H385" s="59">
        <v>58.218502130464898</v>
      </c>
      <c r="I385" s="59">
        <v>61.274594404925999</v>
      </c>
      <c r="J385" s="59">
        <v>62.637106119443303</v>
      </c>
      <c r="K385" s="59">
        <v>66.539291539478796</v>
      </c>
    </row>
    <row r="386" spans="1:18" x14ac:dyDescent="0.55000000000000004">
      <c r="A386" s="49" t="s">
        <v>99</v>
      </c>
      <c r="B386" s="58">
        <v>45.6605056823661</v>
      </c>
      <c r="C386" s="58">
        <v>47.975191236845099</v>
      </c>
      <c r="D386" s="58">
        <v>49.575470322561003</v>
      </c>
      <c r="E386" s="58">
        <v>51.463741685048603</v>
      </c>
      <c r="F386" s="58">
        <v>53.681349334978101</v>
      </c>
      <c r="G386" s="58">
        <v>56.184162336186198</v>
      </c>
      <c r="H386" s="58">
        <v>57.9561476363439</v>
      </c>
      <c r="I386" s="58">
        <v>60.995255149771602</v>
      </c>
      <c r="J386" s="58">
        <v>62.327807547512698</v>
      </c>
      <c r="K386" s="58">
        <v>66.349874345331202</v>
      </c>
    </row>
    <row r="387" spans="1:18" x14ac:dyDescent="0.55000000000000004">
      <c r="A387" s="49" t="s">
        <v>100</v>
      </c>
      <c r="B387" s="59">
        <v>47.442259211953903</v>
      </c>
      <c r="C387" s="59">
        <v>49.674772117524398</v>
      </c>
      <c r="D387" s="59">
        <v>51.537042252440401</v>
      </c>
      <c r="E387" s="59">
        <v>53.267005410477502</v>
      </c>
      <c r="F387" s="59">
        <v>55.450988621472199</v>
      </c>
      <c r="G387" s="59">
        <v>58.010390221746903</v>
      </c>
      <c r="H387" s="59">
        <v>60.026513997169403</v>
      </c>
      <c r="I387" s="59">
        <v>62.921261000524403</v>
      </c>
      <c r="J387" s="59">
        <v>64.5360826971324</v>
      </c>
      <c r="K387" s="59">
        <v>68.592550050148304</v>
      </c>
    </row>
    <row r="388" spans="1:18" x14ac:dyDescent="0.55000000000000004">
      <c r="A388" s="49" t="s">
        <v>101</v>
      </c>
      <c r="B388" s="58">
        <v>42.3218476790816</v>
      </c>
      <c r="C388" s="58">
        <v>44.653781032193102</v>
      </c>
      <c r="D388" s="58">
        <v>46.318029097335</v>
      </c>
      <c r="E388" s="58">
        <v>48.0092299075976</v>
      </c>
      <c r="F388" s="58">
        <v>49.994281045704703</v>
      </c>
      <c r="G388" s="58">
        <v>52.179515251262202</v>
      </c>
      <c r="H388" s="58">
        <v>53.755812469682702</v>
      </c>
      <c r="I388" s="58">
        <v>56.400071068768099</v>
      </c>
      <c r="J388" s="58">
        <v>57.766230647857903</v>
      </c>
      <c r="K388" s="58">
        <v>61.346660671338398</v>
      </c>
    </row>
    <row r="389" spans="1:18" x14ac:dyDescent="0.55000000000000004">
      <c r="A389" s="49" t="s">
        <v>102</v>
      </c>
      <c r="B389" s="59">
        <v>44.811001745424299</v>
      </c>
      <c r="C389" s="59">
        <v>47.089068721118103</v>
      </c>
      <c r="D389" s="59">
        <v>48.973296127798299</v>
      </c>
      <c r="E389" s="59">
        <v>50.803154865682899</v>
      </c>
      <c r="F389" s="59">
        <v>52.905152541644</v>
      </c>
      <c r="G389" s="59">
        <v>55.194863917397697</v>
      </c>
      <c r="H389" s="59">
        <v>56.787219459063401</v>
      </c>
      <c r="I389" s="59">
        <v>59.610788381480702</v>
      </c>
      <c r="J389" s="59">
        <v>61.049893528141403</v>
      </c>
      <c r="K389" s="59">
        <v>64.806498020724504</v>
      </c>
    </row>
    <row r="390" spans="1:18" x14ac:dyDescent="0.55000000000000004">
      <c r="A390" s="49" t="s">
        <v>103</v>
      </c>
      <c r="B390" s="58">
        <v>45.6693878036656</v>
      </c>
      <c r="C390" s="58">
        <v>47.954745013422901</v>
      </c>
      <c r="D390" s="58">
        <v>50.019417157456203</v>
      </c>
      <c r="E390" s="58">
        <v>51.951734145700101</v>
      </c>
      <c r="F390" s="58">
        <v>53.864598336502802</v>
      </c>
      <c r="G390" s="58">
        <v>56.177907742654902</v>
      </c>
      <c r="H390" s="58">
        <v>58.008457433360903</v>
      </c>
      <c r="I390" s="58">
        <v>60.675473277644997</v>
      </c>
      <c r="J390" s="58">
        <v>62.150518032404896</v>
      </c>
      <c r="K390" s="58">
        <v>65.666053189171706</v>
      </c>
    </row>
    <row r="391" spans="1:18" x14ac:dyDescent="0.55000000000000004">
      <c r="A391" s="49" t="s">
        <v>104</v>
      </c>
      <c r="B391" s="59">
        <v>46.282121025808301</v>
      </c>
      <c r="C391" s="59">
        <v>48.557123523809402</v>
      </c>
      <c r="D391" s="59">
        <v>50.544968265376703</v>
      </c>
      <c r="E391" s="59">
        <v>52.517185812998001</v>
      </c>
      <c r="F391" s="59">
        <v>54.698879411775799</v>
      </c>
      <c r="G391" s="59">
        <v>56.905622564378298</v>
      </c>
      <c r="H391" s="59">
        <v>58.676589526868803</v>
      </c>
      <c r="I391" s="59">
        <v>61.410165412676399</v>
      </c>
      <c r="J391" s="59">
        <v>62.954963600907703</v>
      </c>
      <c r="K391" s="59">
        <v>66.546947917000196</v>
      </c>
    </row>
    <row r="392" spans="1:18" x14ac:dyDescent="0.55000000000000004">
      <c r="A392" s="49" t="s">
        <v>105</v>
      </c>
      <c r="B392" s="58">
        <v>46.960074996294999</v>
      </c>
      <c r="C392" s="58">
        <v>49.282504410040197</v>
      </c>
      <c r="D392" s="58">
        <v>51.294810311652803</v>
      </c>
      <c r="E392" s="58">
        <v>53.311908195007902</v>
      </c>
      <c r="F392" s="58">
        <v>55.558006348457504</v>
      </c>
      <c r="G392" s="58">
        <v>57.776456389053699</v>
      </c>
      <c r="H392" s="58">
        <v>59.767207166157903</v>
      </c>
      <c r="I392" s="58">
        <v>62.545809494523702</v>
      </c>
      <c r="J392" s="58">
        <v>64.135012001316298</v>
      </c>
      <c r="K392" s="58">
        <v>67.919453101079995</v>
      </c>
    </row>
    <row r="393" spans="1:18" x14ac:dyDescent="0.55000000000000004">
      <c r="A393" s="49" t="s">
        <v>106</v>
      </c>
      <c r="B393" s="59">
        <v>46.877905706945597</v>
      </c>
      <c r="C393" s="59">
        <v>49.199649992536301</v>
      </c>
      <c r="D393" s="59">
        <v>51.204250825594499</v>
      </c>
      <c r="E393" s="59">
        <v>53.221492200355002</v>
      </c>
      <c r="F393" s="59">
        <v>55.477916289464503</v>
      </c>
      <c r="G393" s="59">
        <v>57.676995051146001</v>
      </c>
      <c r="H393" s="59">
        <v>59.687099850014498</v>
      </c>
      <c r="I393" s="59">
        <v>62.453959648794203</v>
      </c>
      <c r="J393" s="59">
        <v>64.028020843087802</v>
      </c>
      <c r="K393" s="59">
        <v>67.829104998506907</v>
      </c>
    </row>
    <row r="394" spans="1:18" x14ac:dyDescent="0.55000000000000004">
      <c r="A394" s="49" t="s">
        <v>107</v>
      </c>
      <c r="B394" s="58">
        <v>47.182656965952503</v>
      </c>
      <c r="C394" s="58">
        <v>49.545600415144698</v>
      </c>
      <c r="D394" s="58">
        <v>51.545519095468698</v>
      </c>
      <c r="E394" s="58">
        <v>53.526679858551702</v>
      </c>
      <c r="F394" s="58">
        <v>55.836600069368302</v>
      </c>
      <c r="G394" s="58">
        <v>58.110186432662999</v>
      </c>
      <c r="H394" s="58">
        <v>60.165350292588997</v>
      </c>
      <c r="I394" s="58">
        <v>62.9015424880807</v>
      </c>
      <c r="J394" s="58">
        <v>64.470231270463501</v>
      </c>
      <c r="K394" s="58">
        <v>68.536845136427104</v>
      </c>
    </row>
    <row r="395" spans="1:18" x14ac:dyDescent="0.55000000000000004">
      <c r="A395" s="49" t="s">
        <v>108</v>
      </c>
      <c r="B395" s="59">
        <v>50.078600501796402</v>
      </c>
      <c r="C395" s="59">
        <v>52.3761889415578</v>
      </c>
      <c r="D395" s="59">
        <v>54.9397304852804</v>
      </c>
      <c r="E395" s="59">
        <v>57.058394250477797</v>
      </c>
      <c r="F395" s="59">
        <v>60.273908497971497</v>
      </c>
      <c r="G395" s="59">
        <v>62.079598648734901</v>
      </c>
      <c r="H395" s="59">
        <v>64.545631605087394</v>
      </c>
      <c r="I395" s="59">
        <v>67.775624806913598</v>
      </c>
      <c r="J395" s="59">
        <v>70.101099487200202</v>
      </c>
      <c r="K395" s="59">
        <v>74.169087097727299</v>
      </c>
    </row>
    <row r="396" spans="1:18" x14ac:dyDescent="0.55000000000000004">
      <c r="A396" s="50" t="s">
        <v>130</v>
      </c>
      <c r="B396" s="58">
        <v>46.295975425877778</v>
      </c>
      <c r="C396" s="58">
        <v>48.588774405117555</v>
      </c>
      <c r="D396" s="58">
        <v>50.527051311788234</v>
      </c>
      <c r="E396" s="58">
        <v>52.435372440030136</v>
      </c>
      <c r="F396" s="58">
        <v>54.688029464956841</v>
      </c>
      <c r="G396" s="58">
        <v>56.981675560830901</v>
      </c>
      <c r="H396" s="58">
        <v>58.872230142436614</v>
      </c>
      <c r="I396" s="58">
        <v>61.724049557645863</v>
      </c>
      <c r="J396" s="58">
        <v>63.286996888678914</v>
      </c>
      <c r="K396" s="58">
        <v>67.11839691517585</v>
      </c>
    </row>
    <row r="399" spans="1:18" ht="15.6" x14ac:dyDescent="0.6">
      <c r="A399" s="119" t="s">
        <v>131</v>
      </c>
      <c r="B399" s="120"/>
      <c r="C399" s="120"/>
      <c r="D399" s="120"/>
      <c r="E399" s="120"/>
      <c r="F399" s="120"/>
      <c r="G399" s="120"/>
      <c r="H399" s="120"/>
      <c r="I399" s="120"/>
      <c r="J399" s="120"/>
      <c r="K399" s="120"/>
      <c r="L399" s="120"/>
      <c r="M399" s="120"/>
      <c r="N399" s="120"/>
      <c r="O399" s="120"/>
      <c r="P399" s="120"/>
      <c r="Q399" s="120"/>
      <c r="R399" s="120"/>
    </row>
    <row r="400" spans="1:18" ht="15.6" x14ac:dyDescent="0.6">
      <c r="A400" s="19"/>
    </row>
    <row r="401" spans="1:11" x14ac:dyDescent="0.55000000000000004">
      <c r="A401" s="121" t="s">
        <v>378</v>
      </c>
    </row>
    <row r="402" spans="1:11" x14ac:dyDescent="0.55000000000000004">
      <c r="A402" s="48" t="s">
        <v>84</v>
      </c>
      <c r="B402" s="48">
        <v>2021</v>
      </c>
      <c r="C402" s="48">
        <v>2022</v>
      </c>
      <c r="D402" s="48">
        <v>2023</v>
      </c>
      <c r="E402" s="48">
        <v>2024</v>
      </c>
      <c r="F402" s="48">
        <v>2025</v>
      </c>
      <c r="G402" s="48">
        <v>2026</v>
      </c>
      <c r="H402" s="48">
        <v>2027</v>
      </c>
      <c r="I402" s="48">
        <v>2028</v>
      </c>
      <c r="J402" s="48">
        <v>2029</v>
      </c>
      <c r="K402" s="48">
        <v>2030</v>
      </c>
    </row>
    <row r="403" spans="1:11" x14ac:dyDescent="0.55000000000000004">
      <c r="A403" s="49" t="s">
        <v>85</v>
      </c>
      <c r="B403" s="51">
        <v>2904.4492334215483</v>
      </c>
      <c r="C403" s="51">
        <v>2743.1793844914746</v>
      </c>
      <c r="D403" s="51">
        <v>2861.410288490848</v>
      </c>
      <c r="E403" s="51">
        <v>2404.3920421069611</v>
      </c>
      <c r="F403" s="51">
        <v>2463.8074995890584</v>
      </c>
      <c r="G403" s="51">
        <v>2241.7366235711888</v>
      </c>
      <c r="H403" s="51">
        <v>2293.6322108147992</v>
      </c>
      <c r="I403" s="51">
        <v>2478.5294874112637</v>
      </c>
      <c r="J403" s="51">
        <v>2532.2708014720706</v>
      </c>
      <c r="K403" s="51">
        <v>2672.2548905981434</v>
      </c>
    </row>
    <row r="404" spans="1:11" x14ac:dyDescent="0.55000000000000004">
      <c r="A404" s="49" t="s">
        <v>86</v>
      </c>
      <c r="B404" s="52">
        <v>803.85491226907254</v>
      </c>
      <c r="C404" s="52">
        <v>436.43237957538258</v>
      </c>
      <c r="D404" s="52">
        <v>315.90962035007703</v>
      </c>
      <c r="E404" s="52">
        <v>252.61797541866559</v>
      </c>
      <c r="F404" s="52">
        <v>208.49438591414395</v>
      </c>
      <c r="G404" s="52">
        <v>176.70864660668909</v>
      </c>
      <c r="H404" s="52">
        <v>193.08180187482753</v>
      </c>
      <c r="I404" s="52">
        <v>177.90410343781988</v>
      </c>
      <c r="J404" s="52">
        <v>212.55053100943996</v>
      </c>
      <c r="K404" s="52">
        <v>191.84780620754447</v>
      </c>
    </row>
    <row r="405" spans="1:11" x14ac:dyDescent="0.55000000000000004">
      <c r="A405" s="49" t="s">
        <v>87</v>
      </c>
      <c r="B405" s="51">
        <v>4906.2557226661447</v>
      </c>
      <c r="C405" s="51">
        <v>4591.3893802725279</v>
      </c>
      <c r="D405" s="51">
        <v>5128.4326862238413</v>
      </c>
      <c r="E405" s="51">
        <v>4779.4829922271756</v>
      </c>
      <c r="F405" s="51">
        <v>5054.9698516562576</v>
      </c>
      <c r="G405" s="51">
        <v>5165.3064234661924</v>
      </c>
      <c r="H405" s="51">
        <v>5381.8639873644179</v>
      </c>
      <c r="I405" s="51">
        <v>5752.747098603817</v>
      </c>
      <c r="J405" s="51">
        <v>6113.2082254423949</v>
      </c>
      <c r="K405" s="51">
        <v>6449.5857517043478</v>
      </c>
    </row>
    <row r="406" spans="1:11" x14ac:dyDescent="0.55000000000000004">
      <c r="A406" s="49" t="s">
        <v>88</v>
      </c>
      <c r="B406" s="52">
        <v>3600.9503171307128</v>
      </c>
      <c r="C406" s="52">
        <v>3519.1485437299366</v>
      </c>
      <c r="D406" s="52">
        <v>4176.7589718669478</v>
      </c>
      <c r="E406" s="52">
        <v>4092.6884189322163</v>
      </c>
      <c r="F406" s="52">
        <v>4360.3407147912176</v>
      </c>
      <c r="G406" s="52">
        <v>4483.5716946546636</v>
      </c>
      <c r="H406" s="52">
        <v>4712.7279743375639</v>
      </c>
      <c r="I406" s="52">
        <v>5011.7165771374694</v>
      </c>
      <c r="J406" s="52">
        <v>5315.826420493474</v>
      </c>
      <c r="K406" s="52">
        <v>5601.4975609454286</v>
      </c>
    </row>
    <row r="407" spans="1:11" x14ac:dyDescent="0.55000000000000004">
      <c r="A407" s="49" t="s">
        <v>89</v>
      </c>
      <c r="B407" s="51">
        <v>322.48120481342357</v>
      </c>
      <c r="C407" s="51">
        <v>314.34428574732505</v>
      </c>
      <c r="D407" s="51">
        <v>359.63104598254688</v>
      </c>
      <c r="E407" s="51">
        <v>295.74259653307297</v>
      </c>
      <c r="F407" s="51">
        <v>311.52378284306116</v>
      </c>
      <c r="G407" s="51">
        <v>298.87897157481791</v>
      </c>
      <c r="H407" s="51">
        <v>315.80183797447603</v>
      </c>
      <c r="I407" s="51">
        <v>335.04236803929422</v>
      </c>
      <c r="J407" s="51">
        <v>362.98518606246398</v>
      </c>
      <c r="K407" s="51">
        <v>383.00794698467627</v>
      </c>
    </row>
    <row r="408" spans="1:11" x14ac:dyDescent="0.55000000000000004">
      <c r="A408" s="49" t="s">
        <v>90</v>
      </c>
      <c r="B408" s="52">
        <v>2.6663135329306438E-4</v>
      </c>
      <c r="C408" s="52">
        <v>2.8884606223153231E-4</v>
      </c>
      <c r="D408" s="52">
        <v>2.8912722424570287E-4</v>
      </c>
      <c r="E408" s="52">
        <v>2.6202974111546641E-4</v>
      </c>
      <c r="F408" s="52">
        <v>2.5979318280087629E-4</v>
      </c>
      <c r="G408" s="52">
        <v>2.3809798863965467E-4</v>
      </c>
      <c r="H408" s="52">
        <v>2.3625852931741215E-4</v>
      </c>
      <c r="I408" s="52">
        <v>2.3811673858315652E-4</v>
      </c>
      <c r="J408" s="52">
        <v>2.3650575361670368E-4</v>
      </c>
      <c r="K408" s="52">
        <v>2.3910148126183933E-4</v>
      </c>
    </row>
    <row r="409" spans="1:11" x14ac:dyDescent="0.55000000000000004">
      <c r="A409" s="49" t="s">
        <v>91</v>
      </c>
      <c r="B409" s="51">
        <v>531.79966917050365</v>
      </c>
      <c r="C409" s="51">
        <v>543.71776698343922</v>
      </c>
      <c r="D409" s="51">
        <v>541.30481494659875</v>
      </c>
      <c r="E409" s="51">
        <v>528.83867046092212</v>
      </c>
      <c r="F409" s="51">
        <v>526.01420373482426</v>
      </c>
      <c r="G409" s="51">
        <v>515.28595506311672</v>
      </c>
      <c r="H409" s="51">
        <v>514.38800974655305</v>
      </c>
      <c r="I409" s="51">
        <v>516.50307106684647</v>
      </c>
      <c r="J409" s="51">
        <v>514.49528905905765</v>
      </c>
      <c r="K409" s="51">
        <v>515.83663540938915</v>
      </c>
    </row>
    <row r="410" spans="1:11" x14ac:dyDescent="0.55000000000000004">
      <c r="A410" s="49" t="s">
        <v>92</v>
      </c>
      <c r="B410" s="52">
        <v>224.89958452379244</v>
      </c>
      <c r="C410" s="52">
        <v>267.27063559332822</v>
      </c>
      <c r="D410" s="52">
        <v>291.3512764115751</v>
      </c>
      <c r="E410" s="52">
        <v>286.19591455383932</v>
      </c>
      <c r="F410" s="52">
        <v>306.30414493373758</v>
      </c>
      <c r="G410" s="52">
        <v>304.32149980831264</v>
      </c>
      <c r="H410" s="52">
        <v>325.40272137087089</v>
      </c>
      <c r="I410" s="52">
        <v>351.90525433800053</v>
      </c>
      <c r="J410" s="52">
        <v>377.88658712339253</v>
      </c>
      <c r="K410" s="52">
        <v>411.52978527138731</v>
      </c>
    </row>
    <row r="411" spans="1:11" x14ac:dyDescent="0.55000000000000004">
      <c r="A411" s="49" t="s">
        <v>93</v>
      </c>
      <c r="B411" s="51">
        <v>25576.903933198351</v>
      </c>
      <c r="C411" s="51">
        <v>28247.555464267498</v>
      </c>
      <c r="D411" s="51">
        <v>28703.069021559153</v>
      </c>
      <c r="E411" s="51">
        <v>26096.457180652371</v>
      </c>
      <c r="F411" s="51">
        <v>25791.137267743568</v>
      </c>
      <c r="G411" s="51">
        <v>23621.660743395292</v>
      </c>
      <c r="H411" s="51">
        <v>23434.308574316612</v>
      </c>
      <c r="I411" s="51">
        <v>23569.983700284971</v>
      </c>
      <c r="J411" s="51">
        <v>23450.102204620169</v>
      </c>
      <c r="K411" s="51">
        <v>23714.782355866602</v>
      </c>
    </row>
    <row r="412" spans="1:11" x14ac:dyDescent="0.55000000000000004">
      <c r="A412" s="49" t="s">
        <v>94</v>
      </c>
      <c r="B412" s="52">
        <v>5.4323514457663373</v>
      </c>
      <c r="C412" s="52">
        <v>2.0558240202969351</v>
      </c>
      <c r="D412" s="52">
        <v>0.69284796342928801</v>
      </c>
      <c r="E412" s="52">
        <v>0.26314178055786658</v>
      </c>
      <c r="F412" s="52">
        <v>0.12635039360294009</v>
      </c>
      <c r="G412" s="52">
        <v>6.2075278963466346E-2</v>
      </c>
      <c r="H412" s="52">
        <v>6.4038226568274445E-2</v>
      </c>
      <c r="I412" s="52">
        <v>6.283696141996295E-2</v>
      </c>
      <c r="J412" s="52">
        <v>6.326992461909664E-2</v>
      </c>
      <c r="K412" s="52">
        <v>6.2873224946833173E-2</v>
      </c>
    </row>
    <row r="413" spans="1:11" x14ac:dyDescent="0.55000000000000004">
      <c r="A413" s="49" t="s">
        <v>95</v>
      </c>
      <c r="B413" s="51">
        <v>9786.8765294102686</v>
      </c>
      <c r="C413" s="51">
        <v>10536.267663134015</v>
      </c>
      <c r="D413" s="51">
        <v>10524.324212647798</v>
      </c>
      <c r="E413" s="51">
        <v>9642.8499938587884</v>
      </c>
      <c r="F413" s="51">
        <v>9520.438038508144</v>
      </c>
      <c r="G413" s="51">
        <v>9117.0254235179418</v>
      </c>
      <c r="H413" s="51">
        <v>9141.0190460767135</v>
      </c>
      <c r="I413" s="51">
        <v>9117.0692256710281</v>
      </c>
      <c r="J413" s="51">
        <v>9165.3821711473265</v>
      </c>
      <c r="K413" s="51">
        <v>9103.4420064257338</v>
      </c>
    </row>
    <row r="414" spans="1:11" x14ac:dyDescent="0.55000000000000004">
      <c r="A414" s="49" t="s">
        <v>96</v>
      </c>
      <c r="B414" s="58">
        <v>30.015706366851532</v>
      </c>
      <c r="C414" s="58">
        <v>28.193142956104214</v>
      </c>
      <c r="D414" s="58">
        <v>31.561263273465627</v>
      </c>
      <c r="E414" s="58">
        <v>29.462827297234011</v>
      </c>
      <c r="F414" s="58">
        <v>31.369374569263858</v>
      </c>
      <c r="G414" s="58">
        <v>32.27797399113188</v>
      </c>
      <c r="H414" s="58">
        <v>33.539377226977166</v>
      </c>
      <c r="I414" s="58">
        <v>35.7202039695512</v>
      </c>
      <c r="J414" s="58">
        <v>37.759552121070833</v>
      </c>
      <c r="K414" s="58">
        <v>39.605424466017155</v>
      </c>
    </row>
    <row r="415" spans="1:11" x14ac:dyDescent="0.55000000000000004">
      <c r="A415" s="48" t="s">
        <v>84</v>
      </c>
      <c r="B415" s="48">
        <v>2031</v>
      </c>
      <c r="C415" s="48">
        <v>2032</v>
      </c>
      <c r="D415" s="48">
        <v>2033</v>
      </c>
      <c r="E415" s="48">
        <v>2034</v>
      </c>
      <c r="F415" s="48">
        <v>2035</v>
      </c>
      <c r="G415" s="48">
        <v>2036</v>
      </c>
      <c r="H415" s="48">
        <v>2037</v>
      </c>
      <c r="I415" s="48">
        <v>2038</v>
      </c>
      <c r="J415" s="48">
        <v>2039</v>
      </c>
      <c r="K415" s="48">
        <v>2040</v>
      </c>
    </row>
    <row r="416" spans="1:11" x14ac:dyDescent="0.55000000000000004">
      <c r="A416" s="49" t="s">
        <v>85</v>
      </c>
      <c r="B416" s="51">
        <v>2761.9343802059866</v>
      </c>
      <c r="C416" s="51">
        <v>3025.575875403897</v>
      </c>
      <c r="D416" s="51">
        <v>3197.7540909278036</v>
      </c>
      <c r="E416" s="51">
        <v>3429.0534199655049</v>
      </c>
      <c r="F416" s="51">
        <v>3607.0490759224786</v>
      </c>
      <c r="G416" s="51">
        <v>3858.8999617460868</v>
      </c>
      <c r="H416" s="51">
        <v>4072.9996363777095</v>
      </c>
      <c r="I416" s="51">
        <v>4394.6598692370562</v>
      </c>
      <c r="J416" s="51">
        <v>4601.2293851204622</v>
      </c>
      <c r="K416" s="51">
        <v>5003.4118109822948</v>
      </c>
    </row>
    <row r="417" spans="1:11" x14ac:dyDescent="0.55000000000000004">
      <c r="A417" s="49" t="s">
        <v>86</v>
      </c>
      <c r="B417" s="52">
        <v>224.98962504601073</v>
      </c>
      <c r="C417" s="52">
        <v>229.80939190425889</v>
      </c>
      <c r="D417" s="52">
        <v>239.45042841770177</v>
      </c>
      <c r="E417" s="52">
        <v>270.78505112007991</v>
      </c>
      <c r="F417" s="52">
        <v>289.39156375142136</v>
      </c>
      <c r="G417" s="52">
        <v>282.06692440970727</v>
      </c>
      <c r="H417" s="52">
        <v>304.49770554431581</v>
      </c>
      <c r="I417" s="52">
        <v>296.99722680925578</v>
      </c>
      <c r="J417" s="52">
        <v>309.27990261025218</v>
      </c>
      <c r="K417" s="52">
        <v>333.74323435664928</v>
      </c>
    </row>
    <row r="418" spans="1:11" x14ac:dyDescent="0.55000000000000004">
      <c r="A418" s="49" t="s">
        <v>87</v>
      </c>
      <c r="B418" s="51">
        <v>6710.3484848555736</v>
      </c>
      <c r="C418" s="51">
        <v>7106.6485219651877</v>
      </c>
      <c r="D418" s="51">
        <v>7515.6315115063962</v>
      </c>
      <c r="E418" s="51">
        <v>7863.4212349078698</v>
      </c>
      <c r="F418" s="51">
        <v>8240.9160386160183</v>
      </c>
      <c r="G418" s="51">
        <v>8695.5927227694119</v>
      </c>
      <c r="H418" s="51">
        <v>9127.3747858201168</v>
      </c>
      <c r="I418" s="51">
        <v>9648.7339560716919</v>
      </c>
      <c r="J418" s="51">
        <v>10065.228627223896</v>
      </c>
      <c r="K418" s="51">
        <v>10792.861082112035</v>
      </c>
    </row>
    <row r="419" spans="1:11" x14ac:dyDescent="0.55000000000000004">
      <c r="A419" s="49" t="s">
        <v>88</v>
      </c>
      <c r="B419" s="52">
        <v>5834.6911591115158</v>
      </c>
      <c r="C419" s="52">
        <v>6140.5312045551536</v>
      </c>
      <c r="D419" s="52">
        <v>6507.7369225552029</v>
      </c>
      <c r="E419" s="52">
        <v>6746.0530028301973</v>
      </c>
      <c r="F419" s="52">
        <v>7018.7058205093999</v>
      </c>
      <c r="G419" s="52">
        <v>7411.4488896712119</v>
      </c>
      <c r="H419" s="52">
        <v>7768.0527239124085</v>
      </c>
      <c r="I419" s="52">
        <v>8163.7204675650164</v>
      </c>
      <c r="J419" s="52">
        <v>8493.3311316121471</v>
      </c>
      <c r="K419" s="52">
        <v>9048.0472038328789</v>
      </c>
    </row>
    <row r="420" spans="1:11" x14ac:dyDescent="0.55000000000000004">
      <c r="A420" s="49" t="s">
        <v>89</v>
      </c>
      <c r="B420" s="51">
        <v>401.5918344111717</v>
      </c>
      <c r="C420" s="51">
        <v>424.7171407627452</v>
      </c>
      <c r="D420" s="51">
        <v>460.71490925469772</v>
      </c>
      <c r="E420" s="51">
        <v>478.5783776343157</v>
      </c>
      <c r="F420" s="51">
        <v>511.36636020543875</v>
      </c>
      <c r="G420" s="51">
        <v>541.24250429922336</v>
      </c>
      <c r="H420" s="51">
        <v>577.41336539785232</v>
      </c>
      <c r="I420" s="51">
        <v>611.38340108679984</v>
      </c>
      <c r="J420" s="51">
        <v>651.61050763500714</v>
      </c>
      <c r="K420" s="51">
        <v>697.37139442519435</v>
      </c>
    </row>
    <row r="421" spans="1:11" x14ac:dyDescent="0.55000000000000004">
      <c r="A421" s="49" t="s">
        <v>90</v>
      </c>
      <c r="B421" s="52">
        <v>2.4324083788130897E-4</v>
      </c>
      <c r="C421" s="52">
        <v>2.4263253690498009E-4</v>
      </c>
      <c r="D421" s="52">
        <v>2.4340064958680959E-4</v>
      </c>
      <c r="E421" s="52">
        <v>2.4861452951780306E-4</v>
      </c>
      <c r="F421" s="52">
        <v>2.4747002759516689E-4</v>
      </c>
      <c r="G421" s="52">
        <v>2.532662501308765E-4</v>
      </c>
      <c r="H421" s="52">
        <v>2.5752451327472418E-4</v>
      </c>
      <c r="I421" s="52">
        <v>2.6426121079619247E-4</v>
      </c>
      <c r="J421" s="52">
        <v>2.6537984381762943E-4</v>
      </c>
      <c r="K421" s="52">
        <v>2.7703581307497217E-4</v>
      </c>
    </row>
    <row r="422" spans="1:11" x14ac:dyDescent="0.55000000000000004">
      <c r="A422" s="49" t="s">
        <v>91</v>
      </c>
      <c r="B422" s="51">
        <v>517.82763530852276</v>
      </c>
      <c r="C422" s="51">
        <v>518.72508125669378</v>
      </c>
      <c r="D422" s="51">
        <v>517.92433598952994</v>
      </c>
      <c r="E422" s="51">
        <v>520.57454231281895</v>
      </c>
      <c r="F422" s="51">
        <v>520.08866874011915</v>
      </c>
      <c r="G422" s="51">
        <v>524.01064806965508</v>
      </c>
      <c r="H422" s="51">
        <v>525.19405477313512</v>
      </c>
      <c r="I422" s="51">
        <v>528.77974700515358</v>
      </c>
      <c r="J422" s="51">
        <v>529.63231408930028</v>
      </c>
      <c r="K422" s="51">
        <v>535.33518160387678</v>
      </c>
    </row>
    <row r="423" spans="1:11" x14ac:dyDescent="0.55000000000000004">
      <c r="A423" s="49" t="s">
        <v>92</v>
      </c>
      <c r="B423" s="52">
        <v>449.67486356670616</v>
      </c>
      <c r="C423" s="52">
        <v>485.56761226036866</v>
      </c>
      <c r="D423" s="52">
        <v>523.81731620516837</v>
      </c>
      <c r="E423" s="52">
        <v>574.66022624767641</v>
      </c>
      <c r="F423" s="52">
        <v>617.79930091389338</v>
      </c>
      <c r="G423" s="52">
        <v>679.71434320435287</v>
      </c>
      <c r="H423" s="52">
        <v>744.45478924276483</v>
      </c>
      <c r="I423" s="52">
        <v>823.01597736846509</v>
      </c>
      <c r="J423" s="52">
        <v>887.96395810424281</v>
      </c>
      <c r="K423" s="52">
        <v>991.56524645313732</v>
      </c>
    </row>
    <row r="424" spans="1:11" x14ac:dyDescent="0.55000000000000004">
      <c r="A424" s="49" t="s">
        <v>93</v>
      </c>
      <c r="B424" s="51">
        <v>24019.694799052526</v>
      </c>
      <c r="C424" s="51">
        <v>24061.210324093663</v>
      </c>
      <c r="D424" s="51">
        <v>24121.512321237202</v>
      </c>
      <c r="E424" s="51">
        <v>24562.075123986971</v>
      </c>
      <c r="F424" s="51">
        <v>24523.857983122216</v>
      </c>
      <c r="G424" s="51">
        <v>25054.040027335468</v>
      </c>
      <c r="H424" s="51">
        <v>25509.325917828653</v>
      </c>
      <c r="I424" s="51">
        <v>26194.535488818598</v>
      </c>
      <c r="J424" s="51">
        <v>26273.739807142218</v>
      </c>
      <c r="K424" s="51">
        <v>27260.779048751931</v>
      </c>
    </row>
    <row r="425" spans="1:11" x14ac:dyDescent="0.55000000000000004">
      <c r="A425" s="49" t="s">
        <v>94</v>
      </c>
      <c r="B425" s="52">
        <v>6.8179986094730763E-2</v>
      </c>
      <c r="C425" s="52">
        <v>6.5302440175599344E-2</v>
      </c>
      <c r="D425" s="52">
        <v>6.7531461870214568E-2</v>
      </c>
      <c r="E425" s="52">
        <v>6.8408302832229956E-2</v>
      </c>
      <c r="F425" s="52">
        <v>6.8029676056009472E-2</v>
      </c>
      <c r="G425" s="52">
        <v>6.9116787061059753E-2</v>
      </c>
      <c r="H425" s="52">
        <v>6.9855686081650686E-2</v>
      </c>
      <c r="I425" s="52">
        <v>7.318493706074003E-2</v>
      </c>
      <c r="J425" s="52">
        <v>7.4769295874295955E-2</v>
      </c>
      <c r="K425" s="52">
        <v>7.6589988827072381E-2</v>
      </c>
    </row>
    <row r="426" spans="1:11" x14ac:dyDescent="0.55000000000000004">
      <c r="A426" s="49" t="s">
        <v>95</v>
      </c>
      <c r="B426" s="51">
        <v>9379.0518626706744</v>
      </c>
      <c r="C426" s="51">
        <v>9193.554599432191</v>
      </c>
      <c r="D426" s="51">
        <v>9339.9709023235882</v>
      </c>
      <c r="E426" s="51">
        <v>9267.5344698531208</v>
      </c>
      <c r="F426" s="51">
        <v>9321.1736485135752</v>
      </c>
      <c r="G426" s="51">
        <v>9471.9564725417604</v>
      </c>
      <c r="H426" s="51">
        <v>9623.627135154904</v>
      </c>
      <c r="I426" s="51">
        <v>9757.5489168696477</v>
      </c>
      <c r="J426" s="51">
        <v>9800.7945133352951</v>
      </c>
      <c r="K426" s="51">
        <v>10044.131726776832</v>
      </c>
    </row>
    <row r="427" spans="1:11" x14ac:dyDescent="0.55000000000000004">
      <c r="A427" s="49" t="s">
        <v>96</v>
      </c>
      <c r="B427" s="58">
        <v>40.983495742489708</v>
      </c>
      <c r="C427" s="58">
        <v>43.097694261949094</v>
      </c>
      <c r="D427" s="58">
        <v>45.152885911992456</v>
      </c>
      <c r="E427" s="58">
        <v>46.852524996688679</v>
      </c>
      <c r="F427" s="58">
        <v>48.540956660525609</v>
      </c>
      <c r="G427" s="58">
        <v>50.743854834053018</v>
      </c>
      <c r="H427" s="58">
        <v>52.67134694215904</v>
      </c>
      <c r="I427" s="58">
        <v>55.09078795110576</v>
      </c>
      <c r="J427" s="58">
        <v>56.654223115115592</v>
      </c>
      <c r="K427" s="58">
        <v>59.806137159602443</v>
      </c>
    </row>
    <row r="429" spans="1:11" x14ac:dyDescent="0.55000000000000004">
      <c r="A429" s="121" t="s">
        <v>379</v>
      </c>
    </row>
    <row r="430" spans="1:11" x14ac:dyDescent="0.55000000000000004">
      <c r="A430" s="48" t="s">
        <v>97</v>
      </c>
      <c r="B430" s="48">
        <v>2021</v>
      </c>
      <c r="C430" s="48">
        <v>2022</v>
      </c>
      <c r="D430" s="48">
        <v>2023</v>
      </c>
      <c r="E430" s="48">
        <v>2024</v>
      </c>
      <c r="F430" s="48">
        <v>2025</v>
      </c>
      <c r="G430" s="48">
        <v>2026</v>
      </c>
      <c r="H430" s="48">
        <v>2027</v>
      </c>
      <c r="I430" s="48">
        <v>2028</v>
      </c>
      <c r="J430" s="48">
        <v>2029</v>
      </c>
      <c r="K430" s="48">
        <v>2030</v>
      </c>
    </row>
    <row r="431" spans="1:11" x14ac:dyDescent="0.55000000000000004">
      <c r="A431" s="49" t="s">
        <v>98</v>
      </c>
      <c r="B431" s="51">
        <v>30.048311899958499</v>
      </c>
      <c r="C431" s="51">
        <v>36.816411959246899</v>
      </c>
      <c r="D431" s="51">
        <v>43.431020572427798</v>
      </c>
      <c r="E431" s="51">
        <v>33.574860303160797</v>
      </c>
      <c r="F431" s="51">
        <v>44.876223377054998</v>
      </c>
      <c r="G431" s="51">
        <v>55.6790903191213</v>
      </c>
      <c r="H431" s="51">
        <v>56.021068362016599</v>
      </c>
      <c r="I431" s="51">
        <v>55.406104844290503</v>
      </c>
      <c r="J431" s="51">
        <v>60.742887697935103</v>
      </c>
      <c r="K431" s="51">
        <v>64.532309697961097</v>
      </c>
    </row>
    <row r="432" spans="1:11" x14ac:dyDescent="0.55000000000000004">
      <c r="A432" s="49" t="s">
        <v>99</v>
      </c>
      <c r="B432" s="52">
        <v>43.185095526965497</v>
      </c>
      <c r="C432" s="52">
        <v>41.867077567620299</v>
      </c>
      <c r="D432" s="52">
        <v>41.906676026884099</v>
      </c>
      <c r="E432" s="52">
        <v>45.020242851995398</v>
      </c>
      <c r="F432" s="52">
        <v>43.822128236613104</v>
      </c>
      <c r="G432" s="52">
        <v>46.0440366505551</v>
      </c>
      <c r="H432" s="52">
        <v>51.169064118463702</v>
      </c>
      <c r="I432" s="52">
        <v>47.957875013700203</v>
      </c>
      <c r="J432" s="52">
        <v>50.611755686270499</v>
      </c>
      <c r="K432" s="52">
        <v>56.336797725721297</v>
      </c>
    </row>
    <row r="433" spans="1:11" x14ac:dyDescent="0.55000000000000004">
      <c r="A433" s="49" t="s">
        <v>100</v>
      </c>
      <c r="B433" s="51">
        <v>306.31024577472999</v>
      </c>
      <c r="C433" s="51">
        <v>335.27440177535601</v>
      </c>
      <c r="D433" s="51">
        <v>365.708745865727</v>
      </c>
      <c r="E433" s="51">
        <v>359.31198425320503</v>
      </c>
      <c r="F433" s="51">
        <v>387.49953578096699</v>
      </c>
      <c r="G433" s="51">
        <v>393.247038608781</v>
      </c>
      <c r="H433" s="51">
        <v>414.50276534076801</v>
      </c>
      <c r="I433" s="51">
        <v>422.27115599780501</v>
      </c>
      <c r="J433" s="51">
        <v>446.176441020639</v>
      </c>
      <c r="K433" s="51">
        <v>461.23172219143999</v>
      </c>
    </row>
    <row r="434" spans="1:11" x14ac:dyDescent="0.55000000000000004">
      <c r="A434" s="49" t="s">
        <v>101</v>
      </c>
      <c r="B434" s="52">
        <v>1.0827100755814301</v>
      </c>
      <c r="C434" s="52">
        <v>1.25727236404589</v>
      </c>
      <c r="D434" s="52">
        <v>1.9663554251428801</v>
      </c>
      <c r="E434" s="52">
        <v>2.93586653102538</v>
      </c>
      <c r="F434" s="52">
        <v>4.2374272715637504</v>
      </c>
      <c r="G434" s="52">
        <v>5.2539738884610596</v>
      </c>
      <c r="H434" s="52">
        <v>5.5268846079562897</v>
      </c>
      <c r="I434" s="52">
        <v>3.2763536754777101</v>
      </c>
      <c r="J434" s="52">
        <v>4.9991417390863901</v>
      </c>
      <c r="K434" s="52">
        <v>4.1372099410232002</v>
      </c>
    </row>
    <row r="435" spans="1:11" x14ac:dyDescent="0.55000000000000004">
      <c r="A435" s="49" t="s">
        <v>102</v>
      </c>
      <c r="B435" s="51">
        <v>1.4229227594296601</v>
      </c>
      <c r="C435" s="51">
        <v>1.3943513797315701</v>
      </c>
      <c r="D435" s="51">
        <v>1.18257508540797</v>
      </c>
      <c r="E435" s="51">
        <v>1.24637722707976</v>
      </c>
      <c r="F435" s="51">
        <v>1.52646183741118</v>
      </c>
      <c r="G435" s="51">
        <v>2.2709354711207301</v>
      </c>
      <c r="H435" s="51">
        <v>2.2778128346321602</v>
      </c>
      <c r="I435" s="51">
        <v>1.40605695502935</v>
      </c>
      <c r="J435" s="51">
        <v>3.0663069486726</v>
      </c>
      <c r="K435" s="51">
        <v>1.90315995630543</v>
      </c>
    </row>
    <row r="436" spans="1:11" x14ac:dyDescent="0.55000000000000004">
      <c r="A436" s="49" t="s">
        <v>103</v>
      </c>
      <c r="B436" s="52">
        <v>455.78604001846799</v>
      </c>
      <c r="C436" s="52">
        <v>440.796331345547</v>
      </c>
      <c r="D436" s="52">
        <v>474.37442779365</v>
      </c>
      <c r="E436" s="52">
        <v>410.86982610123403</v>
      </c>
      <c r="F436" s="52">
        <v>418.16182822934297</v>
      </c>
      <c r="G436" s="52">
        <v>411.167623008438</v>
      </c>
      <c r="H436" s="52">
        <v>420.54587618398898</v>
      </c>
      <c r="I436" s="52">
        <v>439.91361600140698</v>
      </c>
      <c r="J436" s="52">
        <v>473.97608854474203</v>
      </c>
      <c r="K436" s="52">
        <v>502.05338259794303</v>
      </c>
    </row>
    <row r="437" spans="1:11" x14ac:dyDescent="0.55000000000000004">
      <c r="A437" s="49" t="s">
        <v>104</v>
      </c>
      <c r="B437" s="51">
        <v>208.28896591595699</v>
      </c>
      <c r="C437" s="51">
        <v>234.66821689020301</v>
      </c>
      <c r="D437" s="51">
        <v>254.68911610112801</v>
      </c>
      <c r="E437" s="51">
        <v>222.44356932376201</v>
      </c>
      <c r="F437" s="51">
        <v>231.63395985298001</v>
      </c>
      <c r="G437" s="51">
        <v>216.363829205526</v>
      </c>
      <c r="H437" s="51">
        <v>221.63949536789099</v>
      </c>
      <c r="I437" s="51">
        <v>228.79275373534301</v>
      </c>
      <c r="J437" s="51">
        <v>252.21036293207999</v>
      </c>
      <c r="K437" s="51">
        <v>262.46365746245601</v>
      </c>
    </row>
    <row r="438" spans="1:11" x14ac:dyDescent="0.55000000000000004">
      <c r="A438" s="49" t="s">
        <v>105</v>
      </c>
      <c r="B438" s="52">
        <v>22.361152155076599</v>
      </c>
      <c r="C438" s="52">
        <v>5.8279627201814703</v>
      </c>
      <c r="D438" s="52">
        <v>5.7877948763337503</v>
      </c>
      <c r="E438" s="52">
        <v>5.8781048640055102</v>
      </c>
      <c r="F438" s="52">
        <v>5.96048779449265</v>
      </c>
      <c r="G438" s="52">
        <v>6.0862791689425801</v>
      </c>
      <c r="H438" s="52">
        <v>6.2094816483250899</v>
      </c>
      <c r="I438" s="52">
        <v>6.3734733564174402</v>
      </c>
      <c r="J438" s="52">
        <v>6.4650945679515699</v>
      </c>
      <c r="K438" s="52">
        <v>6.5690618826037896</v>
      </c>
    </row>
    <row r="439" spans="1:11" x14ac:dyDescent="0.55000000000000004">
      <c r="A439" s="49" t="s">
        <v>106</v>
      </c>
      <c r="B439" s="51">
        <v>0</v>
      </c>
      <c r="C439" s="51">
        <v>0</v>
      </c>
      <c r="D439" s="51">
        <v>0</v>
      </c>
      <c r="E439" s="51">
        <v>0</v>
      </c>
      <c r="F439" s="51">
        <v>0</v>
      </c>
      <c r="G439" s="51">
        <v>0</v>
      </c>
      <c r="H439" s="51">
        <v>0</v>
      </c>
      <c r="I439" s="51">
        <v>0</v>
      </c>
      <c r="J439" s="51">
        <v>0</v>
      </c>
      <c r="K439" s="51">
        <v>0</v>
      </c>
    </row>
    <row r="440" spans="1:11" x14ac:dyDescent="0.55000000000000004">
      <c r="A440" s="49" t="s">
        <v>107</v>
      </c>
      <c r="B440" s="52">
        <v>821.47833926803196</v>
      </c>
      <c r="C440" s="52">
        <v>763.986697639976</v>
      </c>
      <c r="D440" s="52">
        <v>891.92340188521098</v>
      </c>
      <c r="E440" s="52">
        <v>799.26515926465402</v>
      </c>
      <c r="F440" s="52">
        <v>834.58072647949803</v>
      </c>
      <c r="G440" s="52">
        <v>777.41205952125404</v>
      </c>
      <c r="H440" s="52">
        <v>824.27707067920801</v>
      </c>
      <c r="I440" s="52">
        <v>890.66155621196594</v>
      </c>
      <c r="J440" s="52">
        <v>926.91962105208904</v>
      </c>
      <c r="K440" s="52">
        <v>975.551077781309</v>
      </c>
    </row>
    <row r="441" spans="1:11" x14ac:dyDescent="0.55000000000000004">
      <c r="A441" s="49" t="s">
        <v>108</v>
      </c>
      <c r="B441" s="51">
        <v>290.53569062989499</v>
      </c>
      <c r="C441" s="51">
        <v>264.63637537007202</v>
      </c>
      <c r="D441" s="51">
        <v>270.515389796367</v>
      </c>
      <c r="E441" s="51">
        <v>240.730809750937</v>
      </c>
      <c r="F441" s="51">
        <v>243.385005397334</v>
      </c>
      <c r="G441" s="51">
        <v>230.27543288047801</v>
      </c>
      <c r="H441" s="51">
        <v>241.253595669242</v>
      </c>
      <c r="I441" s="51">
        <v>250.673396766097</v>
      </c>
      <c r="J441" s="51">
        <v>267.67697468283598</v>
      </c>
      <c r="K441" s="51">
        <v>282.65447764122399</v>
      </c>
    </row>
    <row r="442" spans="1:11" x14ac:dyDescent="0.55000000000000004">
      <c r="A442" s="50" t="s">
        <v>109</v>
      </c>
      <c r="B442" s="52">
        <v>2180.4994740240936</v>
      </c>
      <c r="C442" s="52">
        <v>2126.5250990119798</v>
      </c>
      <c r="D442" s="52">
        <v>2351.4855034282796</v>
      </c>
      <c r="E442" s="52">
        <v>2121.2768004710592</v>
      </c>
      <c r="F442" s="52">
        <v>2215.6837842572577</v>
      </c>
      <c r="G442" s="52">
        <v>2143.8002987226778</v>
      </c>
      <c r="H442" s="52">
        <v>2243.4231148124918</v>
      </c>
      <c r="I442" s="52">
        <v>2346.7323425575332</v>
      </c>
      <c r="J442" s="52">
        <v>2492.8446748723022</v>
      </c>
      <c r="K442" s="52">
        <v>2617.4328568779865</v>
      </c>
    </row>
    <row r="443" spans="1:11" x14ac:dyDescent="0.55000000000000004">
      <c r="A443" s="49" t="s">
        <v>110</v>
      </c>
      <c r="B443" s="51">
        <v>1022.5720427834606</v>
      </c>
      <c r="C443" s="51">
        <v>904.3454875925479</v>
      </c>
      <c r="D443" s="51">
        <v>949.86016421993452</v>
      </c>
      <c r="E443" s="51">
        <v>687.94519609943711</v>
      </c>
      <c r="F443" s="51">
        <v>788.21854301296014</v>
      </c>
      <c r="G443" s="51">
        <v>834.93985353555831</v>
      </c>
      <c r="H443" s="51">
        <v>839.82180290960491</v>
      </c>
      <c r="I443" s="51">
        <v>910.54572715231711</v>
      </c>
      <c r="J443" s="51">
        <v>999.58644008733449</v>
      </c>
      <c r="K443" s="51">
        <v>1048.8517233320838</v>
      </c>
    </row>
    <row r="444" spans="1:11" x14ac:dyDescent="0.55000000000000004">
      <c r="A444" s="49" t="s">
        <v>111</v>
      </c>
      <c r="B444" s="52">
        <v>298.62228338600556</v>
      </c>
      <c r="C444" s="52">
        <v>287.6912021130529</v>
      </c>
      <c r="D444" s="52">
        <v>439.93537915736647</v>
      </c>
      <c r="E444" s="52">
        <v>404.82995446353527</v>
      </c>
      <c r="F444" s="52">
        <v>540.09482768115936</v>
      </c>
      <c r="G444" s="52">
        <v>737.00352868704715</v>
      </c>
      <c r="H444" s="52">
        <v>789.61270690729771</v>
      </c>
      <c r="I444" s="52">
        <v>778.74858229858671</v>
      </c>
      <c r="J444" s="52">
        <v>960.16031348756644</v>
      </c>
      <c r="K444" s="52">
        <v>994.02968961192676</v>
      </c>
    </row>
    <row r="445" spans="1:11" x14ac:dyDescent="0.55000000000000004">
      <c r="A445" s="49" t="s">
        <v>112</v>
      </c>
      <c r="B445" s="51">
        <v>2904.4492334215483</v>
      </c>
      <c r="C445" s="51">
        <v>2743.1793844914746</v>
      </c>
      <c r="D445" s="51">
        <v>2861.410288490848</v>
      </c>
      <c r="E445" s="51">
        <v>2404.3920421069611</v>
      </c>
      <c r="F445" s="51">
        <v>2463.8074995890584</v>
      </c>
      <c r="G445" s="51">
        <v>2241.7366235711888</v>
      </c>
      <c r="H445" s="51">
        <v>2293.6322108147992</v>
      </c>
      <c r="I445" s="51">
        <v>2478.5294874112637</v>
      </c>
      <c r="J445" s="51">
        <v>2532.2708014720706</v>
      </c>
      <c r="K445" s="51">
        <v>2672.2548905981434</v>
      </c>
    </row>
    <row r="446" spans="1:11" x14ac:dyDescent="0.55000000000000004">
      <c r="A446" s="49" t="s">
        <v>113</v>
      </c>
      <c r="B446" s="52">
        <v>1268.6913263607485</v>
      </c>
      <c r="C446" s="52">
        <v>1296.3154215079276</v>
      </c>
      <c r="D446" s="52">
        <v>1476.9202542578496</v>
      </c>
      <c r="E446" s="52">
        <v>1445.5706815817889</v>
      </c>
      <c r="F446" s="52">
        <v>1792.5297437264499</v>
      </c>
      <c r="G446" s="52">
        <v>2547.7004988021376</v>
      </c>
      <c r="H446" s="52">
        <v>2726.6372611450142</v>
      </c>
      <c r="I446" s="52">
        <v>2776.1739058357789</v>
      </c>
      <c r="J446" s="52">
        <v>3380.0165162676185</v>
      </c>
      <c r="K446" s="52">
        <v>3656.6510738841862</v>
      </c>
    </row>
    <row r="447" spans="1:11" x14ac:dyDescent="0.55000000000000004">
      <c r="A447" s="49" t="s">
        <v>114</v>
      </c>
      <c r="B447" s="51">
        <v>14176.843573630847</v>
      </c>
      <c r="C447" s="51">
        <v>13585.771401555816</v>
      </c>
      <c r="D447" s="51">
        <v>15437.311478632519</v>
      </c>
      <c r="E447" s="51">
        <v>15259.688617746546</v>
      </c>
      <c r="F447" s="51">
        <v>16120.958954481968</v>
      </c>
      <c r="G447" s="51">
        <v>16575.31165845706</v>
      </c>
      <c r="H447" s="51">
        <v>17263.642361362268</v>
      </c>
      <c r="I447" s="51">
        <v>18199.149490886131</v>
      </c>
      <c r="J447" s="51">
        <v>18836.167656905756</v>
      </c>
      <c r="K447" s="51">
        <v>19553.750405464387</v>
      </c>
    </row>
    <row r="448" spans="1:11" x14ac:dyDescent="0.55000000000000004">
      <c r="A448" s="49" t="s">
        <v>115</v>
      </c>
      <c r="B448" s="52">
        <v>2481.3798503029589</v>
      </c>
      <c r="C448" s="52">
        <v>2330.5834952500231</v>
      </c>
      <c r="D448" s="52">
        <v>2550.2302296661783</v>
      </c>
      <c r="E448" s="52">
        <v>2515.1145251210796</v>
      </c>
      <c r="F448" s="52">
        <v>2632.6068488990827</v>
      </c>
      <c r="G448" s="52">
        <v>2745.441981341341</v>
      </c>
      <c r="H448" s="52">
        <v>2929.4744005714442</v>
      </c>
      <c r="I448" s="52">
        <v>3145.5574710629749</v>
      </c>
      <c r="J448" s="52">
        <v>3385.9266374578942</v>
      </c>
      <c r="K448" s="52">
        <v>3664.3646962438461</v>
      </c>
    </row>
    <row r="449" spans="1:11" x14ac:dyDescent="0.55000000000000004">
      <c r="A449" s="50" t="s">
        <v>116</v>
      </c>
      <c r="B449" s="51">
        <v>20107.414224318647</v>
      </c>
      <c r="C449" s="51">
        <v>19339.195417325747</v>
      </c>
      <c r="D449" s="51">
        <v>21815.947465984827</v>
      </c>
      <c r="E449" s="51">
        <v>21341.650624920472</v>
      </c>
      <c r="F449" s="51">
        <v>22761.77933136476</v>
      </c>
      <c r="G449" s="51">
        <v>24012.254437323216</v>
      </c>
      <c r="H449" s="51">
        <v>25163.17713789122</v>
      </c>
      <c r="I449" s="51">
        <v>26467.613210342417</v>
      </c>
      <c r="J449" s="51">
        <v>28094.955485503571</v>
      </c>
      <c r="K449" s="51">
        <v>29492.199032470406</v>
      </c>
    </row>
    <row r="450" spans="1:11" x14ac:dyDescent="0.55000000000000004">
      <c r="A450" s="48" t="s">
        <v>97</v>
      </c>
      <c r="B450" s="48">
        <v>2031</v>
      </c>
      <c r="C450" s="48">
        <v>2032</v>
      </c>
      <c r="D450" s="48">
        <v>2033</v>
      </c>
      <c r="E450" s="48">
        <v>2034</v>
      </c>
      <c r="F450" s="48">
        <v>2035</v>
      </c>
      <c r="G450" s="48">
        <v>2036</v>
      </c>
      <c r="H450" s="48">
        <v>2037</v>
      </c>
      <c r="I450" s="48">
        <v>2038</v>
      </c>
      <c r="J450" s="48">
        <v>2039</v>
      </c>
      <c r="K450" s="48">
        <v>2040</v>
      </c>
    </row>
    <row r="451" spans="1:11" x14ac:dyDescent="0.55000000000000004">
      <c r="A451" s="49" t="s">
        <v>98</v>
      </c>
      <c r="B451" s="51">
        <v>71.817994170276094</v>
      </c>
      <c r="C451" s="51">
        <v>71.650092746960695</v>
      </c>
      <c r="D451" s="51">
        <v>69.684615451238002</v>
      </c>
      <c r="E451" s="51">
        <v>69.958074997177107</v>
      </c>
      <c r="F451" s="51">
        <v>73.853162127215498</v>
      </c>
      <c r="G451" s="51">
        <v>78.626052331000807</v>
      </c>
      <c r="H451" s="51">
        <v>84.751174207466505</v>
      </c>
      <c r="I451" s="51">
        <v>90.8339184096819</v>
      </c>
      <c r="J451" s="51">
        <v>87.303803248213399</v>
      </c>
      <c r="K451" s="51">
        <v>99.304681067056805</v>
      </c>
    </row>
    <row r="452" spans="1:11" x14ac:dyDescent="0.55000000000000004">
      <c r="A452" s="49" t="s">
        <v>99</v>
      </c>
      <c r="B452" s="52">
        <v>53.940212281063303</v>
      </c>
      <c r="C452" s="52">
        <v>55.5552623009469</v>
      </c>
      <c r="D452" s="52">
        <v>59.844692086328799</v>
      </c>
      <c r="E452" s="52">
        <v>56.501781831114599</v>
      </c>
      <c r="F452" s="52">
        <v>59.011005150293002</v>
      </c>
      <c r="G452" s="52">
        <v>64.565370077972602</v>
      </c>
      <c r="H452" s="52">
        <v>61.511859203554899</v>
      </c>
      <c r="I452" s="52">
        <v>63.193572900888398</v>
      </c>
      <c r="J452" s="52">
        <v>69.447286906664303</v>
      </c>
      <c r="K452" s="52">
        <v>66.445580893829302</v>
      </c>
    </row>
    <row r="453" spans="1:11" x14ac:dyDescent="0.55000000000000004">
      <c r="A453" s="49" t="s">
        <v>100</v>
      </c>
      <c r="B453" s="51">
        <v>471.38450089797601</v>
      </c>
      <c r="C453" s="51">
        <v>490.79546025843501</v>
      </c>
      <c r="D453" s="51">
        <v>509.08960105484601</v>
      </c>
      <c r="E453" s="51">
        <v>523.44640881348198</v>
      </c>
      <c r="F453" s="51">
        <v>540.37180412095495</v>
      </c>
      <c r="G453" s="51">
        <v>565.83505510198597</v>
      </c>
      <c r="H453" s="51">
        <v>589.56262952457996</v>
      </c>
      <c r="I453" s="51">
        <v>611.08893131772697</v>
      </c>
      <c r="J453" s="51">
        <v>630.71794374130104</v>
      </c>
      <c r="K453" s="51">
        <v>664.96927014580899</v>
      </c>
    </row>
    <row r="454" spans="1:11" x14ac:dyDescent="0.55000000000000004">
      <c r="A454" s="49" t="s">
        <v>101</v>
      </c>
      <c r="B454" s="52">
        <v>6.7243537643026903</v>
      </c>
      <c r="C454" s="52">
        <v>6.5012777124015404</v>
      </c>
      <c r="D454" s="52">
        <v>4.08627909505757</v>
      </c>
      <c r="E454" s="52">
        <v>3.92629034636672</v>
      </c>
      <c r="F454" s="52">
        <v>4.4496166829364201</v>
      </c>
      <c r="G454" s="52">
        <v>5.5377160808377299</v>
      </c>
      <c r="H454" s="52">
        <v>4.0217171541272396</v>
      </c>
      <c r="I454" s="52">
        <v>4.1543127672906204</v>
      </c>
      <c r="J454" s="52">
        <v>4.8853252752277099</v>
      </c>
      <c r="K454" s="52">
        <v>6.2298382881883203</v>
      </c>
    </row>
    <row r="455" spans="1:11" x14ac:dyDescent="0.55000000000000004">
      <c r="A455" s="49" t="s">
        <v>102</v>
      </c>
      <c r="B455" s="51">
        <v>3.3464229851313099</v>
      </c>
      <c r="C455" s="51">
        <v>2.8183063138133702</v>
      </c>
      <c r="D455" s="51">
        <v>1.8660977849343701</v>
      </c>
      <c r="E455" s="51">
        <v>1.87898500510462</v>
      </c>
      <c r="F455" s="51">
        <v>2.3822625940917601</v>
      </c>
      <c r="G455" s="51">
        <v>2.5812041942216699</v>
      </c>
      <c r="H455" s="51">
        <v>2.0385705010180502</v>
      </c>
      <c r="I455" s="51">
        <v>2.2652575931491699</v>
      </c>
      <c r="J455" s="51">
        <v>2.4265609275683202</v>
      </c>
      <c r="K455" s="51">
        <v>3.75002778905277</v>
      </c>
    </row>
    <row r="456" spans="1:11" x14ac:dyDescent="0.55000000000000004">
      <c r="A456" s="49" t="s">
        <v>103</v>
      </c>
      <c r="B456" s="52">
        <v>528.93526713868403</v>
      </c>
      <c r="C456" s="52">
        <v>570.281005887427</v>
      </c>
      <c r="D456" s="52">
        <v>577.49867541244805</v>
      </c>
      <c r="E456" s="52">
        <v>626.82635388089102</v>
      </c>
      <c r="F456" s="52">
        <v>646.95232675197894</v>
      </c>
      <c r="G456" s="52">
        <v>699.43138110630298</v>
      </c>
      <c r="H456" s="52">
        <v>730.62461039218999</v>
      </c>
      <c r="I456" s="52">
        <v>794.45276116033699</v>
      </c>
      <c r="J456" s="52">
        <v>802.82294294239296</v>
      </c>
      <c r="K456" s="52">
        <v>889.15788904521696</v>
      </c>
    </row>
    <row r="457" spans="1:11" x14ac:dyDescent="0.55000000000000004">
      <c r="A457" s="49" t="s">
        <v>104</v>
      </c>
      <c r="B457" s="51">
        <v>281.76424683334801</v>
      </c>
      <c r="C457" s="51">
        <v>299.13869856703599</v>
      </c>
      <c r="D457" s="51">
        <v>301.69971153614398</v>
      </c>
      <c r="E457" s="51">
        <v>318.74016189270299</v>
      </c>
      <c r="F457" s="51">
        <v>348.23047314685601</v>
      </c>
      <c r="G457" s="51">
        <v>363.45096225827302</v>
      </c>
      <c r="H457" s="51">
        <v>376.55809204046699</v>
      </c>
      <c r="I457" s="51">
        <v>416.47755521110003</v>
      </c>
      <c r="J457" s="51">
        <v>423.39659499017699</v>
      </c>
      <c r="K457" s="51">
        <v>479.86439898315501</v>
      </c>
    </row>
    <row r="458" spans="1:11" x14ac:dyDescent="0.55000000000000004">
      <c r="A458" s="49" t="s">
        <v>105</v>
      </c>
      <c r="B458" s="52">
        <v>6.6600042263297698</v>
      </c>
      <c r="C458" s="52">
        <v>6.8019975142767199</v>
      </c>
      <c r="D458" s="52">
        <v>6.8961701613237896</v>
      </c>
      <c r="E458" s="52">
        <v>6.9944404589773601</v>
      </c>
      <c r="F458" s="52">
        <v>7.0898011189908203</v>
      </c>
      <c r="G458" s="52">
        <v>7.20657572970154</v>
      </c>
      <c r="H458" s="52">
        <v>7.2956517041371001</v>
      </c>
      <c r="I458" s="52">
        <v>7.3974298530557396</v>
      </c>
      <c r="J458" s="52">
        <v>7.5071167611533802</v>
      </c>
      <c r="K458" s="52">
        <v>7.6099439393736903</v>
      </c>
    </row>
    <row r="459" spans="1:11" x14ac:dyDescent="0.55000000000000004">
      <c r="A459" s="49" t="s">
        <v>106</v>
      </c>
      <c r="B459" s="51">
        <v>0</v>
      </c>
      <c r="C459" s="51">
        <v>0</v>
      </c>
      <c r="D459" s="51">
        <v>0</v>
      </c>
      <c r="E459" s="51">
        <v>0</v>
      </c>
      <c r="F459" s="51">
        <v>0</v>
      </c>
      <c r="G459" s="51">
        <v>0</v>
      </c>
      <c r="H459" s="51">
        <v>0</v>
      </c>
      <c r="I459" s="51">
        <v>0</v>
      </c>
      <c r="J459" s="51">
        <v>0</v>
      </c>
      <c r="K459" s="51">
        <v>0</v>
      </c>
    </row>
    <row r="460" spans="1:11" x14ac:dyDescent="0.55000000000000004">
      <c r="A460" s="49" t="s">
        <v>107</v>
      </c>
      <c r="B460" s="52">
        <v>1017.08597116925</v>
      </c>
      <c r="C460" s="52">
        <v>1046.3057506160301</v>
      </c>
      <c r="D460" s="52">
        <v>1150.1055877011499</v>
      </c>
      <c r="E460" s="52">
        <v>1182.3768149600701</v>
      </c>
      <c r="F460" s="52">
        <v>1228.88750954589</v>
      </c>
      <c r="G460" s="52">
        <v>1273.14111377881</v>
      </c>
      <c r="H460" s="52">
        <v>1354.2923836651701</v>
      </c>
      <c r="I460" s="52">
        <v>1414.83913184123</v>
      </c>
      <c r="J460" s="52">
        <v>1503.7445344969799</v>
      </c>
      <c r="K460" s="52">
        <v>1555.7334471144</v>
      </c>
    </row>
    <row r="461" spans="1:11" x14ac:dyDescent="0.55000000000000004">
      <c r="A461" s="49" t="s">
        <v>108</v>
      </c>
      <c r="B461" s="51">
        <v>293.89480813717302</v>
      </c>
      <c r="C461" s="51">
        <v>307.856854393292</v>
      </c>
      <c r="D461" s="51">
        <v>325.61960469392199</v>
      </c>
      <c r="E461" s="51">
        <v>334.26121687176402</v>
      </c>
      <c r="F461" s="51">
        <v>353.41765218905698</v>
      </c>
      <c r="G461" s="51">
        <v>374.192530140087</v>
      </c>
      <c r="H461" s="51">
        <v>391.91905702364699</v>
      </c>
      <c r="I461" s="51">
        <v>407.00718377258897</v>
      </c>
      <c r="J461" s="51">
        <v>425.160851087418</v>
      </c>
      <c r="K461" s="51">
        <v>450.39804126233503</v>
      </c>
    </row>
    <row r="462" spans="1:11" x14ac:dyDescent="0.55000000000000004">
      <c r="A462" s="50" t="s">
        <v>109</v>
      </c>
      <c r="B462" s="52">
        <v>2735.5537816035344</v>
      </c>
      <c r="C462" s="52">
        <v>2857.7047063106197</v>
      </c>
      <c r="D462" s="52">
        <v>3006.3910349773923</v>
      </c>
      <c r="E462" s="52">
        <v>3124.9105290576504</v>
      </c>
      <c r="F462" s="52">
        <v>3264.6456134282644</v>
      </c>
      <c r="G462" s="52">
        <v>3434.5679607991933</v>
      </c>
      <c r="H462" s="52">
        <v>3602.5757454163577</v>
      </c>
      <c r="I462" s="52">
        <v>3811.7100548270491</v>
      </c>
      <c r="J462" s="52">
        <v>3957.4129603770957</v>
      </c>
      <c r="K462" s="52">
        <v>4223.463118528417</v>
      </c>
    </row>
    <row r="463" spans="1:11" x14ac:dyDescent="0.55000000000000004">
      <c r="A463" s="49" t="s">
        <v>110</v>
      </c>
      <c r="B463" s="51">
        <v>1076.5016484966036</v>
      </c>
      <c r="C463" s="51">
        <v>1152.2125965397354</v>
      </c>
      <c r="D463" s="51">
        <v>1196.2936019817835</v>
      </c>
      <c r="E463" s="51">
        <v>1264.6462800677587</v>
      </c>
      <c r="F463" s="51">
        <v>1331.9843478531532</v>
      </c>
      <c r="G463" s="51">
        <v>1415.6588955970467</v>
      </c>
      <c r="H463" s="51">
        <v>1468.7535406175075</v>
      </c>
      <c r="I463" s="51">
        <v>1583.9023335221075</v>
      </c>
      <c r="J463" s="51">
        <v>1641.1653345914231</v>
      </c>
      <c r="K463" s="51">
        <v>1768.9583241862508</v>
      </c>
    </row>
    <row r="464" spans="1:11" x14ac:dyDescent="0.55000000000000004">
      <c r="A464" s="49" t="s">
        <v>111</v>
      </c>
      <c r="B464" s="52">
        <v>1050.1210498941514</v>
      </c>
      <c r="C464" s="52">
        <v>984.34142744645828</v>
      </c>
      <c r="D464" s="52">
        <v>1004.930546031372</v>
      </c>
      <c r="E464" s="52">
        <v>960.50338915990415</v>
      </c>
      <c r="F464" s="52">
        <v>989.58088535893853</v>
      </c>
      <c r="G464" s="52">
        <v>991.32689465015324</v>
      </c>
      <c r="H464" s="52">
        <v>998.32964965615554</v>
      </c>
      <c r="I464" s="52">
        <v>1000.9525191121005</v>
      </c>
      <c r="J464" s="52">
        <v>997.34890984805679</v>
      </c>
      <c r="K464" s="52">
        <v>989.00963173237335</v>
      </c>
    </row>
    <row r="465" spans="1:11" x14ac:dyDescent="0.55000000000000004">
      <c r="A465" s="49" t="s">
        <v>112</v>
      </c>
      <c r="B465" s="51">
        <v>2761.9343802059866</v>
      </c>
      <c r="C465" s="51">
        <v>3025.575875403897</v>
      </c>
      <c r="D465" s="51">
        <v>3197.7540909278036</v>
      </c>
      <c r="E465" s="51">
        <v>3429.0534199655049</v>
      </c>
      <c r="F465" s="51">
        <v>3607.0490759224786</v>
      </c>
      <c r="G465" s="51">
        <v>3858.8999617460868</v>
      </c>
      <c r="H465" s="51">
        <v>4072.9996363777095</v>
      </c>
      <c r="I465" s="51">
        <v>4394.6598692370562</v>
      </c>
      <c r="J465" s="51">
        <v>4601.2293851204622</v>
      </c>
      <c r="K465" s="51">
        <v>5003.4118109822948</v>
      </c>
    </row>
    <row r="466" spans="1:11" x14ac:dyDescent="0.55000000000000004">
      <c r="A466" s="49" t="s">
        <v>113</v>
      </c>
      <c r="B466" s="52">
        <v>3804.1976590972126</v>
      </c>
      <c r="C466" s="52">
        <v>3492.4604968062722</v>
      </c>
      <c r="D466" s="52">
        <v>3438.5344833253439</v>
      </c>
      <c r="E466" s="52">
        <v>3459.8141926052281</v>
      </c>
      <c r="F466" s="52">
        <v>3526.0673180724175</v>
      </c>
      <c r="G466" s="52">
        <v>3552.2026867672503</v>
      </c>
      <c r="H466" s="52">
        <v>3622.6607993410544</v>
      </c>
      <c r="I466" s="52">
        <v>3694.864212231148</v>
      </c>
      <c r="J466" s="52">
        <v>3734.9928819584247</v>
      </c>
      <c r="K466" s="52">
        <v>3781.2139992323223</v>
      </c>
    </row>
    <row r="467" spans="1:11" x14ac:dyDescent="0.55000000000000004">
      <c r="A467" s="49" t="s">
        <v>114</v>
      </c>
      <c r="B467" s="51">
        <v>20311.842106531025</v>
      </c>
      <c r="C467" s="51">
        <v>20730.256453435763</v>
      </c>
      <c r="D467" s="51">
        <v>21457.898590458786</v>
      </c>
      <c r="E467" s="51">
        <v>22237.05818122876</v>
      </c>
      <c r="F467" s="51">
        <v>22642.392663534269</v>
      </c>
      <c r="G467" s="51">
        <v>23348.909201450158</v>
      </c>
      <c r="H467" s="51">
        <v>24180.892310821611</v>
      </c>
      <c r="I467" s="51">
        <v>24659.967334791771</v>
      </c>
      <c r="J467" s="51">
        <v>25343.889945872987</v>
      </c>
      <c r="K467" s="51">
        <v>26343.002861248558</v>
      </c>
    </row>
    <row r="468" spans="1:11" x14ac:dyDescent="0.55000000000000004">
      <c r="A468" s="49" t="s">
        <v>115</v>
      </c>
      <c r="B468" s="52">
        <v>3770.1258330362639</v>
      </c>
      <c r="C468" s="52">
        <v>3936.4899963926796</v>
      </c>
      <c r="D468" s="52">
        <v>4136.2211073625722</v>
      </c>
      <c r="E468" s="52">
        <v>4264.5766156619338</v>
      </c>
      <c r="F468" s="52">
        <v>4423.9868770286857</v>
      </c>
      <c r="G468" s="52">
        <v>4617.2782716547335</v>
      </c>
      <c r="H468" s="52">
        <v>4745.61468514026</v>
      </c>
      <c r="I468" s="52">
        <v>4937.23255375187</v>
      </c>
      <c r="J468" s="52">
        <v>5119.5623381848045</v>
      </c>
      <c r="K468" s="52">
        <v>5305.0326237066884</v>
      </c>
    </row>
    <row r="469" spans="1:11" x14ac:dyDescent="0.55000000000000004">
      <c r="A469" s="50" t="s">
        <v>116</v>
      </c>
      <c r="B469" s="51">
        <v>30621.719380268038</v>
      </c>
      <c r="C469" s="51">
        <v>31016.911652945335</v>
      </c>
      <c r="D469" s="51">
        <v>32039.045216124097</v>
      </c>
      <c r="E469" s="51">
        <v>33086.359518553574</v>
      </c>
      <c r="F469" s="51">
        <v>33857.092472063639</v>
      </c>
      <c r="G469" s="51">
        <v>34952.958120671334</v>
      </c>
      <c r="H469" s="51">
        <v>36151.743540719282</v>
      </c>
      <c r="I469" s="51">
        <v>37103.774155601837</v>
      </c>
      <c r="J469" s="51">
        <v>38155.858126393308</v>
      </c>
      <c r="K469" s="51">
        <v>39652.71260271599</v>
      </c>
    </row>
    <row r="471" spans="1:11" x14ac:dyDescent="0.55000000000000004">
      <c r="A471" s="121" t="s">
        <v>380</v>
      </c>
    </row>
    <row r="472" spans="1:11" x14ac:dyDescent="0.55000000000000004">
      <c r="A472" s="48" t="s">
        <v>117</v>
      </c>
      <c r="B472" s="48">
        <v>2021</v>
      </c>
      <c r="C472" s="48">
        <v>2022</v>
      </c>
      <c r="D472" s="48">
        <v>2023</v>
      </c>
      <c r="E472" s="48">
        <v>2024</v>
      </c>
      <c r="F472" s="48">
        <v>2025</v>
      </c>
      <c r="G472" s="48">
        <v>2026</v>
      </c>
      <c r="H472" s="48">
        <v>2027</v>
      </c>
      <c r="I472" s="48">
        <v>2028</v>
      </c>
      <c r="J472" s="48">
        <v>2029</v>
      </c>
      <c r="K472" s="48">
        <v>2030</v>
      </c>
    </row>
    <row r="473" spans="1:11" x14ac:dyDescent="0.55000000000000004">
      <c r="A473" s="49" t="s">
        <v>98</v>
      </c>
      <c r="B473" s="51">
        <v>18202.223501381199</v>
      </c>
      <c r="C473" s="51">
        <v>18853.9013150709</v>
      </c>
      <c r="D473" s="51">
        <v>20038.6304195169</v>
      </c>
      <c r="E473" s="51">
        <v>20682.786982826899</v>
      </c>
      <c r="F473" s="51">
        <v>20964.9995628213</v>
      </c>
      <c r="G473" s="51">
        <v>21162.2959378497</v>
      </c>
      <c r="H473" s="51">
        <v>21145.300307620299</v>
      </c>
      <c r="I473" s="51">
        <v>21121.998369065899</v>
      </c>
      <c r="J473" s="51">
        <v>21198.571810076501</v>
      </c>
      <c r="K473" s="51">
        <v>21248.962618162099</v>
      </c>
    </row>
    <row r="474" spans="1:11" x14ac:dyDescent="0.55000000000000004">
      <c r="A474" s="49" t="s">
        <v>99</v>
      </c>
      <c r="B474" s="52">
        <v>5554.9578220006797</v>
      </c>
      <c r="C474" s="52">
        <v>5646.94623411867</v>
      </c>
      <c r="D474" s="52">
        <v>6518.95458620314</v>
      </c>
      <c r="E474" s="52">
        <v>8803.5269374379404</v>
      </c>
      <c r="F474" s="52">
        <v>8411.3784683963895</v>
      </c>
      <c r="G474" s="52">
        <v>8463.2543987829904</v>
      </c>
      <c r="H474" s="52">
        <v>8913.5521817096505</v>
      </c>
      <c r="I474" s="52">
        <v>8501.9801852787605</v>
      </c>
      <c r="J474" s="52">
        <v>8525.1028573908097</v>
      </c>
      <c r="K474" s="52">
        <v>8970.0606843012902</v>
      </c>
    </row>
    <row r="475" spans="1:11" x14ac:dyDescent="0.55000000000000004">
      <c r="A475" s="49" t="s">
        <v>100</v>
      </c>
      <c r="B475" s="51">
        <v>30602.406435445799</v>
      </c>
      <c r="C475" s="51">
        <v>31684.919369691601</v>
      </c>
      <c r="D475" s="51">
        <v>34483.540187010098</v>
      </c>
      <c r="E475" s="51">
        <v>34696.437825298199</v>
      </c>
      <c r="F475" s="51">
        <v>36083.173195150499</v>
      </c>
      <c r="G475" s="51">
        <v>34915.197235702202</v>
      </c>
      <c r="H475" s="51">
        <v>36034.722102749998</v>
      </c>
      <c r="I475" s="51">
        <v>34980.345619697997</v>
      </c>
      <c r="J475" s="51">
        <v>35995.242554628901</v>
      </c>
      <c r="K475" s="51">
        <v>35028.091578521497</v>
      </c>
    </row>
    <row r="476" spans="1:11" x14ac:dyDescent="0.55000000000000004">
      <c r="A476" s="49" t="s">
        <v>101</v>
      </c>
      <c r="B476" s="52">
        <v>9464.8609090091904</v>
      </c>
      <c r="C476" s="52">
        <v>9539.2579071376294</v>
      </c>
      <c r="D476" s="52">
        <v>9634.0161443947509</v>
      </c>
      <c r="E476" s="52">
        <v>9992.9231286363593</v>
      </c>
      <c r="F476" s="52">
        <v>10021.2199917613</v>
      </c>
      <c r="G476" s="52">
        <v>10046.961804672001</v>
      </c>
      <c r="H476" s="52">
        <v>10062.674068284499</v>
      </c>
      <c r="I476" s="52">
        <v>10045.056062838101</v>
      </c>
      <c r="J476" s="52">
        <v>10055.4408122566</v>
      </c>
      <c r="K476" s="52">
        <v>10044.033151174801</v>
      </c>
    </row>
    <row r="477" spans="1:11" x14ac:dyDescent="0.55000000000000004">
      <c r="A477" s="49" t="s">
        <v>102</v>
      </c>
      <c r="B477" s="51">
        <v>3812.9000335066498</v>
      </c>
      <c r="C477" s="51">
        <v>4491.6830380991996</v>
      </c>
      <c r="D477" s="51">
        <v>5794.5476579123497</v>
      </c>
      <c r="E477" s="51">
        <v>6727.8762262325299</v>
      </c>
      <c r="F477" s="51">
        <v>6844.7546851070001</v>
      </c>
      <c r="G477" s="51">
        <v>6928.0913302500103</v>
      </c>
      <c r="H477" s="51">
        <v>6986.9509803885803</v>
      </c>
      <c r="I477" s="51">
        <v>7023.0928430575304</v>
      </c>
      <c r="J477" s="51">
        <v>7079.00708788875</v>
      </c>
      <c r="K477" s="51">
        <v>7102.5898770578797</v>
      </c>
    </row>
    <row r="478" spans="1:11" x14ac:dyDescent="0.55000000000000004">
      <c r="A478" s="49" t="s">
        <v>103</v>
      </c>
      <c r="B478" s="52">
        <v>15144.8691659175</v>
      </c>
      <c r="C478" s="52">
        <v>17014.7451027813</v>
      </c>
      <c r="D478" s="52">
        <v>17763.796637989599</v>
      </c>
      <c r="E478" s="52">
        <v>16597.303848625499</v>
      </c>
      <c r="F478" s="52">
        <v>16272.375605540599</v>
      </c>
      <c r="G478" s="52">
        <v>15249.7872528587</v>
      </c>
      <c r="H478" s="52">
        <v>14947.099143744999</v>
      </c>
      <c r="I478" s="52">
        <v>15085.108768190201</v>
      </c>
      <c r="J478" s="52">
        <v>15192.776344837601</v>
      </c>
      <c r="K478" s="52">
        <v>15498.130005778699</v>
      </c>
    </row>
    <row r="479" spans="1:11" x14ac:dyDescent="0.55000000000000004">
      <c r="A479" s="49" t="s">
        <v>104</v>
      </c>
      <c r="B479" s="51">
        <v>7803.7456129216798</v>
      </c>
      <c r="C479" s="51">
        <v>9641.4522451888406</v>
      </c>
      <c r="D479" s="51">
        <v>9864.4623682817</v>
      </c>
      <c r="E479" s="51">
        <v>9068.7423501716603</v>
      </c>
      <c r="F479" s="51">
        <v>8878.7364195755399</v>
      </c>
      <c r="G479" s="51">
        <v>8108.2526481512596</v>
      </c>
      <c r="H479" s="51">
        <v>8037.7128424271796</v>
      </c>
      <c r="I479" s="51">
        <v>8075.0068518918697</v>
      </c>
      <c r="J479" s="51">
        <v>8207.1971588863507</v>
      </c>
      <c r="K479" s="51">
        <v>8328.2777682451797</v>
      </c>
    </row>
    <row r="480" spans="1:11" x14ac:dyDescent="0.55000000000000004">
      <c r="A480" s="49" t="s">
        <v>105</v>
      </c>
      <c r="B480" s="52">
        <v>2638.1633702274598</v>
      </c>
      <c r="C480" s="52">
        <v>453.91282001745702</v>
      </c>
      <c r="D480" s="52">
        <v>460.94922357392301</v>
      </c>
      <c r="E480" s="52">
        <v>470.78877208781199</v>
      </c>
      <c r="F480" s="52">
        <v>474.35552640438101</v>
      </c>
      <c r="G480" s="52">
        <v>479.46579745769498</v>
      </c>
      <c r="H480" s="52">
        <v>483.586602918148</v>
      </c>
      <c r="I480" s="52">
        <v>489.57561308288598</v>
      </c>
      <c r="J480" s="52">
        <v>491.28319582700698</v>
      </c>
      <c r="K480" s="52">
        <v>494.14422265791899</v>
      </c>
    </row>
    <row r="481" spans="1:11" x14ac:dyDescent="0.55000000000000004">
      <c r="A481" s="49" t="s">
        <v>106</v>
      </c>
      <c r="B481" s="51">
        <v>74.772253711700401</v>
      </c>
      <c r="C481" s="51">
        <v>82.702715268611897</v>
      </c>
      <c r="D481" s="51">
        <v>88.597079244136793</v>
      </c>
      <c r="E481" s="51">
        <v>98.994596799373596</v>
      </c>
      <c r="F481" s="51">
        <v>103.89977366900401</v>
      </c>
      <c r="G481" s="51">
        <v>107.717218781233</v>
      </c>
      <c r="H481" s="51">
        <v>111.659951537132</v>
      </c>
      <c r="I481" s="51">
        <v>116.649019814491</v>
      </c>
      <c r="J481" s="51">
        <v>121.678377755165</v>
      </c>
      <c r="K481" s="51">
        <v>124.88180388927501</v>
      </c>
    </row>
    <row r="482" spans="1:11" x14ac:dyDescent="0.55000000000000004">
      <c r="A482" s="49" t="s">
        <v>107</v>
      </c>
      <c r="B482" s="52">
        <v>22667.123805818999</v>
      </c>
      <c r="C482" s="52">
        <v>23303.877973830498</v>
      </c>
      <c r="D482" s="52">
        <v>25004.2762818345</v>
      </c>
      <c r="E482" s="52">
        <v>25955.1648376224</v>
      </c>
      <c r="F482" s="52">
        <v>25608.3628884961</v>
      </c>
      <c r="G482" s="52">
        <v>28336.405982322802</v>
      </c>
      <c r="H482" s="52">
        <v>28507.8076300186</v>
      </c>
      <c r="I482" s="52">
        <v>28994.984192190401</v>
      </c>
      <c r="J482" s="52">
        <v>28513.031232113</v>
      </c>
      <c r="K482" s="52">
        <v>28624.9096870746</v>
      </c>
    </row>
    <row r="483" spans="1:11" x14ac:dyDescent="0.55000000000000004">
      <c r="A483" s="49" t="s">
        <v>108</v>
      </c>
      <c r="B483" s="51">
        <v>8158.9669439732497</v>
      </c>
      <c r="C483" s="51">
        <v>8381.4763417798695</v>
      </c>
      <c r="D483" s="51">
        <v>8078.0912008007899</v>
      </c>
      <c r="E483" s="51">
        <v>11645.884391396899</v>
      </c>
      <c r="F483" s="51">
        <v>11549.7448967118</v>
      </c>
      <c r="G483" s="51">
        <v>13542.0924080941</v>
      </c>
      <c r="H483" s="51">
        <v>13566.7579286696</v>
      </c>
      <c r="I483" s="51">
        <v>13565.241858236001</v>
      </c>
      <c r="J483" s="51">
        <v>13558.847157398901</v>
      </c>
      <c r="K483" s="51">
        <v>13697.8184136401</v>
      </c>
    </row>
    <row r="484" spans="1:11" x14ac:dyDescent="0.55000000000000004">
      <c r="A484" s="50" t="s">
        <v>109</v>
      </c>
      <c r="B484" s="52">
        <v>124124.98985391408</v>
      </c>
      <c r="C484" s="52">
        <v>129094.87506298457</v>
      </c>
      <c r="D484" s="52">
        <v>137729.86178676187</v>
      </c>
      <c r="E484" s="52">
        <v>144740.42989713553</v>
      </c>
      <c r="F484" s="52">
        <v>145213.00101363394</v>
      </c>
      <c r="G484" s="52">
        <v>147339.5220149227</v>
      </c>
      <c r="H484" s="52">
        <v>148797.82374006868</v>
      </c>
      <c r="I484" s="52">
        <v>147999.03938334415</v>
      </c>
      <c r="J484" s="52">
        <v>148938.17858905959</v>
      </c>
      <c r="K484" s="52">
        <v>149161.89981050338</v>
      </c>
    </row>
    <row r="485" spans="1:11" x14ac:dyDescent="0.55000000000000004">
      <c r="A485" s="49" t="s">
        <v>113</v>
      </c>
      <c r="B485" s="51">
        <v>154692.45328383392</v>
      </c>
      <c r="C485" s="51">
        <v>151956.95839440398</v>
      </c>
      <c r="D485" s="51">
        <v>144432.57364590006</v>
      </c>
      <c r="E485" s="51">
        <v>151088.73344537304</v>
      </c>
      <c r="F485" s="51">
        <v>145803.2879610481</v>
      </c>
      <c r="G485" s="51">
        <v>145404.71773802576</v>
      </c>
      <c r="H485" s="51">
        <v>146539.81216861322</v>
      </c>
      <c r="I485" s="51">
        <v>149128.33231204614</v>
      </c>
      <c r="J485" s="51">
        <v>151998.09529906127</v>
      </c>
      <c r="K485" s="51">
        <v>154080.14755060704</v>
      </c>
    </row>
    <row r="486" spans="1:11" x14ac:dyDescent="0.55000000000000004">
      <c r="A486" s="49" t="s">
        <v>114</v>
      </c>
      <c r="B486" s="52">
        <v>807900.57179715543</v>
      </c>
      <c r="C486" s="52">
        <v>812128.14283061563</v>
      </c>
      <c r="D486" s="52">
        <v>822017.41843809444</v>
      </c>
      <c r="E486" s="52">
        <v>817181.26872758497</v>
      </c>
      <c r="F486" s="52">
        <v>825259.81648963597</v>
      </c>
      <c r="G486" s="52">
        <v>830766.1018416665</v>
      </c>
      <c r="H486" s="52">
        <v>831952.05863300222</v>
      </c>
      <c r="I486" s="52">
        <v>836705.25801652134</v>
      </c>
      <c r="J486" s="52">
        <v>838935.0630339256</v>
      </c>
      <c r="K486" s="52">
        <v>840428.79015312041</v>
      </c>
    </row>
    <row r="487" spans="1:11" x14ac:dyDescent="0.55000000000000004">
      <c r="A487" s="49" t="s">
        <v>115</v>
      </c>
      <c r="B487" s="51">
        <v>104560.02110728252</v>
      </c>
      <c r="C487" s="51">
        <v>106989.35312880801</v>
      </c>
      <c r="D487" s="51">
        <v>107105.20129415317</v>
      </c>
      <c r="E487" s="51">
        <v>106808.2646849704</v>
      </c>
      <c r="F487" s="51">
        <v>107285.9893306548</v>
      </c>
      <c r="G487" s="51">
        <v>106734.57717531576</v>
      </c>
      <c r="H487" s="51">
        <v>107973.60503121883</v>
      </c>
      <c r="I487" s="51">
        <v>110201.43748921731</v>
      </c>
      <c r="J487" s="51">
        <v>111063.88579231515</v>
      </c>
      <c r="K487" s="51">
        <v>113855.67631072405</v>
      </c>
    </row>
    <row r="488" spans="1:11" x14ac:dyDescent="0.55000000000000004">
      <c r="A488" s="49" t="s">
        <v>118</v>
      </c>
      <c r="B488" s="52">
        <v>25204.290126641201</v>
      </c>
      <c r="C488" s="52">
        <v>25649.591867351999</v>
      </c>
      <c r="D488" s="52">
        <v>25613.935235826</v>
      </c>
      <c r="E488" s="52">
        <v>25639.699114654301</v>
      </c>
      <c r="F488" s="52">
        <v>25543.928738934599</v>
      </c>
      <c r="G488" s="52">
        <v>25517.273129840501</v>
      </c>
      <c r="H488" s="52">
        <v>25490.330142257299</v>
      </c>
      <c r="I488" s="52">
        <v>25670.9614885999</v>
      </c>
      <c r="J488" s="52">
        <v>25565.328613737802</v>
      </c>
      <c r="K488" s="52">
        <v>25544.5159105729</v>
      </c>
    </row>
    <row r="489" spans="1:11" x14ac:dyDescent="0.55000000000000004">
      <c r="A489" s="50" t="s">
        <v>116</v>
      </c>
      <c r="B489" s="51">
        <v>1216482.3261688272</v>
      </c>
      <c r="C489" s="51">
        <v>1225818.9212841643</v>
      </c>
      <c r="D489" s="51">
        <v>1236898.9904007358</v>
      </c>
      <c r="E489" s="51">
        <v>1245458.3958697184</v>
      </c>
      <c r="F489" s="51">
        <v>1249106.0235339075</v>
      </c>
      <c r="G489" s="51">
        <v>1255762.1918997713</v>
      </c>
      <c r="H489" s="51">
        <v>1260753.6297151602</v>
      </c>
      <c r="I489" s="51">
        <v>1269705.0286897288</v>
      </c>
      <c r="J489" s="51">
        <v>1276500.5513280996</v>
      </c>
      <c r="K489" s="51">
        <v>1283071.0297355279</v>
      </c>
    </row>
    <row r="490" spans="1:11" x14ac:dyDescent="0.55000000000000004">
      <c r="A490" s="48" t="s">
        <v>117</v>
      </c>
      <c r="B490" s="48">
        <v>2031</v>
      </c>
      <c r="C490" s="48">
        <v>2032</v>
      </c>
      <c r="D490" s="48">
        <v>2033</v>
      </c>
      <c r="E490" s="48">
        <v>2034</v>
      </c>
      <c r="F490" s="48">
        <v>2035</v>
      </c>
      <c r="G490" s="48">
        <v>2036</v>
      </c>
      <c r="H490" s="48">
        <v>2037</v>
      </c>
      <c r="I490" s="48">
        <v>2038</v>
      </c>
      <c r="J490" s="48">
        <v>2039</v>
      </c>
      <c r="K490" s="48">
        <v>2040</v>
      </c>
    </row>
    <row r="491" spans="1:11" x14ac:dyDescent="0.55000000000000004">
      <c r="A491" s="49" t="s">
        <v>98</v>
      </c>
      <c r="B491" s="51">
        <v>21353.196839860499</v>
      </c>
      <c r="C491" s="51">
        <v>21333.578434485898</v>
      </c>
      <c r="D491" s="51">
        <v>21272.140586483201</v>
      </c>
      <c r="E491" s="51">
        <v>21273.285111577301</v>
      </c>
      <c r="F491" s="51">
        <v>21322.740225191101</v>
      </c>
      <c r="G491" s="51">
        <v>21367.194014315301</v>
      </c>
      <c r="H491" s="51">
        <v>21435.961006637001</v>
      </c>
      <c r="I491" s="51">
        <v>21492.615609168599</v>
      </c>
      <c r="J491" s="51">
        <v>21437.734200286701</v>
      </c>
      <c r="K491" s="51">
        <v>21573.5543754104</v>
      </c>
    </row>
    <row r="492" spans="1:11" x14ac:dyDescent="0.55000000000000004">
      <c r="A492" s="49" t="s">
        <v>99</v>
      </c>
      <c r="B492" s="52">
        <v>8558.8321996092309</v>
      </c>
      <c r="C492" s="52">
        <v>8594.9610379031292</v>
      </c>
      <c r="D492" s="52">
        <v>8990.5978834842299</v>
      </c>
      <c r="E492" s="52">
        <v>8569.6755415555399</v>
      </c>
      <c r="F492" s="52">
        <v>8601.8850704184897</v>
      </c>
      <c r="G492" s="52">
        <v>9036.2556603529592</v>
      </c>
      <c r="H492" s="52">
        <v>8602.5280596390203</v>
      </c>
      <c r="I492" s="52">
        <v>8620.70534484378</v>
      </c>
      <c r="J492" s="52">
        <v>9045.6592967234592</v>
      </c>
      <c r="K492" s="52">
        <v>8642.7451977846194</v>
      </c>
    </row>
    <row r="493" spans="1:11" x14ac:dyDescent="0.55000000000000004">
      <c r="A493" s="49" t="s">
        <v>100</v>
      </c>
      <c r="B493" s="51">
        <v>35892.899355257498</v>
      </c>
      <c r="C493" s="51">
        <v>35106.019322946697</v>
      </c>
      <c r="D493" s="51">
        <v>36074.700871667701</v>
      </c>
      <c r="E493" s="51">
        <v>35120.720095595898</v>
      </c>
      <c r="F493" s="51">
        <v>36095.399740116598</v>
      </c>
      <c r="G493" s="51">
        <v>35347.543091544198</v>
      </c>
      <c r="H493" s="51">
        <v>36503.917595349099</v>
      </c>
      <c r="I493" s="51">
        <v>35567.654659663</v>
      </c>
      <c r="J493" s="51">
        <v>36667.6248227943</v>
      </c>
      <c r="K493" s="51">
        <v>36012.508439524099</v>
      </c>
    </row>
    <row r="494" spans="1:11" x14ac:dyDescent="0.55000000000000004">
      <c r="A494" s="49" t="s">
        <v>101</v>
      </c>
      <c r="B494" s="52">
        <v>10079.0293945466</v>
      </c>
      <c r="C494" s="52">
        <v>10091.7363916048</v>
      </c>
      <c r="D494" s="52">
        <v>10070.9105012083</v>
      </c>
      <c r="E494" s="52">
        <v>10075.1682850242</v>
      </c>
      <c r="F494" s="52">
        <v>10063.143679058299</v>
      </c>
      <c r="G494" s="52">
        <v>10079.0537808099</v>
      </c>
      <c r="H494" s="52">
        <v>10051.389874086901</v>
      </c>
      <c r="I494" s="52">
        <v>10062.5510027497</v>
      </c>
      <c r="J494" s="52">
        <v>10086.728103429699</v>
      </c>
      <c r="K494" s="52">
        <v>10115.814285660401</v>
      </c>
    </row>
    <row r="495" spans="1:11" x14ac:dyDescent="0.55000000000000004">
      <c r="A495" s="49" t="s">
        <v>102</v>
      </c>
      <c r="B495" s="51">
        <v>7149.3052380036697</v>
      </c>
      <c r="C495" s="51">
        <v>7199.59928242761</v>
      </c>
      <c r="D495" s="51">
        <v>7190.4359434152102</v>
      </c>
      <c r="E495" s="51">
        <v>7219.9215365084701</v>
      </c>
      <c r="F495" s="51">
        <v>7251.5994210630697</v>
      </c>
      <c r="G495" s="51">
        <v>7276.8928319238103</v>
      </c>
      <c r="H495" s="51">
        <v>7279.1140009312503</v>
      </c>
      <c r="I495" s="51">
        <v>7302.3348466367397</v>
      </c>
      <c r="J495" s="51">
        <v>7301.0556092633396</v>
      </c>
      <c r="K495" s="51">
        <v>7340.9526395151097</v>
      </c>
    </row>
    <row r="496" spans="1:11" x14ac:dyDescent="0.55000000000000004">
      <c r="A496" s="49" t="s">
        <v>103</v>
      </c>
      <c r="B496" s="52">
        <v>15602.8404795184</v>
      </c>
      <c r="C496" s="52">
        <v>16006.2009631942</v>
      </c>
      <c r="D496" s="52">
        <v>15728.6257753149</v>
      </c>
      <c r="E496" s="52">
        <v>16468.808200795698</v>
      </c>
      <c r="F496" s="52">
        <v>16304.7764091031</v>
      </c>
      <c r="G496" s="52">
        <v>16949.344897894101</v>
      </c>
      <c r="H496" s="52">
        <v>17189.4354408814</v>
      </c>
      <c r="I496" s="52">
        <v>17896.7400134491</v>
      </c>
      <c r="J496" s="52">
        <v>17667.331693945402</v>
      </c>
      <c r="K496" s="52">
        <v>18545.867846105899</v>
      </c>
    </row>
    <row r="497" spans="1:11" x14ac:dyDescent="0.55000000000000004">
      <c r="A497" s="49" t="s">
        <v>104</v>
      </c>
      <c r="B497" s="51">
        <v>8504.2629787984806</v>
      </c>
      <c r="C497" s="51">
        <v>8652.6624121172808</v>
      </c>
      <c r="D497" s="51">
        <v>8526.0462779894006</v>
      </c>
      <c r="E497" s="51">
        <v>8657.7552071758291</v>
      </c>
      <c r="F497" s="51">
        <v>8929.2734055504607</v>
      </c>
      <c r="G497" s="51">
        <v>9061.3219726952393</v>
      </c>
      <c r="H497" s="51">
        <v>9083.0833852858304</v>
      </c>
      <c r="I497" s="51">
        <v>9545.1510290931292</v>
      </c>
      <c r="J497" s="51">
        <v>9433.0539934613807</v>
      </c>
      <c r="K497" s="51">
        <v>10060.576251533899</v>
      </c>
    </row>
    <row r="498" spans="1:11" x14ac:dyDescent="0.55000000000000004">
      <c r="A498" s="49" t="s">
        <v>105</v>
      </c>
      <c r="B498" s="52">
        <v>497.16955032348602</v>
      </c>
      <c r="C498" s="52">
        <v>500.68871020984602</v>
      </c>
      <c r="D498" s="52">
        <v>502.77792422485402</v>
      </c>
      <c r="E498" s="52">
        <v>505.14820186305002</v>
      </c>
      <c r="F498" s="52">
        <v>505.43685126328501</v>
      </c>
      <c r="G498" s="52">
        <v>509.42452854633302</v>
      </c>
      <c r="H498" s="52">
        <v>509.74312348079701</v>
      </c>
      <c r="I498" s="52">
        <v>510.594701687574</v>
      </c>
      <c r="J498" s="52">
        <v>511.10519871783299</v>
      </c>
      <c r="K498" s="52">
        <v>511.81530011987701</v>
      </c>
    </row>
    <row r="499" spans="1:11" x14ac:dyDescent="0.55000000000000004">
      <c r="A499" s="49" t="s">
        <v>106</v>
      </c>
      <c r="B499" s="51">
        <v>128.875712076902</v>
      </c>
      <c r="C499" s="51">
        <v>131.88480518054999</v>
      </c>
      <c r="D499" s="51">
        <v>133.52005362415301</v>
      </c>
      <c r="E499" s="51">
        <v>136.37976411104199</v>
      </c>
      <c r="F499" s="51">
        <v>138.63355688333499</v>
      </c>
      <c r="G499" s="51">
        <v>142.20137879467001</v>
      </c>
      <c r="H499" s="51">
        <v>143.622988714695</v>
      </c>
      <c r="I499" s="51">
        <v>144.559746528625</v>
      </c>
      <c r="J499" s="51">
        <v>144.48065560913099</v>
      </c>
      <c r="K499" s="51">
        <v>145.57790520238899</v>
      </c>
    </row>
    <row r="500" spans="1:11" x14ac:dyDescent="0.55000000000000004">
      <c r="A500" s="49" t="s">
        <v>107</v>
      </c>
      <c r="B500" s="52">
        <v>29031.351794780501</v>
      </c>
      <c r="C500" s="52">
        <v>28795.172740591901</v>
      </c>
      <c r="D500" s="52">
        <v>29379.105700338601</v>
      </c>
      <c r="E500" s="52">
        <v>29571.795027201999</v>
      </c>
      <c r="F500" s="52">
        <v>29434.879649983701</v>
      </c>
      <c r="G500" s="52">
        <v>29506.244721781299</v>
      </c>
      <c r="H500" s="52">
        <v>30121.0017619381</v>
      </c>
      <c r="I500" s="52">
        <v>30278.764420785199</v>
      </c>
      <c r="J500" s="52">
        <v>30865.455787557901</v>
      </c>
      <c r="K500" s="52">
        <v>31047.784949653102</v>
      </c>
    </row>
    <row r="501" spans="1:11" x14ac:dyDescent="0.55000000000000004">
      <c r="A501" s="49" t="s">
        <v>108</v>
      </c>
      <c r="B501" s="51">
        <v>13859.286619127601</v>
      </c>
      <c r="C501" s="51">
        <v>13875.367749428</v>
      </c>
      <c r="D501" s="51">
        <v>13925.8370231589</v>
      </c>
      <c r="E501" s="51">
        <v>13989.252850270101</v>
      </c>
      <c r="F501" s="51">
        <v>14183.5662479562</v>
      </c>
      <c r="G501" s="51">
        <v>14238.165079963699</v>
      </c>
      <c r="H501" s="51">
        <v>14324.1260270412</v>
      </c>
      <c r="I501" s="51">
        <v>14353.5150482231</v>
      </c>
      <c r="J501" s="51">
        <v>14505.5983292402</v>
      </c>
      <c r="K501" s="51">
        <v>14646.9697282426</v>
      </c>
    </row>
    <row r="502" spans="1:11" x14ac:dyDescent="0.55000000000000004">
      <c r="A502" s="50" t="s">
        <v>109</v>
      </c>
      <c r="B502" s="52">
        <v>150657.05016190288</v>
      </c>
      <c r="C502" s="52">
        <v>150287.8718500899</v>
      </c>
      <c r="D502" s="52">
        <v>151794.69854090945</v>
      </c>
      <c r="E502" s="52">
        <v>151587.90982167912</v>
      </c>
      <c r="F502" s="52">
        <v>152831.33425658761</v>
      </c>
      <c r="G502" s="52">
        <v>153513.64195862151</v>
      </c>
      <c r="H502" s="52">
        <v>155243.92326398531</v>
      </c>
      <c r="I502" s="52">
        <v>155775.18642282856</v>
      </c>
      <c r="J502" s="52">
        <v>157665.82769102935</v>
      </c>
      <c r="K502" s="52">
        <v>158644.16691875239</v>
      </c>
    </row>
    <row r="503" spans="1:11" x14ac:dyDescent="0.55000000000000004">
      <c r="A503" s="49" t="s">
        <v>113</v>
      </c>
      <c r="B503" s="51">
        <v>153673.71255740375</v>
      </c>
      <c r="C503" s="51">
        <v>154504.21858413977</v>
      </c>
      <c r="D503" s="51">
        <v>154588.15986090858</v>
      </c>
      <c r="E503" s="51">
        <v>155338.70967306689</v>
      </c>
      <c r="F503" s="51">
        <v>155507.00090221385</v>
      </c>
      <c r="G503" s="51">
        <v>155518.33291255083</v>
      </c>
      <c r="H503" s="51">
        <v>155462.2692281015</v>
      </c>
      <c r="I503" s="51">
        <v>155648.76417237171</v>
      </c>
      <c r="J503" s="51">
        <v>155656.06624409286</v>
      </c>
      <c r="K503" s="51">
        <v>155893.4509705799</v>
      </c>
    </row>
    <row r="504" spans="1:11" x14ac:dyDescent="0.55000000000000004">
      <c r="A504" s="49" t="s">
        <v>114</v>
      </c>
      <c r="B504" s="52">
        <v>840520.84987287095</v>
      </c>
      <c r="C504" s="52">
        <v>841444.85369933653</v>
      </c>
      <c r="D504" s="52">
        <v>841292.62787235866</v>
      </c>
      <c r="E504" s="52">
        <v>841773.03097901726</v>
      </c>
      <c r="F504" s="52">
        <v>842570.49327695882</v>
      </c>
      <c r="G504" s="52">
        <v>843508.83853934181</v>
      </c>
      <c r="H504" s="52">
        <v>843779.29541435756</v>
      </c>
      <c r="I504" s="52">
        <v>845033.793872579</v>
      </c>
      <c r="J504" s="52">
        <v>845563.71133692528</v>
      </c>
      <c r="K504" s="52">
        <v>846268.48377330962</v>
      </c>
    </row>
    <row r="505" spans="1:11" x14ac:dyDescent="0.55000000000000004">
      <c r="A505" s="49" t="s">
        <v>115</v>
      </c>
      <c r="B505" s="51">
        <v>113993.46468000482</v>
      </c>
      <c r="C505" s="51">
        <v>114030.71569346874</v>
      </c>
      <c r="D505" s="51">
        <v>114299.71689272881</v>
      </c>
      <c r="E505" s="51">
        <v>114836.25739173307</v>
      </c>
      <c r="F505" s="51">
        <v>114648.44380442605</v>
      </c>
      <c r="G505" s="51">
        <v>115334.42479228289</v>
      </c>
      <c r="H505" s="51">
        <v>115640.24286430757</v>
      </c>
      <c r="I505" s="51">
        <v>115851.61574431519</v>
      </c>
      <c r="J505" s="51">
        <v>116330.3556488145</v>
      </c>
      <c r="K505" s="51">
        <v>116647.76247385483</v>
      </c>
    </row>
    <row r="506" spans="1:11" x14ac:dyDescent="0.55000000000000004">
      <c r="A506" s="49" t="s">
        <v>118</v>
      </c>
      <c r="B506" s="52">
        <v>25527.093574287101</v>
      </c>
      <c r="C506" s="52">
        <v>25567.6705254751</v>
      </c>
      <c r="D506" s="52">
        <v>25613.696620708899</v>
      </c>
      <c r="E506" s="52">
        <v>25594.299628762699</v>
      </c>
      <c r="F506" s="52">
        <v>25569.903530958902</v>
      </c>
      <c r="G506" s="52">
        <v>25594.5916771132</v>
      </c>
      <c r="H506" s="52">
        <v>25518.809778880699</v>
      </c>
      <c r="I506" s="52">
        <v>25498.220841316801</v>
      </c>
      <c r="J506" s="52">
        <v>25618.580705425698</v>
      </c>
      <c r="K506" s="52">
        <v>25650.615232494099</v>
      </c>
    </row>
    <row r="507" spans="1:11" x14ac:dyDescent="0.55000000000000004">
      <c r="A507" s="50" t="s">
        <v>116</v>
      </c>
      <c r="B507" s="51">
        <v>1284372.1708464695</v>
      </c>
      <c r="C507" s="51">
        <v>1285835.3303525101</v>
      </c>
      <c r="D507" s="51">
        <v>1287588.8997876144</v>
      </c>
      <c r="E507" s="51">
        <v>1289130.2074942591</v>
      </c>
      <c r="F507" s="51">
        <v>1291127.1757711452</v>
      </c>
      <c r="G507" s="51">
        <v>1293469.8298799102</v>
      </c>
      <c r="H507" s="51">
        <v>1295644.5405496326</v>
      </c>
      <c r="I507" s="51">
        <v>1297807.5810534111</v>
      </c>
      <c r="J507" s="51">
        <v>1300834.5416262876</v>
      </c>
      <c r="K507" s="51">
        <v>1303104.479368991</v>
      </c>
    </row>
    <row r="509" spans="1:11" x14ac:dyDescent="0.55000000000000004">
      <c r="A509" s="121" t="s">
        <v>381</v>
      </c>
    </row>
    <row r="510" spans="1:11" x14ac:dyDescent="0.55000000000000004">
      <c r="A510" s="48" t="s">
        <v>119</v>
      </c>
      <c r="B510" s="48">
        <v>2021</v>
      </c>
      <c r="C510" s="48">
        <v>2022</v>
      </c>
      <c r="D510" s="48">
        <v>2023</v>
      </c>
      <c r="E510" s="48">
        <v>2024</v>
      </c>
      <c r="F510" s="48">
        <v>2025</v>
      </c>
      <c r="G510" s="48">
        <v>2026</v>
      </c>
      <c r="H510" s="48">
        <v>2027</v>
      </c>
      <c r="I510" s="48">
        <v>2028</v>
      </c>
      <c r="J510" s="48">
        <v>2029</v>
      </c>
      <c r="K510" s="48">
        <v>2030</v>
      </c>
    </row>
    <row r="511" spans="1:11" x14ac:dyDescent="0.55000000000000004">
      <c r="A511" s="49" t="s">
        <v>98</v>
      </c>
      <c r="B511" s="51">
        <v>489.45638666421002</v>
      </c>
      <c r="C511" s="51">
        <v>490.91249056654198</v>
      </c>
      <c r="D511" s="51">
        <v>584.89188698981798</v>
      </c>
      <c r="E511" s="51">
        <v>561.30613115502695</v>
      </c>
      <c r="F511" s="51">
        <v>611.696576640751</v>
      </c>
      <c r="G511" s="51">
        <v>634.78437000876795</v>
      </c>
      <c r="H511" s="51">
        <v>656.53473215900897</v>
      </c>
      <c r="I511" s="51">
        <v>706.55545539243406</v>
      </c>
      <c r="J511" s="51">
        <v>742.87425515157702</v>
      </c>
      <c r="K511" s="51">
        <v>789.48513592673305</v>
      </c>
    </row>
    <row r="512" spans="1:11" x14ac:dyDescent="0.55000000000000004">
      <c r="A512" s="49" t="s">
        <v>99</v>
      </c>
      <c r="B512" s="52">
        <v>141.65280979185999</v>
      </c>
      <c r="C512" s="52">
        <v>142.984675118675</v>
      </c>
      <c r="D512" s="52">
        <v>183.77369451766199</v>
      </c>
      <c r="E512" s="52">
        <v>223.007657812074</v>
      </c>
      <c r="F512" s="52">
        <v>227.98898188559301</v>
      </c>
      <c r="G512" s="52">
        <v>233.59052505400999</v>
      </c>
      <c r="H512" s="52">
        <v>257.20748576345602</v>
      </c>
      <c r="I512" s="52">
        <v>264.63030439655</v>
      </c>
      <c r="J512" s="52">
        <v>278.22114553853203</v>
      </c>
      <c r="K512" s="52">
        <v>309.80012470454898</v>
      </c>
    </row>
    <row r="513" spans="1:11" x14ac:dyDescent="0.55000000000000004">
      <c r="A513" s="49" t="s">
        <v>100</v>
      </c>
      <c r="B513" s="51">
        <v>727.95758895272002</v>
      </c>
      <c r="C513" s="51">
        <v>752.91859880978404</v>
      </c>
      <c r="D513" s="51">
        <v>938.64279381852702</v>
      </c>
      <c r="E513" s="51">
        <v>906.12656497278203</v>
      </c>
      <c r="F513" s="51">
        <v>1009.5998005411</v>
      </c>
      <c r="G513" s="51">
        <v>1027.67726394078</v>
      </c>
      <c r="H513" s="51">
        <v>1100.50669297131</v>
      </c>
      <c r="I513" s="51">
        <v>1145.65540395173</v>
      </c>
      <c r="J513" s="51">
        <v>1231.0175211401599</v>
      </c>
      <c r="K513" s="51">
        <v>1264.86886117984</v>
      </c>
    </row>
    <row r="514" spans="1:11" x14ac:dyDescent="0.55000000000000004">
      <c r="A514" s="49" t="s">
        <v>101</v>
      </c>
      <c r="B514" s="52">
        <v>212.65410400556399</v>
      </c>
      <c r="C514" s="52">
        <v>220.240817648437</v>
      </c>
      <c r="D514" s="52">
        <v>261.686043918606</v>
      </c>
      <c r="E514" s="52">
        <v>258.85276267127801</v>
      </c>
      <c r="F514" s="52">
        <v>280.70607845082401</v>
      </c>
      <c r="G514" s="52">
        <v>292.43840983065098</v>
      </c>
      <c r="H514" s="52">
        <v>304.19759391370201</v>
      </c>
      <c r="I514" s="52">
        <v>324.33628044364599</v>
      </c>
      <c r="J514" s="52">
        <v>341.15492598479699</v>
      </c>
      <c r="K514" s="52">
        <v>357.919685804126</v>
      </c>
    </row>
    <row r="515" spans="1:11" x14ac:dyDescent="0.55000000000000004">
      <c r="A515" s="49" t="s">
        <v>102</v>
      </c>
      <c r="B515" s="51">
        <v>88.561441226256804</v>
      </c>
      <c r="C515" s="51">
        <v>104.792902828994</v>
      </c>
      <c r="D515" s="51">
        <v>149.89076470180601</v>
      </c>
      <c r="E515" s="51">
        <v>153.25728568825801</v>
      </c>
      <c r="F515" s="51">
        <v>166.17600739633301</v>
      </c>
      <c r="G515" s="51">
        <v>174.08307637389899</v>
      </c>
      <c r="H515" s="51">
        <v>181.20409637511301</v>
      </c>
      <c r="I515" s="51">
        <v>195.20085813263199</v>
      </c>
      <c r="J515" s="51">
        <v>205.65989849857999</v>
      </c>
      <c r="K515" s="51">
        <v>218.21682551625801</v>
      </c>
    </row>
    <row r="516" spans="1:11" x14ac:dyDescent="0.55000000000000004">
      <c r="A516" s="49" t="s">
        <v>103</v>
      </c>
      <c r="B516" s="52">
        <v>525.64740767696799</v>
      </c>
      <c r="C516" s="52">
        <v>516.30852407709096</v>
      </c>
      <c r="D516" s="52">
        <v>569.54150245464905</v>
      </c>
      <c r="E516" s="52">
        <v>492.76585005724399</v>
      </c>
      <c r="F516" s="52">
        <v>509.64573381975998</v>
      </c>
      <c r="G516" s="52">
        <v>490.083846968476</v>
      </c>
      <c r="H516" s="52">
        <v>504.22521491346299</v>
      </c>
      <c r="I516" s="52">
        <v>542.71279363012695</v>
      </c>
      <c r="J516" s="52">
        <v>578.84424932854597</v>
      </c>
      <c r="K516" s="52">
        <v>618.161939363334</v>
      </c>
    </row>
    <row r="517" spans="1:11" x14ac:dyDescent="0.55000000000000004">
      <c r="A517" s="49" t="s">
        <v>104</v>
      </c>
      <c r="B517" s="51">
        <v>240.09175814056599</v>
      </c>
      <c r="C517" s="51">
        <v>271.64195523634402</v>
      </c>
      <c r="D517" s="51">
        <v>308.47545190145399</v>
      </c>
      <c r="E517" s="51">
        <v>268.74598363464497</v>
      </c>
      <c r="F517" s="51">
        <v>281.80774914112101</v>
      </c>
      <c r="G517" s="51">
        <v>263.37132620201498</v>
      </c>
      <c r="H517" s="51">
        <v>271.96922321132803</v>
      </c>
      <c r="I517" s="51">
        <v>288.21906701544202</v>
      </c>
      <c r="J517" s="51">
        <v>313.09999335912403</v>
      </c>
      <c r="K517" s="51">
        <v>328.62001809010201</v>
      </c>
    </row>
    <row r="518" spans="1:11" x14ac:dyDescent="0.55000000000000004">
      <c r="A518" s="49" t="s">
        <v>105</v>
      </c>
      <c r="B518" s="52">
        <v>90.096118696121394</v>
      </c>
      <c r="C518" s="52">
        <v>13.315695603099901</v>
      </c>
      <c r="D518" s="52">
        <v>14.885901524257999</v>
      </c>
      <c r="E518" s="52">
        <v>14.635875918819499</v>
      </c>
      <c r="F518" s="52">
        <v>15.652874468368999</v>
      </c>
      <c r="G518" s="52">
        <v>16.303269155758901</v>
      </c>
      <c r="H518" s="52">
        <v>17.0374959737902</v>
      </c>
      <c r="I518" s="52">
        <v>18.321712804140699</v>
      </c>
      <c r="J518" s="52">
        <v>19.121792234608801</v>
      </c>
      <c r="K518" s="52">
        <v>20.132552832057002</v>
      </c>
    </row>
    <row r="519" spans="1:11" x14ac:dyDescent="0.55000000000000004">
      <c r="A519" s="49" t="s">
        <v>106</v>
      </c>
      <c r="B519" s="51">
        <v>2.4981402266805901</v>
      </c>
      <c r="C519" s="51">
        <v>2.49656911923539</v>
      </c>
      <c r="D519" s="51">
        <v>2.98653171033299</v>
      </c>
      <c r="E519" s="51">
        <v>3.1386788843453299</v>
      </c>
      <c r="F519" s="51">
        <v>3.4474704095236701</v>
      </c>
      <c r="G519" s="51">
        <v>3.6469980342892101</v>
      </c>
      <c r="H519" s="51">
        <v>3.9473726300560501</v>
      </c>
      <c r="I519" s="51">
        <v>4.3663884365478998</v>
      </c>
      <c r="J519" s="51">
        <v>4.8339775018606499</v>
      </c>
      <c r="K519" s="51">
        <v>5.2110742360041904</v>
      </c>
    </row>
    <row r="520" spans="1:11" x14ac:dyDescent="0.55000000000000004">
      <c r="A520" s="49" t="s">
        <v>107</v>
      </c>
      <c r="B520" s="52">
        <v>754.96053055580899</v>
      </c>
      <c r="C520" s="52">
        <v>708.94994952611398</v>
      </c>
      <c r="D520" s="52">
        <v>857.15472283278905</v>
      </c>
      <c r="E520" s="52">
        <v>838.33167568927797</v>
      </c>
      <c r="F520" s="52">
        <v>871.52733534753997</v>
      </c>
      <c r="G520" s="52">
        <v>963.14453095348301</v>
      </c>
      <c r="H520" s="52">
        <v>1015.23277434594</v>
      </c>
      <c r="I520" s="52">
        <v>1094.00261951585</v>
      </c>
      <c r="J520" s="52">
        <v>1143.6081057029</v>
      </c>
      <c r="K520" s="52">
        <v>1203.296872439</v>
      </c>
    </row>
    <row r="521" spans="1:11" x14ac:dyDescent="0.55000000000000004">
      <c r="A521" s="49" t="s">
        <v>108</v>
      </c>
      <c r="B521" s="51">
        <v>327.37403119395702</v>
      </c>
      <c r="C521" s="51">
        <v>294.58636519561998</v>
      </c>
      <c r="D521" s="51">
        <v>304.829677497045</v>
      </c>
      <c r="E521" s="51">
        <v>372.51995244846597</v>
      </c>
      <c r="F521" s="51">
        <v>382.09210669030301</v>
      </c>
      <c r="G521" s="51">
        <v>384.44807813253402</v>
      </c>
      <c r="H521" s="51">
        <v>400.66529208039702</v>
      </c>
      <c r="I521" s="51">
        <v>427.71569341836903</v>
      </c>
      <c r="J521" s="51">
        <v>457.39055605278799</v>
      </c>
      <c r="K521" s="51">
        <v>485.784470853426</v>
      </c>
    </row>
    <row r="522" spans="1:11" x14ac:dyDescent="0.55000000000000004">
      <c r="A522" s="50" t="s">
        <v>109</v>
      </c>
      <c r="B522" s="52">
        <v>3600.9503171307128</v>
      </c>
      <c r="C522" s="52">
        <v>3519.1485437299366</v>
      </c>
      <c r="D522" s="52">
        <v>4176.7589718669478</v>
      </c>
      <c r="E522" s="52">
        <v>4092.6884189322163</v>
      </c>
      <c r="F522" s="52">
        <v>4360.3407147912176</v>
      </c>
      <c r="G522" s="52">
        <v>4483.5716946546636</v>
      </c>
      <c r="H522" s="52">
        <v>4712.7279743375639</v>
      </c>
      <c r="I522" s="52">
        <v>5011.7165771374694</v>
      </c>
      <c r="J522" s="52">
        <v>5315.826420493474</v>
      </c>
      <c r="K522" s="52">
        <v>5601.4975609454286</v>
      </c>
    </row>
    <row r="523" spans="1:11" x14ac:dyDescent="0.55000000000000004">
      <c r="A523" s="48" t="s">
        <v>119</v>
      </c>
      <c r="B523" s="48">
        <v>2031</v>
      </c>
      <c r="C523" s="48">
        <v>2032</v>
      </c>
      <c r="D523" s="48">
        <v>2033</v>
      </c>
      <c r="E523" s="48">
        <v>2034</v>
      </c>
      <c r="F523" s="48">
        <v>2035</v>
      </c>
      <c r="G523" s="48">
        <v>2036</v>
      </c>
      <c r="H523" s="48">
        <v>2037</v>
      </c>
      <c r="I523" s="48">
        <v>2038</v>
      </c>
      <c r="J523" s="48">
        <v>2039</v>
      </c>
      <c r="K523" s="48">
        <v>2040</v>
      </c>
    </row>
    <row r="524" spans="1:11" x14ac:dyDescent="0.55000000000000004">
      <c r="A524" s="49" t="s">
        <v>98</v>
      </c>
      <c r="B524" s="51">
        <v>818.49281522815897</v>
      </c>
      <c r="C524" s="51">
        <v>865.34946048621498</v>
      </c>
      <c r="D524" s="51">
        <v>905.68702917255996</v>
      </c>
      <c r="E524" s="51">
        <v>937.60719885796198</v>
      </c>
      <c r="F524" s="51">
        <v>975.76882107160702</v>
      </c>
      <c r="G524" s="51">
        <v>1027.4771782118</v>
      </c>
      <c r="H524" s="51">
        <v>1069.65157195657</v>
      </c>
      <c r="I524" s="51">
        <v>1127.9184988960501</v>
      </c>
      <c r="J524" s="51">
        <v>1157.33763090712</v>
      </c>
      <c r="K524" s="51">
        <v>1235.0932746143401</v>
      </c>
    </row>
    <row r="525" spans="1:11" x14ac:dyDescent="0.55000000000000004">
      <c r="A525" s="49" t="s">
        <v>99</v>
      </c>
      <c r="B525" s="52">
        <v>304.63263760693502</v>
      </c>
      <c r="C525" s="52">
        <v>324.03651994444198</v>
      </c>
      <c r="D525" s="52">
        <v>354.16716201827199</v>
      </c>
      <c r="E525" s="52">
        <v>352.56657864904201</v>
      </c>
      <c r="F525" s="52">
        <v>362.42687981563398</v>
      </c>
      <c r="G525" s="52">
        <v>402.603627078942</v>
      </c>
      <c r="H525" s="52">
        <v>399.09638233491501</v>
      </c>
      <c r="I525" s="52">
        <v>421.283172118447</v>
      </c>
      <c r="J525" s="52">
        <v>453.39919560772802</v>
      </c>
      <c r="K525" s="52">
        <v>461.61928703769701</v>
      </c>
    </row>
    <row r="526" spans="1:11" x14ac:dyDescent="0.55000000000000004">
      <c r="A526" s="49" t="s">
        <v>100</v>
      </c>
      <c r="B526" s="51">
        <v>1326.86921810784</v>
      </c>
      <c r="C526" s="51">
        <v>1374.8375193095301</v>
      </c>
      <c r="D526" s="51">
        <v>1465.3312015827801</v>
      </c>
      <c r="E526" s="51">
        <v>1486.7796368675499</v>
      </c>
      <c r="F526" s="51">
        <v>1547.1786284632201</v>
      </c>
      <c r="G526" s="51">
        <v>1623.0833481874799</v>
      </c>
      <c r="H526" s="51">
        <v>1722.4817255892699</v>
      </c>
      <c r="I526" s="51">
        <v>1767.2082946711</v>
      </c>
      <c r="J526" s="51">
        <v>1844.86736926293</v>
      </c>
      <c r="K526" s="51">
        <v>1935.93308782076</v>
      </c>
    </row>
    <row r="527" spans="1:11" x14ac:dyDescent="0.55000000000000004">
      <c r="A527" s="49" t="s">
        <v>101</v>
      </c>
      <c r="B527" s="52">
        <v>370.23774353143398</v>
      </c>
      <c r="C527" s="52">
        <v>391.02661021637101</v>
      </c>
      <c r="D527" s="52">
        <v>408.73771565947402</v>
      </c>
      <c r="E527" s="52">
        <v>422.296807765685</v>
      </c>
      <c r="F527" s="52">
        <v>435.98518531652297</v>
      </c>
      <c r="G527" s="52">
        <v>457.85539672649998</v>
      </c>
      <c r="H527" s="52">
        <v>474.10892491683097</v>
      </c>
      <c r="I527" s="52">
        <v>497.36539426640297</v>
      </c>
      <c r="J527" s="52">
        <v>512.230416575346</v>
      </c>
      <c r="K527" s="52">
        <v>543.74482690979505</v>
      </c>
    </row>
    <row r="528" spans="1:11" x14ac:dyDescent="0.55000000000000004">
      <c r="A528" s="49" t="s">
        <v>102</v>
      </c>
      <c r="B528" s="51">
        <v>225.24565603958499</v>
      </c>
      <c r="C528" s="51">
        <v>239.82472679875201</v>
      </c>
      <c r="D528" s="51">
        <v>250.972298853713</v>
      </c>
      <c r="E528" s="51">
        <v>261.66876064822497</v>
      </c>
      <c r="F528" s="51">
        <v>270.679937939296</v>
      </c>
      <c r="G528" s="51">
        <v>285.13736707485299</v>
      </c>
      <c r="H528" s="51">
        <v>297.126991153262</v>
      </c>
      <c r="I528" s="51">
        <v>312.82801939665501</v>
      </c>
      <c r="J528" s="51">
        <v>322.18396397919702</v>
      </c>
      <c r="K528" s="51">
        <v>344.61087172241503</v>
      </c>
    </row>
    <row r="529" spans="1:11" x14ac:dyDescent="0.55000000000000004">
      <c r="A529" s="49" t="s">
        <v>103</v>
      </c>
      <c r="B529" s="52">
        <v>643.967403980207</v>
      </c>
      <c r="C529" s="52">
        <v>695.484185356701</v>
      </c>
      <c r="D529" s="52">
        <v>720.37058986293698</v>
      </c>
      <c r="E529" s="52">
        <v>776.58062195174898</v>
      </c>
      <c r="F529" s="52">
        <v>800.19971804071304</v>
      </c>
      <c r="G529" s="52">
        <v>862.55652423102799</v>
      </c>
      <c r="H529" s="52">
        <v>903.89210375955497</v>
      </c>
      <c r="I529" s="52">
        <v>979.76054281494999</v>
      </c>
      <c r="J529" s="52">
        <v>996.37997972044298</v>
      </c>
      <c r="K529" s="52">
        <v>1100.2728892642001</v>
      </c>
    </row>
    <row r="530" spans="1:11" x14ac:dyDescent="0.55000000000000004">
      <c r="A530" s="49" t="s">
        <v>104</v>
      </c>
      <c r="B530" s="51">
        <v>348.96771005662998</v>
      </c>
      <c r="C530" s="51">
        <v>371.983248603052</v>
      </c>
      <c r="D530" s="51">
        <v>383.19836515146602</v>
      </c>
      <c r="E530" s="51">
        <v>405.22469148382299</v>
      </c>
      <c r="F530" s="51">
        <v>437.74422904533702</v>
      </c>
      <c r="G530" s="51">
        <v>457.65918528756998</v>
      </c>
      <c r="H530" s="51">
        <v>475.70935309663901</v>
      </c>
      <c r="I530" s="51">
        <v>520.90310708835602</v>
      </c>
      <c r="J530" s="51">
        <v>533.94294490221296</v>
      </c>
      <c r="K530" s="51">
        <v>599.47900803299694</v>
      </c>
    </row>
    <row r="531" spans="1:11" x14ac:dyDescent="0.55000000000000004">
      <c r="A531" s="49" t="s">
        <v>105</v>
      </c>
      <c r="B531" s="52">
        <v>21.116409473792899</v>
      </c>
      <c r="C531" s="52">
        <v>22.437440596260501</v>
      </c>
      <c r="D531" s="52">
        <v>23.152457989486699</v>
      </c>
      <c r="E531" s="52">
        <v>24.627926522580299</v>
      </c>
      <c r="F531" s="52">
        <v>25.485657663045401</v>
      </c>
      <c r="G531" s="52">
        <v>26.5360906362816</v>
      </c>
      <c r="H531" s="52">
        <v>28.373854066056701</v>
      </c>
      <c r="I531" s="52">
        <v>29.5293400492655</v>
      </c>
      <c r="J531" s="52">
        <v>30.340695256127798</v>
      </c>
      <c r="K531" s="52">
        <v>32.122991932724801</v>
      </c>
    </row>
    <row r="532" spans="1:11" x14ac:dyDescent="0.55000000000000004">
      <c r="A532" s="49" t="s">
        <v>106</v>
      </c>
      <c r="B532" s="51">
        <v>5.5489901952088996</v>
      </c>
      <c r="C532" s="51">
        <v>5.9976992311093698</v>
      </c>
      <c r="D532" s="51">
        <v>6.3434045020098502</v>
      </c>
      <c r="E532" s="51">
        <v>6.7549600109868404</v>
      </c>
      <c r="F532" s="51">
        <v>7.1453752571584603</v>
      </c>
      <c r="G532" s="51">
        <v>7.6295193326770097</v>
      </c>
      <c r="H532" s="51">
        <v>8.0383903531184409</v>
      </c>
      <c r="I532" s="51">
        <v>8.4445877312557194</v>
      </c>
      <c r="J532" s="51">
        <v>8.6644694287039297</v>
      </c>
      <c r="K532" s="51">
        <v>9.2160228537504505</v>
      </c>
    </row>
    <row r="533" spans="1:11" x14ac:dyDescent="0.55000000000000004">
      <c r="A533" s="49" t="s">
        <v>107</v>
      </c>
      <c r="B533" s="52">
        <v>1262.8834609790599</v>
      </c>
      <c r="C533" s="52">
        <v>1312.0295626120601</v>
      </c>
      <c r="D533" s="52">
        <v>1416.0593491293801</v>
      </c>
      <c r="E533" s="52">
        <v>1473.1699893584</v>
      </c>
      <c r="F533" s="52">
        <v>1529.9897772038601</v>
      </c>
      <c r="G533" s="52">
        <v>1597.5790492367501</v>
      </c>
      <c r="H533" s="52">
        <v>1691.7035277473101</v>
      </c>
      <c r="I533" s="52">
        <v>1769.9253514530601</v>
      </c>
      <c r="J533" s="52">
        <v>1870.8156763654599</v>
      </c>
      <c r="K533" s="52">
        <v>1969.7640585878901</v>
      </c>
    </row>
    <row r="534" spans="1:11" x14ac:dyDescent="0.55000000000000004">
      <c r="A534" s="49" t="s">
        <v>108</v>
      </c>
      <c r="B534" s="51">
        <v>506.72911391266501</v>
      </c>
      <c r="C534" s="51">
        <v>537.52423140066003</v>
      </c>
      <c r="D534" s="51">
        <v>573.71734863312497</v>
      </c>
      <c r="E534" s="51">
        <v>598.77583071419394</v>
      </c>
      <c r="F534" s="51">
        <v>626.101610693005</v>
      </c>
      <c r="G534" s="51">
        <v>663.33160366733102</v>
      </c>
      <c r="H534" s="51">
        <v>697.86989893888199</v>
      </c>
      <c r="I534" s="51">
        <v>728.55415907947497</v>
      </c>
      <c r="J534" s="51">
        <v>763.16878960687802</v>
      </c>
      <c r="K534" s="51">
        <v>816.19088505630896</v>
      </c>
    </row>
    <row r="535" spans="1:11" x14ac:dyDescent="0.55000000000000004">
      <c r="A535" s="50" t="s">
        <v>109</v>
      </c>
      <c r="B535" s="52">
        <v>5834.6911591115158</v>
      </c>
      <c r="C535" s="52">
        <v>6140.5312045551536</v>
      </c>
      <c r="D535" s="52">
        <v>6507.7369225552029</v>
      </c>
      <c r="E535" s="52">
        <v>6746.0530028301973</v>
      </c>
      <c r="F535" s="52">
        <v>7018.7058205093999</v>
      </c>
      <c r="G535" s="52">
        <v>7411.4488896712119</v>
      </c>
      <c r="H535" s="52">
        <v>7768.0527239124085</v>
      </c>
      <c r="I535" s="52">
        <v>8163.7204675650164</v>
      </c>
      <c r="J535" s="52">
        <v>8493.3311316121471</v>
      </c>
      <c r="K535" s="52">
        <v>9048.0472038328789</v>
      </c>
    </row>
    <row r="537" spans="1:11" x14ac:dyDescent="0.55000000000000004">
      <c r="A537" s="121" t="s">
        <v>382</v>
      </c>
    </row>
    <row r="538" spans="1:11" x14ac:dyDescent="0.55000000000000004">
      <c r="A538" s="48" t="s">
        <v>120</v>
      </c>
      <c r="B538" s="48">
        <v>2021</v>
      </c>
      <c r="C538" s="48">
        <v>2022</v>
      </c>
      <c r="D538" s="48">
        <v>2023</v>
      </c>
      <c r="E538" s="48">
        <v>2024</v>
      </c>
      <c r="F538" s="48">
        <v>2025</v>
      </c>
      <c r="G538" s="48">
        <v>2026</v>
      </c>
      <c r="H538" s="48">
        <v>2027</v>
      </c>
      <c r="I538" s="48">
        <v>2028</v>
      </c>
      <c r="J538" s="48">
        <v>2029</v>
      </c>
      <c r="K538" s="48">
        <v>2030</v>
      </c>
    </row>
    <row r="539" spans="1:11" x14ac:dyDescent="0.55000000000000004">
      <c r="A539" s="49" t="s">
        <v>98</v>
      </c>
      <c r="B539" s="51">
        <v>403.03162716025003</v>
      </c>
      <c r="C539" s="51">
        <v>411.42368290817399</v>
      </c>
      <c r="D539" s="51">
        <v>495.71009095293499</v>
      </c>
      <c r="E539" s="51">
        <v>465.96758453366101</v>
      </c>
      <c r="F539" s="51">
        <v>507.82881640100902</v>
      </c>
      <c r="G539" s="51">
        <v>535.02270481007201</v>
      </c>
      <c r="H539" s="51">
        <v>558.27108614070596</v>
      </c>
      <c r="I539" s="51">
        <v>599.46965775068304</v>
      </c>
      <c r="J539" s="51">
        <v>631.30808192347899</v>
      </c>
      <c r="K539" s="51">
        <v>669.09136148212895</v>
      </c>
    </row>
    <row r="540" spans="1:11" x14ac:dyDescent="0.55000000000000004">
      <c r="A540" s="49" t="s">
        <v>99</v>
      </c>
      <c r="B540" s="52">
        <v>264.63678210040399</v>
      </c>
      <c r="C540" s="52">
        <v>260.086066381774</v>
      </c>
      <c r="D540" s="52">
        <v>290.58101042076402</v>
      </c>
      <c r="E540" s="52">
        <v>270.49110994138601</v>
      </c>
      <c r="F540" s="52">
        <v>287.71993568121297</v>
      </c>
      <c r="G540" s="52">
        <v>295.54838327466803</v>
      </c>
      <c r="H540" s="52">
        <v>304.09242441650503</v>
      </c>
      <c r="I540" s="52">
        <v>326.75068949787999</v>
      </c>
      <c r="J540" s="52">
        <v>343.149009364216</v>
      </c>
      <c r="K540" s="52">
        <v>363.133682932429</v>
      </c>
    </row>
    <row r="541" spans="1:11" x14ac:dyDescent="0.55000000000000004">
      <c r="A541" s="49" t="s">
        <v>100</v>
      </c>
      <c r="B541" s="51">
        <v>439.01319089996599</v>
      </c>
      <c r="C541" s="51">
        <v>434.94434620245403</v>
      </c>
      <c r="D541" s="51">
        <v>483.88402698823199</v>
      </c>
      <c r="E541" s="51">
        <v>459.816392526664</v>
      </c>
      <c r="F541" s="51">
        <v>501.42400635925998</v>
      </c>
      <c r="G541" s="51">
        <v>524.68218039206999</v>
      </c>
      <c r="H541" s="51">
        <v>541.19577557384002</v>
      </c>
      <c r="I541" s="51">
        <v>579.03155637836801</v>
      </c>
      <c r="J541" s="51">
        <v>608.13553028979504</v>
      </c>
      <c r="K541" s="51">
        <v>640.24231681408298</v>
      </c>
    </row>
    <row r="542" spans="1:11" x14ac:dyDescent="0.55000000000000004">
      <c r="A542" s="49" t="s">
        <v>101</v>
      </c>
      <c r="B542" s="52">
        <v>125.606823539826</v>
      </c>
      <c r="C542" s="52">
        <v>155.82829890923901</v>
      </c>
      <c r="D542" s="52">
        <v>200.34933885413801</v>
      </c>
      <c r="E542" s="52">
        <v>195.88485938878401</v>
      </c>
      <c r="F542" s="52">
        <v>216.74571541109501</v>
      </c>
      <c r="G542" s="52">
        <v>229.33896710924699</v>
      </c>
      <c r="H542" s="52">
        <v>242.44606158739199</v>
      </c>
      <c r="I542" s="52">
        <v>259.26266179643198</v>
      </c>
      <c r="J542" s="52">
        <v>272.940306820589</v>
      </c>
      <c r="K542" s="52">
        <v>286.55624650278997</v>
      </c>
    </row>
    <row r="543" spans="1:11" x14ac:dyDescent="0.55000000000000004">
      <c r="A543" s="49" t="s">
        <v>102</v>
      </c>
      <c r="B543" s="51">
        <v>215.14435763924499</v>
      </c>
      <c r="C543" s="51">
        <v>211.460486196484</v>
      </c>
      <c r="D543" s="51">
        <v>236.24306567965101</v>
      </c>
      <c r="E543" s="51">
        <v>214.582336730718</v>
      </c>
      <c r="F543" s="51">
        <v>229.69216806299801</v>
      </c>
      <c r="G543" s="51">
        <v>237.91069548853599</v>
      </c>
      <c r="H543" s="51">
        <v>246.62782599080299</v>
      </c>
      <c r="I543" s="51">
        <v>264.56575416669602</v>
      </c>
      <c r="J543" s="51">
        <v>278.03217707776099</v>
      </c>
      <c r="K543" s="51">
        <v>294.31970418518398</v>
      </c>
    </row>
    <row r="544" spans="1:11" x14ac:dyDescent="0.55000000000000004">
      <c r="A544" s="49" t="s">
        <v>103</v>
      </c>
      <c r="B544" s="52">
        <v>414.00614334135298</v>
      </c>
      <c r="C544" s="52">
        <v>366.19351380365299</v>
      </c>
      <c r="D544" s="52">
        <v>395.40226578316202</v>
      </c>
      <c r="E544" s="52">
        <v>380.32639638122498</v>
      </c>
      <c r="F544" s="52">
        <v>398.33396589991003</v>
      </c>
      <c r="G544" s="52">
        <v>410.67263563514598</v>
      </c>
      <c r="H544" s="52">
        <v>427.93650168932601</v>
      </c>
      <c r="I544" s="52">
        <v>459.49364442902998</v>
      </c>
      <c r="J544" s="52">
        <v>488.87492425429701</v>
      </c>
      <c r="K544" s="52">
        <v>514.69033040543695</v>
      </c>
    </row>
    <row r="545" spans="1:11" x14ac:dyDescent="0.55000000000000004">
      <c r="A545" s="49" t="s">
        <v>104</v>
      </c>
      <c r="B545" s="51">
        <v>307.80434836421102</v>
      </c>
      <c r="C545" s="51">
        <v>278.76837791354501</v>
      </c>
      <c r="D545" s="51">
        <v>310.83734348038899</v>
      </c>
      <c r="E545" s="51">
        <v>282.46139106997202</v>
      </c>
      <c r="F545" s="51">
        <v>299.09746471198702</v>
      </c>
      <c r="G545" s="51">
        <v>306.87324940289199</v>
      </c>
      <c r="H545" s="51">
        <v>320.15772381099902</v>
      </c>
      <c r="I545" s="51">
        <v>340.800465481662</v>
      </c>
      <c r="J545" s="51">
        <v>361.14929348799802</v>
      </c>
      <c r="K545" s="51">
        <v>380.036575963828</v>
      </c>
    </row>
    <row r="546" spans="1:11" x14ac:dyDescent="0.55000000000000004">
      <c r="A546" s="49" t="s">
        <v>105</v>
      </c>
      <c r="B546" s="52">
        <v>92.231080527370807</v>
      </c>
      <c r="C546" s="52">
        <v>84.700248410649394</v>
      </c>
      <c r="D546" s="52">
        <v>95.3276242636002</v>
      </c>
      <c r="E546" s="52">
        <v>90.432409857861202</v>
      </c>
      <c r="F546" s="52">
        <v>95.316020304838503</v>
      </c>
      <c r="G546" s="52">
        <v>97.910134667429006</v>
      </c>
      <c r="H546" s="52">
        <v>102.59113107525801</v>
      </c>
      <c r="I546" s="52">
        <v>109.30566639098301</v>
      </c>
      <c r="J546" s="52">
        <v>116.33113236366501</v>
      </c>
      <c r="K546" s="52">
        <v>122.083660946471</v>
      </c>
    </row>
    <row r="547" spans="1:11" x14ac:dyDescent="0.55000000000000004">
      <c r="A547" s="49" t="s">
        <v>106</v>
      </c>
      <c r="B547" s="51">
        <v>188.78295296680801</v>
      </c>
      <c r="C547" s="51">
        <v>173.44006171242799</v>
      </c>
      <c r="D547" s="51">
        <v>195.31876228026499</v>
      </c>
      <c r="E547" s="51">
        <v>183.83989862298401</v>
      </c>
      <c r="F547" s="51">
        <v>192.234146220692</v>
      </c>
      <c r="G547" s="51">
        <v>195.95958944364401</v>
      </c>
      <c r="H547" s="51">
        <v>204.86647842392901</v>
      </c>
      <c r="I547" s="51">
        <v>218.165794208828</v>
      </c>
      <c r="J547" s="51">
        <v>232.242187548869</v>
      </c>
      <c r="K547" s="51">
        <v>244.151472644054</v>
      </c>
    </row>
    <row r="548" spans="1:11" x14ac:dyDescent="0.55000000000000004">
      <c r="A548" s="49" t="s">
        <v>107</v>
      </c>
      <c r="B548" s="52">
        <v>1628.93347768234</v>
      </c>
      <c r="C548" s="52">
        <v>1488.37929968918</v>
      </c>
      <c r="D548" s="52">
        <v>1656.77431155606</v>
      </c>
      <c r="E548" s="52">
        <v>1564.3734028210499</v>
      </c>
      <c r="F548" s="52">
        <v>1631.50759189575</v>
      </c>
      <c r="G548" s="52">
        <v>1658.67970106803</v>
      </c>
      <c r="H548" s="52">
        <v>1733.75026013927</v>
      </c>
      <c r="I548" s="52">
        <v>1848.83432381187</v>
      </c>
      <c r="J548" s="52">
        <v>1974.55848427108</v>
      </c>
      <c r="K548" s="52">
        <v>2079.3938762418002</v>
      </c>
    </row>
    <row r="549" spans="1:11" x14ac:dyDescent="0.55000000000000004">
      <c r="A549" s="49" t="s">
        <v>108</v>
      </c>
      <c r="B549" s="51">
        <v>827.06493844437</v>
      </c>
      <c r="C549" s="51">
        <v>726.16499814494705</v>
      </c>
      <c r="D549" s="51">
        <v>768.00484596464503</v>
      </c>
      <c r="E549" s="51">
        <v>671.30721035287002</v>
      </c>
      <c r="F549" s="51">
        <v>695.07002070750502</v>
      </c>
      <c r="G549" s="51">
        <v>672.70818217445901</v>
      </c>
      <c r="H549" s="51">
        <v>699.92871851638904</v>
      </c>
      <c r="I549" s="51">
        <v>747.06688469138498</v>
      </c>
      <c r="J549" s="51">
        <v>806.48709804064595</v>
      </c>
      <c r="K549" s="51">
        <v>855.88652358614297</v>
      </c>
    </row>
    <row r="550" spans="1:11" x14ac:dyDescent="0.55000000000000004">
      <c r="A550" s="50" t="s">
        <v>109</v>
      </c>
      <c r="B550" s="52">
        <v>4906.2557226661447</v>
      </c>
      <c r="C550" s="52">
        <v>4591.3893802725279</v>
      </c>
      <c r="D550" s="52">
        <v>5128.4326862238413</v>
      </c>
      <c r="E550" s="52">
        <v>4779.4829922271756</v>
      </c>
      <c r="F550" s="52">
        <v>5054.9698516562576</v>
      </c>
      <c r="G550" s="52">
        <v>5165.3064234661924</v>
      </c>
      <c r="H550" s="52">
        <v>5381.8639873644179</v>
      </c>
      <c r="I550" s="52">
        <v>5752.747098603817</v>
      </c>
      <c r="J550" s="52">
        <v>6113.2082254423949</v>
      </c>
      <c r="K550" s="52">
        <v>6449.5857517043478</v>
      </c>
    </row>
    <row r="551" spans="1:11" x14ac:dyDescent="0.55000000000000004">
      <c r="A551" s="48" t="s">
        <v>120</v>
      </c>
      <c r="B551" s="48">
        <v>2031</v>
      </c>
      <c r="C551" s="48">
        <v>2032</v>
      </c>
      <c r="D551" s="48">
        <v>2033</v>
      </c>
      <c r="E551" s="48">
        <v>2034</v>
      </c>
      <c r="F551" s="48">
        <v>2035</v>
      </c>
      <c r="G551" s="48">
        <v>2036</v>
      </c>
      <c r="H551" s="48">
        <v>2037</v>
      </c>
      <c r="I551" s="48">
        <v>2038</v>
      </c>
      <c r="J551" s="48">
        <v>2039</v>
      </c>
      <c r="K551" s="48">
        <v>2040</v>
      </c>
    </row>
    <row r="552" spans="1:11" x14ac:dyDescent="0.55000000000000004">
      <c r="A552" s="49" t="s">
        <v>98</v>
      </c>
      <c r="B552" s="51">
        <v>693.42008647276998</v>
      </c>
      <c r="C552" s="51">
        <v>733.559551687316</v>
      </c>
      <c r="D552" s="51">
        <v>770.76466333767098</v>
      </c>
      <c r="E552" s="51">
        <v>803.51807562528404</v>
      </c>
      <c r="F552" s="51">
        <v>838.78249338685703</v>
      </c>
      <c r="G552" s="51">
        <v>887.04422676683998</v>
      </c>
      <c r="H552" s="51">
        <v>925.27846040407906</v>
      </c>
      <c r="I552" s="51">
        <v>978.64105188968597</v>
      </c>
      <c r="J552" s="51">
        <v>1013.4470489177299</v>
      </c>
      <c r="K552" s="51">
        <v>1083.3186205309</v>
      </c>
    </row>
    <row r="553" spans="1:11" x14ac:dyDescent="0.55000000000000004">
      <c r="A553" s="49" t="s">
        <v>99</v>
      </c>
      <c r="B553" s="52">
        <v>375.753934871186</v>
      </c>
      <c r="C553" s="52">
        <v>398.47716444981501</v>
      </c>
      <c r="D553" s="52">
        <v>418.36454358187501</v>
      </c>
      <c r="E553" s="52">
        <v>436.321355924584</v>
      </c>
      <c r="F553" s="52">
        <v>455.87569266055198</v>
      </c>
      <c r="G553" s="52">
        <v>480.979590040223</v>
      </c>
      <c r="H553" s="52">
        <v>502.38801956728202</v>
      </c>
      <c r="I553" s="52">
        <v>531.71744232014998</v>
      </c>
      <c r="J553" s="52">
        <v>551.11110693516105</v>
      </c>
      <c r="K553" s="52">
        <v>591.27720859916803</v>
      </c>
    </row>
    <row r="554" spans="1:11" x14ac:dyDescent="0.55000000000000004">
      <c r="A554" s="49" t="s">
        <v>100</v>
      </c>
      <c r="B554" s="51">
        <v>657.50947003864201</v>
      </c>
      <c r="C554" s="51">
        <v>689.21227138152904</v>
      </c>
      <c r="D554" s="51">
        <v>720.85046843529506</v>
      </c>
      <c r="E554" s="51">
        <v>745.13575288598304</v>
      </c>
      <c r="F554" s="51">
        <v>774.33312158996296</v>
      </c>
      <c r="G554" s="51">
        <v>815.70155847115802</v>
      </c>
      <c r="H554" s="51">
        <v>853.038044412727</v>
      </c>
      <c r="I554" s="51">
        <v>899.91412182055899</v>
      </c>
      <c r="J554" s="51">
        <v>935.31599741824198</v>
      </c>
      <c r="K554" s="51">
        <v>999.50767675222005</v>
      </c>
    </row>
    <row r="555" spans="1:11" x14ac:dyDescent="0.55000000000000004">
      <c r="A555" s="49" t="s">
        <v>101</v>
      </c>
      <c r="B555" s="52">
        <v>295.57347806611</v>
      </c>
      <c r="C555" s="52">
        <v>311.95991958195702</v>
      </c>
      <c r="D555" s="52">
        <v>327.14271239965501</v>
      </c>
      <c r="E555" s="52">
        <v>338.43956802645698</v>
      </c>
      <c r="F555" s="52">
        <v>351.64243282718297</v>
      </c>
      <c r="G555" s="52">
        <v>369.350042439476</v>
      </c>
      <c r="H555" s="52">
        <v>384.41314610555901</v>
      </c>
      <c r="I555" s="52">
        <v>403.55598451890597</v>
      </c>
      <c r="J555" s="52">
        <v>415.34112799697101</v>
      </c>
      <c r="K555" s="52">
        <v>441.14109394648699</v>
      </c>
    </row>
    <row r="556" spans="1:11" x14ac:dyDescent="0.55000000000000004">
      <c r="A556" s="49" t="s">
        <v>102</v>
      </c>
      <c r="B556" s="51">
        <v>304.05000952175601</v>
      </c>
      <c r="C556" s="51">
        <v>320.51860184222602</v>
      </c>
      <c r="D556" s="51">
        <v>337.36689317681697</v>
      </c>
      <c r="E556" s="51">
        <v>351.62722588999702</v>
      </c>
      <c r="F556" s="51">
        <v>364.99573284904102</v>
      </c>
      <c r="G556" s="51">
        <v>384.683395700186</v>
      </c>
      <c r="H556" s="51">
        <v>402.290905944889</v>
      </c>
      <c r="I556" s="51">
        <v>424.55222208851899</v>
      </c>
      <c r="J556" s="51">
        <v>440.279942032978</v>
      </c>
      <c r="K556" s="51">
        <v>470.53025479421399</v>
      </c>
    </row>
    <row r="557" spans="1:11" x14ac:dyDescent="0.55000000000000004">
      <c r="A557" s="49" t="s">
        <v>103</v>
      </c>
      <c r="B557" s="52">
        <v>535.03914993282604</v>
      </c>
      <c r="C557" s="52">
        <v>567.42827508759399</v>
      </c>
      <c r="D557" s="52">
        <v>603.26435016264998</v>
      </c>
      <c r="E557" s="52">
        <v>631.33670584009894</v>
      </c>
      <c r="F557" s="52">
        <v>655.321770005193</v>
      </c>
      <c r="G557" s="52">
        <v>689.69210634527701</v>
      </c>
      <c r="H557" s="52">
        <v>719.91840642596605</v>
      </c>
      <c r="I557" s="52">
        <v>757.76499477754999</v>
      </c>
      <c r="J557" s="52">
        <v>788.896356945246</v>
      </c>
      <c r="K557" s="52">
        <v>837.24576318909897</v>
      </c>
    </row>
    <row r="558" spans="1:11" x14ac:dyDescent="0.55000000000000004">
      <c r="A558" s="49" t="s">
        <v>104</v>
      </c>
      <c r="B558" s="51">
        <v>394.43680358427298</v>
      </c>
      <c r="C558" s="51">
        <v>416.36722743318501</v>
      </c>
      <c r="D558" s="51">
        <v>440.46452142812001</v>
      </c>
      <c r="E558" s="51">
        <v>460.75810980943402</v>
      </c>
      <c r="F558" s="51">
        <v>482.18392164782699</v>
      </c>
      <c r="G558" s="51">
        <v>506.62719099251399</v>
      </c>
      <c r="H558" s="51">
        <v>529.40443748894404</v>
      </c>
      <c r="I558" s="51">
        <v>559.94377750819604</v>
      </c>
      <c r="J558" s="51">
        <v>585.95836717551401</v>
      </c>
      <c r="K558" s="51">
        <v>626.87917544388699</v>
      </c>
    </row>
    <row r="559" spans="1:11" x14ac:dyDescent="0.55000000000000004">
      <c r="A559" s="49" t="s">
        <v>105</v>
      </c>
      <c r="B559" s="52">
        <v>126.896488074247</v>
      </c>
      <c r="C559" s="52">
        <v>134.168482805585</v>
      </c>
      <c r="D559" s="52">
        <v>141.60324849360401</v>
      </c>
      <c r="E559" s="52">
        <v>148.167280205499</v>
      </c>
      <c r="F559" s="52">
        <v>155.50715662573501</v>
      </c>
      <c r="G559" s="52">
        <v>163.838452583975</v>
      </c>
      <c r="H559" s="52">
        <v>171.94851605263</v>
      </c>
      <c r="I559" s="52">
        <v>181.863220555353</v>
      </c>
      <c r="J559" s="52">
        <v>189.531029647509</v>
      </c>
      <c r="K559" s="52">
        <v>202.85694708655899</v>
      </c>
    </row>
    <row r="560" spans="1:11" x14ac:dyDescent="0.55000000000000004">
      <c r="A560" s="49" t="s">
        <v>106</v>
      </c>
      <c r="B560" s="51">
        <v>254.722832810098</v>
      </c>
      <c r="C560" s="51">
        <v>270.32203300709301</v>
      </c>
      <c r="D560" s="51">
        <v>286.03549850336901</v>
      </c>
      <c r="E560" s="51">
        <v>300.11630510236199</v>
      </c>
      <c r="F560" s="51">
        <v>315.82003948622798</v>
      </c>
      <c r="G560" s="51">
        <v>333.19318525843403</v>
      </c>
      <c r="H560" s="51">
        <v>351.13976707052001</v>
      </c>
      <c r="I560" s="51">
        <v>371.79807018940397</v>
      </c>
      <c r="J560" s="51">
        <v>388.662919778206</v>
      </c>
      <c r="K560" s="51">
        <v>416.12624923704197</v>
      </c>
    </row>
    <row r="561" spans="1:11" x14ac:dyDescent="0.55000000000000004">
      <c r="A561" s="49" t="s">
        <v>107</v>
      </c>
      <c r="B561" s="52">
        <v>2167.4047672408101</v>
      </c>
      <c r="C561" s="52">
        <v>2299.85028126617</v>
      </c>
      <c r="D561" s="52">
        <v>2438.6688821130901</v>
      </c>
      <c r="E561" s="52">
        <v>2558.31170375692</v>
      </c>
      <c r="F561" s="52">
        <v>2697.6078733335198</v>
      </c>
      <c r="G561" s="52">
        <v>2847.1517141621298</v>
      </c>
      <c r="H561" s="52">
        <v>3000.3259091879399</v>
      </c>
      <c r="I561" s="52">
        <v>3178.2990720912198</v>
      </c>
      <c r="J561" s="52">
        <v>3325.1031253505498</v>
      </c>
      <c r="K561" s="52">
        <v>3577.6810985809898</v>
      </c>
    </row>
    <row r="562" spans="1:11" x14ac:dyDescent="0.55000000000000004">
      <c r="A562" s="49" t="s">
        <v>108</v>
      </c>
      <c r="B562" s="51">
        <v>905.54146424285602</v>
      </c>
      <c r="C562" s="51">
        <v>964.78471342271803</v>
      </c>
      <c r="D562" s="51">
        <v>1031.1057298742501</v>
      </c>
      <c r="E562" s="51">
        <v>1089.6891518412499</v>
      </c>
      <c r="F562" s="51">
        <v>1148.8458042039199</v>
      </c>
      <c r="G562" s="51">
        <v>1217.3312600091999</v>
      </c>
      <c r="H562" s="51">
        <v>1287.2291731595799</v>
      </c>
      <c r="I562" s="51">
        <v>1360.6839983121499</v>
      </c>
      <c r="J562" s="51">
        <v>1431.5816050257899</v>
      </c>
      <c r="K562" s="51">
        <v>1546.2969939514701</v>
      </c>
    </row>
    <row r="563" spans="1:11" x14ac:dyDescent="0.55000000000000004">
      <c r="A563" s="50" t="s">
        <v>109</v>
      </c>
      <c r="B563" s="52">
        <v>6710.3484848555736</v>
      </c>
      <c r="C563" s="52">
        <v>7106.6485219651877</v>
      </c>
      <c r="D563" s="52">
        <v>7515.6315115063962</v>
      </c>
      <c r="E563" s="52">
        <v>7863.4212349078698</v>
      </c>
      <c r="F563" s="52">
        <v>8240.9160386160183</v>
      </c>
      <c r="G563" s="52">
        <v>8695.5927227694119</v>
      </c>
      <c r="H563" s="52">
        <v>9127.3747858201168</v>
      </c>
      <c r="I563" s="52">
        <v>9648.7339560716919</v>
      </c>
      <c r="J563" s="52">
        <v>10065.228627223896</v>
      </c>
      <c r="K563" s="52">
        <v>10792.861082112035</v>
      </c>
    </row>
    <row r="565" spans="1:11" x14ac:dyDescent="0.55000000000000004">
      <c r="A565" s="121" t="s">
        <v>383</v>
      </c>
    </row>
    <row r="566" spans="1:11" x14ac:dyDescent="0.55000000000000004">
      <c r="A566" s="48" t="s">
        <v>121</v>
      </c>
      <c r="B566" s="48">
        <v>2021</v>
      </c>
      <c r="C566" s="48">
        <v>2022</v>
      </c>
      <c r="D566" s="48">
        <v>2023</v>
      </c>
      <c r="E566" s="48">
        <v>2024</v>
      </c>
      <c r="F566" s="48">
        <v>2025</v>
      </c>
      <c r="G566" s="48">
        <v>2026</v>
      </c>
      <c r="H566" s="48">
        <v>2027</v>
      </c>
      <c r="I566" s="48">
        <v>2028</v>
      </c>
      <c r="J566" s="48">
        <v>2029</v>
      </c>
      <c r="K566" s="48">
        <v>2030</v>
      </c>
    </row>
    <row r="567" spans="1:11" x14ac:dyDescent="0.55000000000000004">
      <c r="A567" s="49" t="s">
        <v>98</v>
      </c>
      <c r="B567" s="51">
        <v>13.044846721054601</v>
      </c>
      <c r="C567" s="51">
        <v>14.771741541458701</v>
      </c>
      <c r="D567" s="51">
        <v>16.873273503593701</v>
      </c>
      <c r="E567" s="51">
        <v>9.8241279856938597</v>
      </c>
      <c r="F567" s="51">
        <v>12.792943162463599</v>
      </c>
      <c r="G567" s="51">
        <v>12.819443518302601</v>
      </c>
      <c r="H567" s="51">
        <v>13.051027049518</v>
      </c>
      <c r="I567" s="51">
        <v>12.1757026245124</v>
      </c>
      <c r="J567" s="51">
        <v>12.0309983863564</v>
      </c>
      <c r="K567" s="51">
        <v>11.2150367105536</v>
      </c>
    </row>
    <row r="568" spans="1:11" x14ac:dyDescent="0.55000000000000004">
      <c r="A568" s="49" t="s">
        <v>99</v>
      </c>
      <c r="B568" s="52">
        <v>6.55524708848173</v>
      </c>
      <c r="C568" s="52">
        <v>8.5800601721902492</v>
      </c>
      <c r="D568" s="52">
        <v>9.1759241925059296</v>
      </c>
      <c r="E568" s="52">
        <v>5.4637004335094703</v>
      </c>
      <c r="F568" s="52">
        <v>7.0639554702390503</v>
      </c>
      <c r="G568" s="52">
        <v>7.4596856419325004</v>
      </c>
      <c r="H568" s="52">
        <v>6.9638133438023599</v>
      </c>
      <c r="I568" s="52">
        <v>7.3626519233025602</v>
      </c>
      <c r="J568" s="52">
        <v>7.3260086607362798</v>
      </c>
      <c r="K568" s="52">
        <v>6.8727543060093996</v>
      </c>
    </row>
    <row r="569" spans="1:11" x14ac:dyDescent="0.55000000000000004">
      <c r="A569" s="49" t="s">
        <v>100</v>
      </c>
      <c r="B569" s="51">
        <v>12.8200419894376</v>
      </c>
      <c r="C569" s="51">
        <v>13.0399519589207</v>
      </c>
      <c r="D569" s="51">
        <v>13.671104165826</v>
      </c>
      <c r="E569" s="51">
        <v>10.787046207718401</v>
      </c>
      <c r="F569" s="51">
        <v>11.6095279139649</v>
      </c>
      <c r="G569" s="51">
        <v>11.878484859502301</v>
      </c>
      <c r="H569" s="51">
        <v>11.926963032967301</v>
      </c>
      <c r="I569" s="51">
        <v>12.8579526818571</v>
      </c>
      <c r="J569" s="51">
        <v>13.1298682211991</v>
      </c>
      <c r="K569" s="51">
        <v>13.7205834444958</v>
      </c>
    </row>
    <row r="570" spans="1:11" x14ac:dyDescent="0.55000000000000004">
      <c r="A570" s="49" t="s">
        <v>101</v>
      </c>
      <c r="B570" s="52">
        <v>-3.5549242136778298</v>
      </c>
      <c r="C570" s="52">
        <v>-2.94808809287355</v>
      </c>
      <c r="D570" s="52">
        <v>-2.4374911181563799</v>
      </c>
      <c r="E570" s="52">
        <v>-2.16999160553438</v>
      </c>
      <c r="F570" s="52">
        <v>-1.73473559797682</v>
      </c>
      <c r="G570" s="52">
        <v>-1.52584086459426</v>
      </c>
      <c r="H570" s="52">
        <v>-1.4746862305069299</v>
      </c>
      <c r="I570" s="52">
        <v>-1.8134625187740101</v>
      </c>
      <c r="J570" s="52">
        <v>-1.7755808435401199</v>
      </c>
      <c r="K570" s="52">
        <v>-1.9764002711516999</v>
      </c>
    </row>
    <row r="571" spans="1:11" x14ac:dyDescent="0.55000000000000004">
      <c r="A571" s="49" t="s">
        <v>102</v>
      </c>
      <c r="B571" s="51">
        <v>9.4188968824914294</v>
      </c>
      <c r="C571" s="51">
        <v>8.6866354263336802</v>
      </c>
      <c r="D571" s="51">
        <v>7.94305182976521</v>
      </c>
      <c r="E571" s="51">
        <v>5.4510905517502</v>
      </c>
      <c r="F571" s="51">
        <v>5.7852199990606801</v>
      </c>
      <c r="G571" s="51">
        <v>5.82240909644241</v>
      </c>
      <c r="H571" s="51">
        <v>6.0536428665031501</v>
      </c>
      <c r="I571" s="51">
        <v>6.3992428233095797</v>
      </c>
      <c r="J571" s="51">
        <v>6.7810247639798904</v>
      </c>
      <c r="K571" s="51">
        <v>7.1522327235032499</v>
      </c>
    </row>
    <row r="572" spans="1:11" x14ac:dyDescent="0.55000000000000004">
      <c r="A572" s="49" t="s">
        <v>103</v>
      </c>
      <c r="B572" s="52">
        <v>20.506615735821001</v>
      </c>
      <c r="C572" s="52">
        <v>18.9980217195351</v>
      </c>
      <c r="D572" s="52">
        <v>22.0863231445216</v>
      </c>
      <c r="E572" s="52">
        <v>18.168826516251201</v>
      </c>
      <c r="F572" s="52">
        <v>19.418034887958999</v>
      </c>
      <c r="G572" s="52">
        <v>19.736140295014501</v>
      </c>
      <c r="H572" s="52">
        <v>21.088324292537099</v>
      </c>
      <c r="I572" s="52">
        <v>22.520580721245601</v>
      </c>
      <c r="J572" s="52">
        <v>24.607966141114201</v>
      </c>
      <c r="K572" s="52">
        <v>25.844091576746099</v>
      </c>
    </row>
    <row r="573" spans="1:11" x14ac:dyDescent="0.55000000000000004">
      <c r="A573" s="49" t="s">
        <v>104</v>
      </c>
      <c r="B573" s="51">
        <v>25.0178369435265</v>
      </c>
      <c r="C573" s="51">
        <v>23.870282124271</v>
      </c>
      <c r="D573" s="51">
        <v>27.622351899947802</v>
      </c>
      <c r="E573" s="51">
        <v>23.275033989218802</v>
      </c>
      <c r="F573" s="51">
        <v>24.609901487051602</v>
      </c>
      <c r="G573" s="51">
        <v>23.932528051110801</v>
      </c>
      <c r="H573" s="51">
        <v>25.487661977582601</v>
      </c>
      <c r="I573" s="51">
        <v>27.1098105750178</v>
      </c>
      <c r="J573" s="51">
        <v>29.2944365919479</v>
      </c>
      <c r="K573" s="51">
        <v>31.0782048409582</v>
      </c>
    </row>
    <row r="574" spans="1:11" x14ac:dyDescent="0.55000000000000004">
      <c r="A574" s="49" t="s">
        <v>105</v>
      </c>
      <c r="B574" s="52">
        <v>7.9855176161397203</v>
      </c>
      <c r="C574" s="52">
        <v>7.8452216052204804</v>
      </c>
      <c r="D574" s="52">
        <v>9.2201675290868206</v>
      </c>
      <c r="E574" s="52">
        <v>8.0104987799967997</v>
      </c>
      <c r="F574" s="52">
        <v>8.4906864292215491</v>
      </c>
      <c r="G574" s="52">
        <v>8.2509035808211593</v>
      </c>
      <c r="H574" s="52">
        <v>8.8060942421046704</v>
      </c>
      <c r="I574" s="52">
        <v>9.3637257701516994</v>
      </c>
      <c r="J574" s="52">
        <v>10.176799316436201</v>
      </c>
      <c r="K574" s="52">
        <v>10.7524455123829</v>
      </c>
    </row>
    <row r="575" spans="1:11" x14ac:dyDescent="0.55000000000000004">
      <c r="A575" s="49" t="s">
        <v>106</v>
      </c>
      <c r="B575" s="51">
        <v>16.334806195775901</v>
      </c>
      <c r="C575" s="51">
        <v>15.857512300018699</v>
      </c>
      <c r="D575" s="51">
        <v>18.484257888557298</v>
      </c>
      <c r="E575" s="51">
        <v>16.041882963200401</v>
      </c>
      <c r="F575" s="51">
        <v>16.853490457588201</v>
      </c>
      <c r="G575" s="51">
        <v>16.116731256115699</v>
      </c>
      <c r="H575" s="51">
        <v>17.163858072408399</v>
      </c>
      <c r="I575" s="51">
        <v>18.2482865109302</v>
      </c>
      <c r="J575" s="51">
        <v>19.844443096026001</v>
      </c>
      <c r="K575" s="51">
        <v>21.0251182615884</v>
      </c>
    </row>
    <row r="576" spans="1:11" x14ac:dyDescent="0.55000000000000004">
      <c r="A576" s="49" t="s">
        <v>107</v>
      </c>
      <c r="B576" s="52">
        <v>150.64481020220501</v>
      </c>
      <c r="C576" s="52">
        <v>145.52533160527699</v>
      </c>
      <c r="D576" s="52">
        <v>167.268492018758</v>
      </c>
      <c r="E576" s="52">
        <v>146.72444872932101</v>
      </c>
      <c r="F576" s="52">
        <v>149.92201505809601</v>
      </c>
      <c r="G576" s="52">
        <v>142.11766877073401</v>
      </c>
      <c r="H576" s="52">
        <v>151.30605406920799</v>
      </c>
      <c r="I576" s="52">
        <v>161.571400218181</v>
      </c>
      <c r="J576" s="52">
        <v>176.10526236771901</v>
      </c>
      <c r="K576" s="52">
        <v>187.31859326787901</v>
      </c>
    </row>
    <row r="577" spans="1:11" x14ac:dyDescent="0.55000000000000004">
      <c r="A577" s="49" t="s">
        <v>108</v>
      </c>
      <c r="B577" s="51">
        <v>63.7075096521679</v>
      </c>
      <c r="C577" s="51">
        <v>60.117615386973</v>
      </c>
      <c r="D577" s="51">
        <v>69.723590928140894</v>
      </c>
      <c r="E577" s="51">
        <v>54.165931981947203</v>
      </c>
      <c r="F577" s="51">
        <v>56.712743575393397</v>
      </c>
      <c r="G577" s="51">
        <v>52.270817369436202</v>
      </c>
      <c r="H577" s="51">
        <v>55.4290852583514</v>
      </c>
      <c r="I577" s="51">
        <v>59.246476709560298</v>
      </c>
      <c r="J577" s="51">
        <v>65.463959360489099</v>
      </c>
      <c r="K577" s="51">
        <v>70.005286611711298</v>
      </c>
    </row>
    <row r="578" spans="1:11" x14ac:dyDescent="0.55000000000000004">
      <c r="A578" s="50" t="s">
        <v>109</v>
      </c>
      <c r="B578" s="52">
        <v>322.48120481342357</v>
      </c>
      <c r="C578" s="52">
        <v>314.34428574732505</v>
      </c>
      <c r="D578" s="52">
        <v>359.63104598254688</v>
      </c>
      <c r="E578" s="52">
        <v>295.74259653307297</v>
      </c>
      <c r="F578" s="52">
        <v>311.52378284306116</v>
      </c>
      <c r="G578" s="52">
        <v>298.87897157481791</v>
      </c>
      <c r="H578" s="52">
        <v>315.80183797447603</v>
      </c>
      <c r="I578" s="52">
        <v>335.04236803929422</v>
      </c>
      <c r="J578" s="52">
        <v>362.98518606246398</v>
      </c>
      <c r="K578" s="52">
        <v>383.00794698467627</v>
      </c>
    </row>
    <row r="579" spans="1:11" x14ac:dyDescent="0.55000000000000004">
      <c r="A579" s="48" t="s">
        <v>121</v>
      </c>
      <c r="B579" s="48">
        <v>2031</v>
      </c>
      <c r="C579" s="48">
        <v>2032</v>
      </c>
      <c r="D579" s="48">
        <v>2033</v>
      </c>
      <c r="E579" s="48">
        <v>2034</v>
      </c>
      <c r="F579" s="48">
        <v>2035</v>
      </c>
      <c r="G579" s="48">
        <v>2036</v>
      </c>
      <c r="H579" s="48">
        <v>2037</v>
      </c>
      <c r="I579" s="48">
        <v>2038</v>
      </c>
      <c r="J579" s="48">
        <v>2039</v>
      </c>
      <c r="K579" s="48">
        <v>2040</v>
      </c>
    </row>
    <row r="580" spans="1:11" x14ac:dyDescent="0.55000000000000004">
      <c r="A580" s="49" t="s">
        <v>98</v>
      </c>
      <c r="B580" s="51">
        <v>13.290633430918</v>
      </c>
      <c r="C580" s="51">
        <v>10.845236006714201</v>
      </c>
      <c r="D580" s="51">
        <v>11.128569501733001</v>
      </c>
      <c r="E580" s="51">
        <v>11.341065351291499</v>
      </c>
      <c r="F580" s="51">
        <v>11.768194884183901</v>
      </c>
      <c r="G580" s="51">
        <v>11.161376416159399</v>
      </c>
      <c r="H580" s="51">
        <v>12.7480099209579</v>
      </c>
      <c r="I580" s="51">
        <v>11.9865452060363</v>
      </c>
      <c r="J580" s="51">
        <v>13.3815459506673</v>
      </c>
      <c r="K580" s="51">
        <v>14.28603076916</v>
      </c>
    </row>
    <row r="581" spans="1:11" x14ac:dyDescent="0.55000000000000004">
      <c r="A581" s="49" t="s">
        <v>99</v>
      </c>
      <c r="B581" s="52">
        <v>8.0364762168106498</v>
      </c>
      <c r="C581" s="52">
        <v>7.4327237250486604</v>
      </c>
      <c r="D581" s="52">
        <v>7.1051000559213202</v>
      </c>
      <c r="E581" s="52">
        <v>8.00555786544348</v>
      </c>
      <c r="F581" s="52">
        <v>8.2125323085236506</v>
      </c>
      <c r="G581" s="52">
        <v>7.7928839981370901</v>
      </c>
      <c r="H581" s="52">
        <v>8.9841570952727103</v>
      </c>
      <c r="I581" s="52">
        <v>9.3271008717627097</v>
      </c>
      <c r="J581" s="52">
        <v>9.2645309124826891</v>
      </c>
      <c r="K581" s="52">
        <v>10.9519010072804</v>
      </c>
    </row>
    <row r="582" spans="1:11" x14ac:dyDescent="0.55000000000000004">
      <c r="A582" s="49" t="s">
        <v>100</v>
      </c>
      <c r="B582" s="51">
        <v>14.157114553275299</v>
      </c>
      <c r="C582" s="51">
        <v>14.477278330341599</v>
      </c>
      <c r="D582" s="51">
        <v>14.988726806891</v>
      </c>
      <c r="E582" s="51">
        <v>16.0695493095233</v>
      </c>
      <c r="F582" s="51">
        <v>16.458778055099501</v>
      </c>
      <c r="G582" s="51">
        <v>17.152244873306898</v>
      </c>
      <c r="H582" s="51">
        <v>17.842151600134901</v>
      </c>
      <c r="I582" s="51">
        <v>19.367431601760099</v>
      </c>
      <c r="J582" s="51">
        <v>20.151437628371401</v>
      </c>
      <c r="K582" s="51">
        <v>22.020902528540901</v>
      </c>
    </row>
    <row r="583" spans="1:11" x14ac:dyDescent="0.55000000000000004">
      <c r="A583" s="49" t="s">
        <v>101</v>
      </c>
      <c r="B583" s="52">
        <v>-1.8793149241985201</v>
      </c>
      <c r="C583" s="52">
        <v>-2.42623469360512</v>
      </c>
      <c r="D583" s="52">
        <v>-2.4490096476163101</v>
      </c>
      <c r="E583" s="52">
        <v>-2.6841059988732701</v>
      </c>
      <c r="F583" s="52">
        <v>-2.7070992946672998</v>
      </c>
      <c r="G583" s="52">
        <v>-2.9581415988452702</v>
      </c>
      <c r="H583" s="52">
        <v>-2.68722585276885</v>
      </c>
      <c r="I583" s="52">
        <v>-3.1264342131701</v>
      </c>
      <c r="J583" s="52">
        <v>-3.2774758738368002</v>
      </c>
      <c r="K583" s="52">
        <v>-3.6834229813179</v>
      </c>
    </row>
    <row r="584" spans="1:11" x14ac:dyDescent="0.55000000000000004">
      <c r="A584" s="49" t="s">
        <v>102</v>
      </c>
      <c r="B584" s="51">
        <v>7.3969304773496596</v>
      </c>
      <c r="C584" s="51">
        <v>7.6682079634564504</v>
      </c>
      <c r="D584" s="51">
        <v>8.24988583324944</v>
      </c>
      <c r="E584" s="51">
        <v>8.5392511728586999</v>
      </c>
      <c r="F584" s="51">
        <v>8.9891383898975192</v>
      </c>
      <c r="G584" s="51">
        <v>9.4732357288696694</v>
      </c>
      <c r="H584" s="51">
        <v>10.040439359803999</v>
      </c>
      <c r="I584" s="51">
        <v>10.672277878979999</v>
      </c>
      <c r="J584" s="51">
        <v>11.335006103767499</v>
      </c>
      <c r="K584" s="51">
        <v>12.109819066346599</v>
      </c>
    </row>
    <row r="585" spans="1:11" x14ac:dyDescent="0.55000000000000004">
      <c r="A585" s="49" t="s">
        <v>103</v>
      </c>
      <c r="B585" s="52">
        <v>26.8615393665273</v>
      </c>
      <c r="C585" s="52">
        <v>28.416943060600602</v>
      </c>
      <c r="D585" s="52">
        <v>31.077114441828801</v>
      </c>
      <c r="E585" s="52">
        <v>31.584642024281202</v>
      </c>
      <c r="F585" s="52">
        <v>33.667527459142001</v>
      </c>
      <c r="G585" s="52">
        <v>35.272691929502898</v>
      </c>
      <c r="H585" s="52">
        <v>37.244426708306001</v>
      </c>
      <c r="I585" s="52">
        <v>38.607412889529598</v>
      </c>
      <c r="J585" s="52">
        <v>41.273685347200299</v>
      </c>
      <c r="K585" s="52">
        <v>43.258257688702699</v>
      </c>
    </row>
    <row r="586" spans="1:11" x14ac:dyDescent="0.55000000000000004">
      <c r="A586" s="49" t="s">
        <v>104</v>
      </c>
      <c r="B586" s="51">
        <v>32.196062407639701</v>
      </c>
      <c r="C586" s="51">
        <v>34.316389639774599</v>
      </c>
      <c r="D586" s="51">
        <v>37.255862938354603</v>
      </c>
      <c r="E586" s="51">
        <v>38.408487061472897</v>
      </c>
      <c r="F586" s="51">
        <v>40.873185804491598</v>
      </c>
      <c r="G586" s="51">
        <v>43.2969630151008</v>
      </c>
      <c r="H586" s="51">
        <v>45.8718454916431</v>
      </c>
      <c r="I586" s="51">
        <v>48.4732114011532</v>
      </c>
      <c r="J586" s="51">
        <v>51.6269357667476</v>
      </c>
      <c r="K586" s="51">
        <v>54.932466839748102</v>
      </c>
    </row>
    <row r="587" spans="1:11" x14ac:dyDescent="0.55000000000000004">
      <c r="A587" s="49" t="s">
        <v>105</v>
      </c>
      <c r="B587" s="52">
        <v>11.1805889005851</v>
      </c>
      <c r="C587" s="52">
        <v>11.9266983847936</v>
      </c>
      <c r="D587" s="52">
        <v>12.917282480537301</v>
      </c>
      <c r="E587" s="52">
        <v>13.359242193241201</v>
      </c>
      <c r="F587" s="52">
        <v>14.232596041023299</v>
      </c>
      <c r="G587" s="52">
        <v>15.140498762355801</v>
      </c>
      <c r="H587" s="52">
        <v>16.041335683994699</v>
      </c>
      <c r="I587" s="52">
        <v>17.008530823119099</v>
      </c>
      <c r="J587" s="52">
        <v>18.0506582285911</v>
      </c>
      <c r="K587" s="52">
        <v>19.259551035571999</v>
      </c>
    </row>
    <row r="588" spans="1:11" x14ac:dyDescent="0.55000000000000004">
      <c r="A588" s="49" t="s">
        <v>106</v>
      </c>
      <c r="B588" s="51">
        <v>21.944436414493602</v>
      </c>
      <c r="C588" s="51">
        <v>23.523896883675299</v>
      </c>
      <c r="D588" s="51">
        <v>25.5720665302199</v>
      </c>
      <c r="E588" s="51">
        <v>26.4847628425198</v>
      </c>
      <c r="F588" s="51">
        <v>28.295885800791702</v>
      </c>
      <c r="G588" s="51">
        <v>30.134951732784</v>
      </c>
      <c r="H588" s="51">
        <v>32.104432742215899</v>
      </c>
      <c r="I588" s="51">
        <v>34.062699838318999</v>
      </c>
      <c r="J588" s="51">
        <v>36.2884825308861</v>
      </c>
      <c r="K588" s="51">
        <v>38.686103576958502</v>
      </c>
    </row>
    <row r="589" spans="1:11" x14ac:dyDescent="0.55000000000000004">
      <c r="A589" s="49" t="s">
        <v>107</v>
      </c>
      <c r="B589" s="52">
        <v>194.87065387049</v>
      </c>
      <c r="C589" s="52">
        <v>209.13663826737201</v>
      </c>
      <c r="D589" s="52">
        <v>227.307656985145</v>
      </c>
      <c r="E589" s="52">
        <v>236.14142880312599</v>
      </c>
      <c r="F589" s="52">
        <v>252.92408131237801</v>
      </c>
      <c r="G589" s="52">
        <v>269.55918622765103</v>
      </c>
      <c r="H589" s="52">
        <v>286.74249068438002</v>
      </c>
      <c r="I589" s="52">
        <v>304.71330886756999</v>
      </c>
      <c r="J589" s="52">
        <v>324.80791334577998</v>
      </c>
      <c r="K589" s="52">
        <v>348.014738054124</v>
      </c>
    </row>
    <row r="590" spans="1:11" x14ac:dyDescent="0.55000000000000004">
      <c r="A590" s="49" t="s">
        <v>108</v>
      </c>
      <c r="B590" s="51">
        <v>73.536713697280902</v>
      </c>
      <c r="C590" s="51">
        <v>79.399363194573297</v>
      </c>
      <c r="D590" s="51">
        <v>87.561653328433707</v>
      </c>
      <c r="E590" s="51">
        <v>91.328497009430905</v>
      </c>
      <c r="F590" s="51">
        <v>98.651539444574894</v>
      </c>
      <c r="G590" s="51">
        <v>105.216613214201</v>
      </c>
      <c r="H590" s="51">
        <v>112.481301963912</v>
      </c>
      <c r="I590" s="51">
        <v>120.29131592173999</v>
      </c>
      <c r="J590" s="51">
        <v>128.70778769435</v>
      </c>
      <c r="K590" s="51">
        <v>137.53504684007899</v>
      </c>
    </row>
    <row r="591" spans="1:11" x14ac:dyDescent="0.55000000000000004">
      <c r="A591" s="50" t="s">
        <v>109</v>
      </c>
      <c r="B591" s="52">
        <v>401.5918344111717</v>
      </c>
      <c r="C591" s="52">
        <v>424.7171407627452</v>
      </c>
      <c r="D591" s="52">
        <v>460.71490925469772</v>
      </c>
      <c r="E591" s="52">
        <v>478.5783776343157</v>
      </c>
      <c r="F591" s="52">
        <v>511.36636020543875</v>
      </c>
      <c r="G591" s="52">
        <v>541.24250429922336</v>
      </c>
      <c r="H591" s="52">
        <v>577.41336539785232</v>
      </c>
      <c r="I591" s="52">
        <v>611.38340108679984</v>
      </c>
      <c r="J591" s="52">
        <v>651.61050763500714</v>
      </c>
      <c r="K591" s="52">
        <v>697.37139442519435</v>
      </c>
    </row>
    <row r="593" spans="1:11" x14ac:dyDescent="0.55000000000000004">
      <c r="A593" s="121" t="s">
        <v>384</v>
      </c>
    </row>
    <row r="594" spans="1:11" x14ac:dyDescent="0.55000000000000004">
      <c r="A594" s="48" t="s">
        <v>122</v>
      </c>
      <c r="B594" s="48">
        <v>2021</v>
      </c>
      <c r="C594" s="48">
        <v>2022</v>
      </c>
      <c r="D594" s="48">
        <v>2023</v>
      </c>
      <c r="E594" s="48">
        <v>2024</v>
      </c>
      <c r="F594" s="48">
        <v>2025</v>
      </c>
      <c r="G594" s="48">
        <v>2026</v>
      </c>
      <c r="H594" s="48">
        <v>2027</v>
      </c>
      <c r="I594" s="48">
        <v>2028</v>
      </c>
      <c r="J594" s="48">
        <v>2029</v>
      </c>
      <c r="K594" s="48">
        <v>2030</v>
      </c>
    </row>
    <row r="595" spans="1:11" x14ac:dyDescent="0.55000000000000004">
      <c r="A595" s="49" t="s">
        <v>98</v>
      </c>
      <c r="B595" s="57">
        <v>3.3463515352559601E-6</v>
      </c>
      <c r="C595" s="57">
        <v>4.9003572651708999E-6</v>
      </c>
      <c r="D595" s="57">
        <v>5.4642148399034304E-6</v>
      </c>
      <c r="E595" s="57">
        <v>3.8505552938368096E-6</v>
      </c>
      <c r="F595" s="57">
        <v>5.1659211623446004E-6</v>
      </c>
      <c r="G595" s="57">
        <v>6.2246753571962501E-6</v>
      </c>
      <c r="H595" s="57">
        <v>5.9759090114312097E-6</v>
      </c>
      <c r="I595" s="57">
        <v>5.5894855157821397E-6</v>
      </c>
      <c r="J595" s="57">
        <v>5.8841226031981897E-6</v>
      </c>
      <c r="K595" s="57">
        <v>5.9907405087178596E-6</v>
      </c>
    </row>
    <row r="596" spans="1:11" x14ac:dyDescent="0.55000000000000004">
      <c r="A596" s="49" t="s">
        <v>99</v>
      </c>
      <c r="B596" s="56">
        <v>4.6642807073658299E-7</v>
      </c>
      <c r="C596" s="56">
        <v>7.5848698614572602E-7</v>
      </c>
      <c r="D596" s="56">
        <v>5.4195408620580598E-7</v>
      </c>
      <c r="E596" s="56">
        <v>3.77708114436246E-7</v>
      </c>
      <c r="F596" s="56">
        <v>5.3521197267400603E-7</v>
      </c>
      <c r="G596" s="56">
        <v>6.8787115866143701E-7</v>
      </c>
      <c r="H596" s="56">
        <v>6.3060457581013897E-7</v>
      </c>
      <c r="I596" s="56">
        <v>5.2498186263255797E-7</v>
      </c>
      <c r="J596" s="56">
        <v>6.5981016924342801E-7</v>
      </c>
      <c r="K596" s="56">
        <v>6.4375496494176298E-7</v>
      </c>
    </row>
    <row r="597" spans="1:11" x14ac:dyDescent="0.55000000000000004">
      <c r="A597" s="49" t="s">
        <v>100</v>
      </c>
      <c r="B597" s="57">
        <v>1.8613822612935099E-5</v>
      </c>
      <c r="C597" s="57">
        <v>2.6900328579817099E-5</v>
      </c>
      <c r="D597" s="57">
        <v>2.6438215663089099E-5</v>
      </c>
      <c r="E597" s="57">
        <v>2.6577757421138799E-5</v>
      </c>
      <c r="F597" s="57">
        <v>2.700445015062E-5</v>
      </c>
      <c r="G597" s="57">
        <v>2.7469415411012999E-5</v>
      </c>
      <c r="H597" s="57">
        <v>2.6430662744781299E-5</v>
      </c>
      <c r="I597" s="57">
        <v>2.6809639805840602E-5</v>
      </c>
      <c r="J597" s="57">
        <v>2.5948054993355101E-5</v>
      </c>
      <c r="K597" s="57">
        <v>2.7228620479618298E-5</v>
      </c>
    </row>
    <row r="598" spans="1:11" x14ac:dyDescent="0.55000000000000004">
      <c r="A598" s="49" t="s">
        <v>101</v>
      </c>
      <c r="B598" s="56">
        <v>6.6878531797556197E-8</v>
      </c>
      <c r="C598" s="56">
        <v>8.8108768832171295E-8</v>
      </c>
      <c r="D598" s="56">
        <v>1.5909116916009199E-7</v>
      </c>
      <c r="E598" s="56">
        <v>2.8455749311251601E-7</v>
      </c>
      <c r="F598" s="56">
        <v>4.1118084252229898E-7</v>
      </c>
      <c r="G598" s="56">
        <v>4.8766690719639902E-7</v>
      </c>
      <c r="H598" s="56">
        <v>4.8456058790907298E-7</v>
      </c>
      <c r="I598" s="56">
        <v>2.5085520246648198E-7</v>
      </c>
      <c r="J598" s="56">
        <v>3.8580575626110701E-7</v>
      </c>
      <c r="K598" s="56">
        <v>3.0400646707858002E-7</v>
      </c>
    </row>
    <row r="599" spans="1:11" x14ac:dyDescent="0.55000000000000004">
      <c r="A599" s="49" t="s">
        <v>102</v>
      </c>
      <c r="B599" s="57">
        <v>9.12972406949848E-8</v>
      </c>
      <c r="C599" s="57">
        <v>8.3531458265497305E-8</v>
      </c>
      <c r="D599" s="57">
        <v>4.4273318140767503E-8</v>
      </c>
      <c r="E599" s="57">
        <v>5.4231838206760597E-8</v>
      </c>
      <c r="F599" s="57">
        <v>7.9726438605575799E-8</v>
      </c>
      <c r="G599" s="57">
        <v>1.37877489512903E-7</v>
      </c>
      <c r="H599" s="57">
        <v>1.2879726789833501E-7</v>
      </c>
      <c r="I599" s="57">
        <v>5.04317987797549E-8</v>
      </c>
      <c r="J599" s="57">
        <v>1.7020202908315699E-7</v>
      </c>
      <c r="K599" s="57">
        <v>7.9762388093513405E-8</v>
      </c>
    </row>
    <row r="600" spans="1:11" x14ac:dyDescent="0.55000000000000004">
      <c r="A600" s="49" t="s">
        <v>103</v>
      </c>
      <c r="B600" s="56">
        <v>5.5005589031563399E-5</v>
      </c>
      <c r="C600" s="56">
        <v>6.0304381440582798E-5</v>
      </c>
      <c r="D600" s="56">
        <v>6.0282964500547703E-5</v>
      </c>
      <c r="E600" s="56">
        <v>5.40027951541633E-5</v>
      </c>
      <c r="F600" s="56">
        <v>5.24589090997179E-5</v>
      </c>
      <c r="G600" s="56">
        <v>4.8604601266266401E-5</v>
      </c>
      <c r="H600" s="56">
        <v>4.7080229080511298E-5</v>
      </c>
      <c r="I600" s="56">
        <v>4.7235168165527298E-5</v>
      </c>
      <c r="J600" s="56">
        <v>4.7596490619544099E-5</v>
      </c>
      <c r="K600" s="56">
        <v>4.8654266828176299E-5</v>
      </c>
    </row>
    <row r="601" spans="1:11" x14ac:dyDescent="0.55000000000000004">
      <c r="A601" s="49" t="s">
        <v>104</v>
      </c>
      <c r="B601" s="57">
        <v>3.1888525456167798E-5</v>
      </c>
      <c r="C601" s="57">
        <v>3.7255444214272803E-5</v>
      </c>
      <c r="D601" s="57">
        <v>3.7468612479677599E-5</v>
      </c>
      <c r="E601" s="57">
        <v>3.31526531403433E-5</v>
      </c>
      <c r="F601" s="57">
        <v>3.2051787598642902E-5</v>
      </c>
      <c r="G601" s="57">
        <v>2.86248087579766E-5</v>
      </c>
      <c r="H601" s="57">
        <v>2.8196096942148E-5</v>
      </c>
      <c r="I601" s="57">
        <v>2.8646722620821901E-5</v>
      </c>
      <c r="J601" s="57">
        <v>2.86432214538072E-5</v>
      </c>
      <c r="K601" s="57">
        <v>2.8936030639626601E-5</v>
      </c>
    </row>
    <row r="602" spans="1:11" x14ac:dyDescent="0.55000000000000004">
      <c r="A602" s="49" t="s">
        <v>105</v>
      </c>
      <c r="B602" s="56">
        <v>0</v>
      </c>
      <c r="C602" s="56">
        <v>0</v>
      </c>
      <c r="D602" s="56">
        <v>0</v>
      </c>
      <c r="E602" s="56">
        <v>0</v>
      </c>
      <c r="F602" s="56">
        <v>0</v>
      </c>
      <c r="G602" s="56">
        <v>0</v>
      </c>
      <c r="H602" s="56">
        <v>0</v>
      </c>
      <c r="I602" s="56">
        <v>0</v>
      </c>
      <c r="J602" s="56">
        <v>0</v>
      </c>
      <c r="K602" s="56">
        <v>0</v>
      </c>
    </row>
    <row r="603" spans="1:11" x14ac:dyDescent="0.55000000000000004">
      <c r="A603" s="49" t="s">
        <v>106</v>
      </c>
      <c r="B603" s="57">
        <v>0</v>
      </c>
      <c r="C603" s="57">
        <v>0</v>
      </c>
      <c r="D603" s="57">
        <v>0</v>
      </c>
      <c r="E603" s="57">
        <v>0</v>
      </c>
      <c r="F603" s="57">
        <v>0</v>
      </c>
      <c r="G603" s="57">
        <v>0</v>
      </c>
      <c r="H603" s="57">
        <v>0</v>
      </c>
      <c r="I603" s="57">
        <v>0</v>
      </c>
      <c r="J603" s="57">
        <v>0</v>
      </c>
      <c r="K603" s="57">
        <v>0</v>
      </c>
    </row>
    <row r="604" spans="1:11" x14ac:dyDescent="0.55000000000000004">
      <c r="A604" s="49" t="s">
        <v>107</v>
      </c>
      <c r="B604" s="56">
        <v>1.13991454120931E-4</v>
      </c>
      <c r="C604" s="56">
        <v>1.17463847155319E-4</v>
      </c>
      <c r="D604" s="56">
        <v>1.2473647483930001E-4</v>
      </c>
      <c r="E604" s="56">
        <v>1.13681773998817E-4</v>
      </c>
      <c r="F604" s="56">
        <v>1.12956899788389E-4</v>
      </c>
      <c r="G604" s="56">
        <v>1.00049909088717E-4</v>
      </c>
      <c r="H604" s="56">
        <v>1.0147062888808E-4</v>
      </c>
      <c r="I604" s="56">
        <v>1.03582756381431E-4</v>
      </c>
      <c r="J604" s="56">
        <v>1.01916854789111E-4</v>
      </c>
      <c r="K604" s="56">
        <v>1.01504662956913E-4</v>
      </c>
    </row>
    <row r="605" spans="1:11" x14ac:dyDescent="0.55000000000000004">
      <c r="A605" s="49" t="s">
        <v>108</v>
      </c>
      <c r="B605" s="57">
        <v>4.3161006692982E-5</v>
      </c>
      <c r="C605" s="57">
        <v>4.1091576363126303E-5</v>
      </c>
      <c r="D605" s="57">
        <v>3.39914233496784E-5</v>
      </c>
      <c r="E605" s="57">
        <v>3.00477086614117E-5</v>
      </c>
      <c r="F605" s="57">
        <v>2.912909574736E-5</v>
      </c>
      <c r="G605" s="57">
        <v>2.5811163203114699E-5</v>
      </c>
      <c r="H605" s="57">
        <v>2.5861040218842801E-5</v>
      </c>
      <c r="I605" s="57">
        <v>2.5426697229874801E-5</v>
      </c>
      <c r="J605" s="57">
        <v>2.5301191203100401E-5</v>
      </c>
      <c r="K605" s="57">
        <v>2.5759636028673398E-5</v>
      </c>
    </row>
    <row r="606" spans="1:11" x14ac:dyDescent="0.55000000000000004">
      <c r="A606" s="50" t="s">
        <v>109</v>
      </c>
      <c r="B606" s="56">
        <v>2.6663135329306438E-4</v>
      </c>
      <c r="C606" s="56">
        <v>2.8884606223153231E-4</v>
      </c>
      <c r="D606" s="56">
        <v>2.8912722424570287E-4</v>
      </c>
      <c r="E606" s="56">
        <v>2.6202974111546641E-4</v>
      </c>
      <c r="F606" s="56">
        <v>2.5979318280087629E-4</v>
      </c>
      <c r="G606" s="56">
        <v>2.3809798863965467E-4</v>
      </c>
      <c r="H606" s="56">
        <v>2.3625852931741215E-4</v>
      </c>
      <c r="I606" s="56">
        <v>2.3811673858315652E-4</v>
      </c>
      <c r="J606" s="56">
        <v>2.3650575361670368E-4</v>
      </c>
      <c r="K606" s="56">
        <v>2.3910148126183933E-4</v>
      </c>
    </row>
    <row r="607" spans="1:11" x14ac:dyDescent="0.55000000000000004">
      <c r="A607" s="48" t="s">
        <v>122</v>
      </c>
      <c r="B607" s="62">
        <v>2031</v>
      </c>
      <c r="C607" s="62">
        <v>2032</v>
      </c>
      <c r="D607" s="62">
        <v>2033</v>
      </c>
      <c r="E607" s="62">
        <v>2034</v>
      </c>
      <c r="F607" s="62">
        <v>2035</v>
      </c>
      <c r="G607" s="62">
        <v>2036</v>
      </c>
      <c r="H607" s="62">
        <v>2037</v>
      </c>
      <c r="I607" s="62">
        <v>2038</v>
      </c>
      <c r="J607" s="62">
        <v>2039</v>
      </c>
      <c r="K607" s="62">
        <v>2040</v>
      </c>
    </row>
    <row r="608" spans="1:11" x14ac:dyDescent="0.55000000000000004">
      <c r="A608" s="49" t="s">
        <v>98</v>
      </c>
      <c r="B608" s="57">
        <v>6.48698244627303E-6</v>
      </c>
      <c r="C608" s="57">
        <v>6.1905282392072003E-6</v>
      </c>
      <c r="D608" s="57">
        <v>5.7583540215382502E-6</v>
      </c>
      <c r="E608" s="57">
        <v>5.5948550515167902E-6</v>
      </c>
      <c r="F608" s="57">
        <v>5.7211991725380399E-6</v>
      </c>
      <c r="G608" s="57">
        <v>5.90042371928212E-6</v>
      </c>
      <c r="H608" s="57">
        <v>6.1987383728010199E-6</v>
      </c>
      <c r="I608" s="57">
        <v>6.4386375747490098E-6</v>
      </c>
      <c r="J608" s="57">
        <v>6.0204532228526701E-6</v>
      </c>
      <c r="K608" s="57">
        <v>6.6762436033386603E-6</v>
      </c>
    </row>
    <row r="609" spans="1:11" x14ac:dyDescent="0.55000000000000004">
      <c r="A609" s="49" t="s">
        <v>99</v>
      </c>
      <c r="B609" s="56">
        <v>6.7496191241662004E-7</v>
      </c>
      <c r="C609" s="56">
        <v>6.7267399727279495E-7</v>
      </c>
      <c r="D609" s="56">
        <v>5.1037589591578601E-7</v>
      </c>
      <c r="E609" s="56">
        <v>5.0079790466406796E-7</v>
      </c>
      <c r="F609" s="56">
        <v>5.9862128980967097E-7</v>
      </c>
      <c r="G609" s="56">
        <v>5.0468005925358705E-7</v>
      </c>
      <c r="H609" s="56">
        <v>5.4872911630809499E-7</v>
      </c>
      <c r="I609" s="56">
        <v>5.9346719644963698E-7</v>
      </c>
      <c r="J609" s="56">
        <v>5.3184144309489101E-7</v>
      </c>
      <c r="K609" s="56">
        <v>5.5966975557384999E-7</v>
      </c>
    </row>
    <row r="610" spans="1:11" x14ac:dyDescent="0.55000000000000004">
      <c r="A610" s="49" t="s">
        <v>100</v>
      </c>
      <c r="B610" s="57">
        <v>2.52664817728037E-5</v>
      </c>
      <c r="C610" s="57">
        <v>2.6971946348314301E-5</v>
      </c>
      <c r="D610" s="57">
        <v>2.5563859936421099E-5</v>
      </c>
      <c r="E610" s="57">
        <v>2.6941274355616799E-5</v>
      </c>
      <c r="F610" s="57">
        <v>2.5638731330851398E-5</v>
      </c>
      <c r="G610" s="57">
        <v>2.7510494974860201E-5</v>
      </c>
      <c r="H610" s="57">
        <v>2.7140794768794899E-5</v>
      </c>
      <c r="I610" s="57">
        <v>2.86325130496625E-5</v>
      </c>
      <c r="J610" s="57">
        <v>2.7570952796420899E-5</v>
      </c>
      <c r="K610" s="57">
        <v>3.0021105249789799E-5</v>
      </c>
    </row>
    <row r="611" spans="1:11" x14ac:dyDescent="0.55000000000000004">
      <c r="A611" s="49" t="s">
        <v>101</v>
      </c>
      <c r="B611" s="56">
        <v>4.9719910434214404E-7</v>
      </c>
      <c r="C611" s="56">
        <v>4.5672166981967198E-7</v>
      </c>
      <c r="D611" s="56">
        <v>2.61589028785238E-7</v>
      </c>
      <c r="E611" s="56">
        <v>2.3450431300443601E-7</v>
      </c>
      <c r="F611" s="56">
        <v>2.68184146407293E-7</v>
      </c>
      <c r="G611" s="56">
        <v>3.2819279687828402E-7</v>
      </c>
      <c r="H611" s="56">
        <v>2.12113008718006E-7</v>
      </c>
      <c r="I611" s="56">
        <v>2.1757435612380499E-7</v>
      </c>
      <c r="J611" s="56">
        <v>2.5748151674633798E-7</v>
      </c>
      <c r="K611" s="56">
        <v>3.3559538290137402E-7</v>
      </c>
    </row>
    <row r="612" spans="1:11" x14ac:dyDescent="0.55000000000000004">
      <c r="A612" s="49" t="s">
        <v>102</v>
      </c>
      <c r="B612" s="57">
        <v>1.73728382971603E-7</v>
      </c>
      <c r="C612" s="57">
        <v>1.28206066947314E-7</v>
      </c>
      <c r="D612" s="57">
        <v>6.3056591592612697E-8</v>
      </c>
      <c r="E612" s="57">
        <v>6.1354248755378603E-8</v>
      </c>
      <c r="F612" s="57">
        <v>9.0660544854472405E-8</v>
      </c>
      <c r="G612" s="57">
        <v>9.5610386386397297E-8</v>
      </c>
      <c r="H612" s="57">
        <v>5.9538244080613401E-8</v>
      </c>
      <c r="I612" s="57">
        <v>7.0183377421926704E-8</v>
      </c>
      <c r="J612" s="57">
        <v>7.7157268693554204E-8</v>
      </c>
      <c r="K612" s="57">
        <v>1.4074369227455501E-7</v>
      </c>
    </row>
    <row r="613" spans="1:11" x14ac:dyDescent="0.55000000000000004">
      <c r="A613" s="49" t="s">
        <v>103</v>
      </c>
      <c r="B613" s="56">
        <v>4.9058574789880402E-5</v>
      </c>
      <c r="C613" s="56">
        <v>5.0497119927618801E-5</v>
      </c>
      <c r="D613" s="56">
        <v>4.90644289782504E-5</v>
      </c>
      <c r="E613" s="56">
        <v>5.19710930030633E-5</v>
      </c>
      <c r="F613" s="56">
        <v>5.11071342082723E-5</v>
      </c>
      <c r="G613" s="56">
        <v>5.3528009049841802E-5</v>
      </c>
      <c r="H613" s="56">
        <v>5.4441970295076297E-5</v>
      </c>
      <c r="I613" s="56">
        <v>5.7106351953116199E-5</v>
      </c>
      <c r="J613" s="56">
        <v>5.6075247817312597E-5</v>
      </c>
      <c r="K613" s="56">
        <v>5.9385244931981999E-5</v>
      </c>
    </row>
    <row r="614" spans="1:11" x14ac:dyDescent="0.55000000000000004">
      <c r="A614" s="49" t="s">
        <v>104</v>
      </c>
      <c r="B614" s="57">
        <v>3.0750753684154497E-5</v>
      </c>
      <c r="C614" s="57">
        <v>3.0251932249280799E-5</v>
      </c>
      <c r="D614" s="57">
        <v>2.9560373441027401E-5</v>
      </c>
      <c r="E614" s="57">
        <v>3.00190017415275E-5</v>
      </c>
      <c r="F614" s="57">
        <v>3.0993912788930201E-5</v>
      </c>
      <c r="G614" s="57">
        <v>3.15329412503997E-5</v>
      </c>
      <c r="H614" s="57">
        <v>3.1637610984479599E-5</v>
      </c>
      <c r="I614" s="57">
        <v>3.3613255148240601E-5</v>
      </c>
      <c r="J614" s="57">
        <v>3.2989869817412899E-5</v>
      </c>
      <c r="K614" s="57">
        <v>3.5721360851231097E-5</v>
      </c>
    </row>
    <row r="615" spans="1:11" x14ac:dyDescent="0.55000000000000004">
      <c r="A615" s="49" t="s">
        <v>105</v>
      </c>
      <c r="B615" s="56">
        <v>0</v>
      </c>
      <c r="C615" s="56">
        <v>0</v>
      </c>
      <c r="D615" s="56">
        <v>0</v>
      </c>
      <c r="E615" s="56">
        <v>0</v>
      </c>
      <c r="F615" s="56">
        <v>0</v>
      </c>
      <c r="G615" s="56">
        <v>0</v>
      </c>
      <c r="H615" s="56">
        <v>0</v>
      </c>
      <c r="I615" s="56">
        <v>0</v>
      </c>
      <c r="J615" s="56">
        <v>0</v>
      </c>
      <c r="K615" s="56">
        <v>0</v>
      </c>
    </row>
    <row r="616" spans="1:11" x14ac:dyDescent="0.55000000000000004">
      <c r="A616" s="49" t="s">
        <v>106</v>
      </c>
      <c r="B616" s="57">
        <v>0</v>
      </c>
      <c r="C616" s="57">
        <v>0</v>
      </c>
      <c r="D616" s="57">
        <v>0</v>
      </c>
      <c r="E616" s="57">
        <v>0</v>
      </c>
      <c r="F616" s="57">
        <v>0</v>
      </c>
      <c r="G616" s="57">
        <v>0</v>
      </c>
      <c r="H616" s="57">
        <v>0</v>
      </c>
      <c r="I616" s="57">
        <v>0</v>
      </c>
      <c r="J616" s="57">
        <v>0</v>
      </c>
      <c r="K616" s="57">
        <v>0</v>
      </c>
    </row>
    <row r="617" spans="1:11" x14ac:dyDescent="0.55000000000000004">
      <c r="A617" s="49" t="s">
        <v>107</v>
      </c>
      <c r="B617" s="56">
        <v>1.0391249852773499E-4</v>
      </c>
      <c r="C617" s="56">
        <v>1.01386434618726E-4</v>
      </c>
      <c r="D617" s="56">
        <v>1.05995991203295E-4</v>
      </c>
      <c r="E617" s="56">
        <v>1.05649892812576E-4</v>
      </c>
      <c r="F617" s="56">
        <v>1.05386023935633E-4</v>
      </c>
      <c r="G617" s="56">
        <v>1.0558001079779999E-4</v>
      </c>
      <c r="H617" s="56">
        <v>1.08709697873875E-4</v>
      </c>
      <c r="I617" s="56">
        <v>1.0909225417893E-4</v>
      </c>
      <c r="J617" s="56">
        <v>1.12367937541807E-4</v>
      </c>
      <c r="K617" s="56">
        <v>1.12264533564748E-4</v>
      </c>
    </row>
    <row r="618" spans="1:11" x14ac:dyDescent="0.55000000000000004">
      <c r="A618" s="49" t="s">
        <v>108</v>
      </c>
      <c r="B618" s="57">
        <v>2.6419657260732001E-5</v>
      </c>
      <c r="C618" s="57">
        <v>2.6076973787793198E-5</v>
      </c>
      <c r="D618" s="57">
        <v>2.6622620489983799E-5</v>
      </c>
      <c r="E618" s="57">
        <v>2.7641756087078798E-5</v>
      </c>
      <c r="F618" s="57">
        <v>2.7665560177870501E-5</v>
      </c>
      <c r="G618" s="57">
        <v>2.8285887096174398E-5</v>
      </c>
      <c r="H618" s="57">
        <v>2.85753206105906E-5</v>
      </c>
      <c r="I618" s="57">
        <v>2.8496973961498799E-5</v>
      </c>
      <c r="J618" s="57">
        <v>2.9488902393288599E-5</v>
      </c>
      <c r="K618" s="57">
        <v>3.1931316043132802E-5</v>
      </c>
    </row>
    <row r="619" spans="1:11" x14ac:dyDescent="0.55000000000000004">
      <c r="A619" s="50" t="s">
        <v>109</v>
      </c>
      <c r="B619" s="56">
        <v>2.4324083788130897E-4</v>
      </c>
      <c r="C619" s="56">
        <v>2.4263253690498009E-4</v>
      </c>
      <c r="D619" s="56">
        <v>2.4340064958680959E-4</v>
      </c>
      <c r="E619" s="56">
        <v>2.4861452951780306E-4</v>
      </c>
      <c r="F619" s="56">
        <v>2.4747002759516689E-4</v>
      </c>
      <c r="G619" s="56">
        <v>2.532662501308765E-4</v>
      </c>
      <c r="H619" s="56">
        <v>2.5752451327472418E-4</v>
      </c>
      <c r="I619" s="56">
        <v>2.6426121079619247E-4</v>
      </c>
      <c r="J619" s="56">
        <v>2.6537984381762943E-4</v>
      </c>
      <c r="K619" s="56">
        <v>2.7703581307497217E-4</v>
      </c>
    </row>
    <row r="621" spans="1:11" x14ac:dyDescent="0.55000000000000004">
      <c r="A621" s="121" t="s">
        <v>385</v>
      </c>
    </row>
    <row r="622" spans="1:11" x14ac:dyDescent="0.55000000000000004">
      <c r="A622" s="48" t="s">
        <v>123</v>
      </c>
      <c r="B622" s="48">
        <v>2021</v>
      </c>
      <c r="C622" s="48">
        <v>2022</v>
      </c>
      <c r="D622" s="48">
        <v>2023</v>
      </c>
      <c r="E622" s="48">
        <v>2024</v>
      </c>
      <c r="F622" s="48">
        <v>2025</v>
      </c>
      <c r="G622" s="48">
        <v>2026</v>
      </c>
      <c r="H622" s="48">
        <v>2027</v>
      </c>
      <c r="I622" s="48">
        <v>2028</v>
      </c>
      <c r="J622" s="48">
        <v>2029</v>
      </c>
      <c r="K622" s="48">
        <v>2030</v>
      </c>
    </row>
    <row r="623" spans="1:11" x14ac:dyDescent="0.55000000000000004">
      <c r="A623" s="49" t="s">
        <v>98</v>
      </c>
      <c r="B623" s="51">
        <v>187.547825167951</v>
      </c>
      <c r="C623" s="51">
        <v>188.42458552193</v>
      </c>
      <c r="D623" s="51">
        <v>188.56024771948901</v>
      </c>
      <c r="E623" s="51">
        <v>188.250413689168</v>
      </c>
      <c r="F623" s="51">
        <v>188.30307294756801</v>
      </c>
      <c r="G623" s="51">
        <v>188.95865819359301</v>
      </c>
      <c r="H623" s="51">
        <v>188.84432142714201</v>
      </c>
      <c r="I623" s="51">
        <v>189.24702339975499</v>
      </c>
      <c r="J623" s="51">
        <v>188.842490181801</v>
      </c>
      <c r="K623" s="51">
        <v>188.95669001054401</v>
      </c>
    </row>
    <row r="624" spans="1:11" x14ac:dyDescent="0.55000000000000004">
      <c r="A624" s="49" t="s">
        <v>99</v>
      </c>
      <c r="B624" s="52">
        <v>0.23321403987705799</v>
      </c>
      <c r="C624" s="52">
        <v>0.37924349983781802</v>
      </c>
      <c r="D624" s="52">
        <v>0.27097675604000898</v>
      </c>
      <c r="E624" s="52">
        <v>0.18885405958443899</v>
      </c>
      <c r="F624" s="52">
        <v>0.26760628339648401</v>
      </c>
      <c r="G624" s="52">
        <v>0.34393558003753799</v>
      </c>
      <c r="H624" s="52">
        <v>0.31530278548225998</v>
      </c>
      <c r="I624" s="52">
        <v>0.262490931622685</v>
      </c>
      <c r="J624" s="52">
        <v>0.32990508477390101</v>
      </c>
      <c r="K624" s="52">
        <v>0.32187835933268399</v>
      </c>
    </row>
    <row r="625" spans="1:11" x14ac:dyDescent="0.55000000000000004">
      <c r="A625" s="49" t="s">
        <v>100</v>
      </c>
      <c r="B625" s="51">
        <v>9.3069226438738699</v>
      </c>
      <c r="C625" s="51">
        <v>13.450170066379799</v>
      </c>
      <c r="D625" s="51">
        <v>13.2191115984395</v>
      </c>
      <c r="E625" s="51">
        <v>13.2888797603622</v>
      </c>
      <c r="F625" s="51">
        <v>13.5022210564166</v>
      </c>
      <c r="G625" s="51">
        <v>13.734712870196899</v>
      </c>
      <c r="H625" s="51">
        <v>13.215327275624499</v>
      </c>
      <c r="I625" s="51">
        <v>13.4048235731721</v>
      </c>
      <c r="J625" s="51">
        <v>12.974012016447199</v>
      </c>
      <c r="K625" s="51">
        <v>13.614299217474199</v>
      </c>
    </row>
    <row r="626" spans="1:11" x14ac:dyDescent="0.55000000000000004">
      <c r="A626" s="49" t="s">
        <v>101</v>
      </c>
      <c r="B626" s="52">
        <v>3.3439243882894501E-2</v>
      </c>
      <c r="C626" s="52">
        <v>4.4053871825337397E-2</v>
      </c>
      <c r="D626" s="52">
        <v>7.9543185472488398E-2</v>
      </c>
      <c r="E626" s="52">
        <v>0.14227715224027601</v>
      </c>
      <c r="F626" s="52">
        <v>0.20558731935918301</v>
      </c>
      <c r="G626" s="52">
        <v>0.243830851137638</v>
      </c>
      <c r="H626" s="52">
        <v>0.24227678420394699</v>
      </c>
      <c r="I626" s="52">
        <v>0.12542641185224099</v>
      </c>
      <c r="J626" s="52">
        <v>0.19290172800421701</v>
      </c>
      <c r="K626" s="52">
        <v>0.15200166314840299</v>
      </c>
    </row>
    <row r="627" spans="1:11" x14ac:dyDescent="0.55000000000000004">
      <c r="A627" s="49" t="s">
        <v>102</v>
      </c>
      <c r="B627" s="51">
        <v>4.5648620173335E-2</v>
      </c>
      <c r="C627" s="51">
        <v>4.1765729069709802E-2</v>
      </c>
      <c r="D627" s="51">
        <v>2.2136659055948301E-2</v>
      </c>
      <c r="E627" s="51">
        <v>2.7115919254720199E-2</v>
      </c>
      <c r="F627" s="51">
        <v>3.98634090200067E-2</v>
      </c>
      <c r="G627" s="51">
        <v>6.8939584732055706E-2</v>
      </c>
      <c r="H627" s="51">
        <v>6.4398213714361205E-2</v>
      </c>
      <c r="I627" s="51">
        <v>2.52154594361782E-2</v>
      </c>
      <c r="J627" s="51">
        <v>8.5101014576852305E-2</v>
      </c>
      <c r="K627" s="51">
        <v>3.9881194099783898E-2</v>
      </c>
    </row>
    <row r="628" spans="1:11" x14ac:dyDescent="0.55000000000000004">
      <c r="A628" s="49" t="s">
        <v>103</v>
      </c>
      <c r="B628" s="52">
        <v>56.6261876310259</v>
      </c>
      <c r="C628" s="52">
        <v>59.294119699232397</v>
      </c>
      <c r="D628" s="52">
        <v>59.283406295806103</v>
      </c>
      <c r="E628" s="52">
        <v>56.263850361242902</v>
      </c>
      <c r="F628" s="52">
        <v>55.4084130536557</v>
      </c>
      <c r="G628" s="52">
        <v>53.407173731841098</v>
      </c>
      <c r="H628" s="52">
        <v>52.685968587832498</v>
      </c>
      <c r="I628" s="52">
        <v>52.846671070802898</v>
      </c>
      <c r="J628" s="52">
        <v>52.925580333921999</v>
      </c>
      <c r="K628" s="52">
        <v>53.416647545322803</v>
      </c>
    </row>
    <row r="629" spans="1:11" x14ac:dyDescent="0.55000000000000004">
      <c r="A629" s="49" t="s">
        <v>104</v>
      </c>
      <c r="B629" s="51">
        <v>15.944266400046899</v>
      </c>
      <c r="C629" s="51">
        <v>18.6277038807618</v>
      </c>
      <c r="D629" s="51">
        <v>18.734297505351901</v>
      </c>
      <c r="E629" s="51">
        <v>16.576326383340099</v>
      </c>
      <c r="F629" s="51">
        <v>16.025892525570601</v>
      </c>
      <c r="G629" s="51">
        <v>14.312406160701199</v>
      </c>
      <c r="H629" s="51">
        <v>14.098045320829</v>
      </c>
      <c r="I629" s="51">
        <v>14.323360264678399</v>
      </c>
      <c r="J629" s="51">
        <v>14.321625943653601</v>
      </c>
      <c r="K629" s="51">
        <v>14.468013650842099</v>
      </c>
    </row>
    <row r="630" spans="1:11" x14ac:dyDescent="0.55000000000000004">
      <c r="A630" s="49" t="s">
        <v>105</v>
      </c>
      <c r="B630" s="52">
        <v>106.10581254959099</v>
      </c>
      <c r="C630" s="52">
        <v>106.085830410005</v>
      </c>
      <c r="D630" s="52">
        <v>106.085830410005</v>
      </c>
      <c r="E630" s="52">
        <v>106.38844879532</v>
      </c>
      <c r="F630" s="52">
        <v>106.074365776063</v>
      </c>
      <c r="G630" s="52">
        <v>106.080658636094</v>
      </c>
      <c r="H630" s="52">
        <v>106.08065874481299</v>
      </c>
      <c r="I630" s="52">
        <v>106.402891948701</v>
      </c>
      <c r="J630" s="52">
        <v>106.074089887621</v>
      </c>
      <c r="K630" s="52">
        <v>106.067521276476</v>
      </c>
    </row>
    <row r="631" spans="1:11" x14ac:dyDescent="0.55000000000000004">
      <c r="A631" s="49" t="s">
        <v>106</v>
      </c>
      <c r="B631" s="51">
        <v>0</v>
      </c>
      <c r="C631" s="51">
        <v>0</v>
      </c>
      <c r="D631" s="51">
        <v>0</v>
      </c>
      <c r="E631" s="51">
        <v>0</v>
      </c>
      <c r="F631" s="51">
        <v>0</v>
      </c>
      <c r="G631" s="51">
        <v>0</v>
      </c>
      <c r="H631" s="51">
        <v>0</v>
      </c>
      <c r="I631" s="51">
        <v>0</v>
      </c>
      <c r="J631" s="51">
        <v>0</v>
      </c>
      <c r="K631" s="51">
        <v>0</v>
      </c>
    </row>
    <row r="632" spans="1:11" x14ac:dyDescent="0.55000000000000004">
      <c r="A632" s="49" t="s">
        <v>107</v>
      </c>
      <c r="B632" s="52">
        <v>57.537861417134003</v>
      </c>
      <c r="C632" s="52">
        <v>59.244164213138198</v>
      </c>
      <c r="D632" s="52">
        <v>62.914870303550799</v>
      </c>
      <c r="E632" s="52">
        <v>57.385773577938203</v>
      </c>
      <c r="F632" s="52">
        <v>56.501567089949503</v>
      </c>
      <c r="G632" s="52">
        <v>50.0434562934322</v>
      </c>
      <c r="H632" s="52">
        <v>50.7521109452723</v>
      </c>
      <c r="I632" s="52">
        <v>51.814726326008497</v>
      </c>
      <c r="J632" s="52">
        <v>50.9783479465613</v>
      </c>
      <c r="K632" s="52">
        <v>50.799071679405401</v>
      </c>
    </row>
    <row r="633" spans="1:11" x14ac:dyDescent="0.55000000000000004">
      <c r="A633" s="49" t="s">
        <v>108</v>
      </c>
      <c r="B633" s="51">
        <v>98.418491456947606</v>
      </c>
      <c r="C633" s="51">
        <v>98.1261300912591</v>
      </c>
      <c r="D633" s="51">
        <v>92.134394513388003</v>
      </c>
      <c r="E633" s="51">
        <v>90.3267307624713</v>
      </c>
      <c r="F633" s="51">
        <v>89.685614273825095</v>
      </c>
      <c r="G633" s="51">
        <v>88.092183161351201</v>
      </c>
      <c r="H633" s="51">
        <v>88.089599661639198</v>
      </c>
      <c r="I633" s="51">
        <v>88.050441680817499</v>
      </c>
      <c r="J633" s="51">
        <v>87.771234921696603</v>
      </c>
      <c r="K633" s="51">
        <v>88.000630812743793</v>
      </c>
    </row>
    <row r="634" spans="1:11" x14ac:dyDescent="0.55000000000000004">
      <c r="A634" s="50" t="s">
        <v>109</v>
      </c>
      <c r="B634" s="52">
        <v>531.79966917050365</v>
      </c>
      <c r="C634" s="52">
        <v>543.71776698343922</v>
      </c>
      <c r="D634" s="52">
        <v>541.30481494659875</v>
      </c>
      <c r="E634" s="52">
        <v>528.83867046092212</v>
      </c>
      <c r="F634" s="52">
        <v>526.01420373482426</v>
      </c>
      <c r="G634" s="52">
        <v>515.28595506311672</v>
      </c>
      <c r="H634" s="52">
        <v>514.38800974655305</v>
      </c>
      <c r="I634" s="52">
        <v>516.50307106684647</v>
      </c>
      <c r="J634" s="52">
        <v>514.49528905905765</v>
      </c>
      <c r="K634" s="52">
        <v>515.83663540938915</v>
      </c>
    </row>
    <row r="635" spans="1:11" x14ac:dyDescent="0.55000000000000004">
      <c r="A635" s="48" t="s">
        <v>123</v>
      </c>
      <c r="B635" s="48">
        <v>2031</v>
      </c>
      <c r="C635" s="48">
        <v>2032</v>
      </c>
      <c r="D635" s="48">
        <v>2033</v>
      </c>
      <c r="E635" s="48">
        <v>2034</v>
      </c>
      <c r="F635" s="48">
        <v>2035</v>
      </c>
      <c r="G635" s="48">
        <v>2036</v>
      </c>
      <c r="H635" s="48">
        <v>2037</v>
      </c>
      <c r="I635" s="48">
        <v>2038</v>
      </c>
      <c r="J635" s="48">
        <v>2039</v>
      </c>
      <c r="K635" s="48">
        <v>2040</v>
      </c>
    </row>
    <row r="636" spans="1:11" x14ac:dyDescent="0.55000000000000004">
      <c r="A636" s="49" t="s">
        <v>98</v>
      </c>
      <c r="B636" s="51">
        <v>189.02553976965299</v>
      </c>
      <c r="C636" s="51">
        <v>189.586075397862</v>
      </c>
      <c r="D636" s="51">
        <v>188.74346054419499</v>
      </c>
      <c r="E636" s="51">
        <v>188.623334025498</v>
      </c>
      <c r="F636" s="51">
        <v>188.85853246246401</v>
      </c>
      <c r="G636" s="51">
        <v>189.24060914158301</v>
      </c>
      <c r="H636" s="51">
        <v>188.95596237701301</v>
      </c>
      <c r="I636" s="51">
        <v>189.330601521425</v>
      </c>
      <c r="J636" s="51">
        <v>188.91557773111799</v>
      </c>
      <c r="K636" s="51">
        <v>189.11062040361699</v>
      </c>
    </row>
    <row r="637" spans="1:11" x14ac:dyDescent="0.55000000000000004">
      <c r="A637" s="49" t="s">
        <v>99</v>
      </c>
      <c r="B637" s="52">
        <v>0.33748149488121598</v>
      </c>
      <c r="C637" s="52">
        <v>0.336336999647323</v>
      </c>
      <c r="D637" s="52">
        <v>0.25518794790655402</v>
      </c>
      <c r="E637" s="52">
        <v>0.25039868776127699</v>
      </c>
      <c r="F637" s="52">
        <v>0.29931064561661602</v>
      </c>
      <c r="G637" s="52">
        <v>0.25234021708741899</v>
      </c>
      <c r="H637" s="52">
        <v>0.274364234481008</v>
      </c>
      <c r="I637" s="52">
        <v>0.29673369884491202</v>
      </c>
      <c r="J637" s="52">
        <v>0.26592072196677402</v>
      </c>
      <c r="K637" s="52">
        <v>0.27983487956598602</v>
      </c>
    </row>
    <row r="638" spans="1:11" x14ac:dyDescent="0.55000000000000004">
      <c r="A638" s="49" t="s">
        <v>100</v>
      </c>
      <c r="B638" s="51">
        <v>12.633247613234399</v>
      </c>
      <c r="C638" s="51">
        <v>13.485976715304</v>
      </c>
      <c r="D638" s="51">
        <v>12.7819316848478</v>
      </c>
      <c r="E638" s="51">
        <v>13.470644055545399</v>
      </c>
      <c r="F638" s="51">
        <v>12.819355516702</v>
      </c>
      <c r="G638" s="51">
        <v>13.755246170954701</v>
      </c>
      <c r="H638" s="51">
        <v>13.570388094052699</v>
      </c>
      <c r="I638" s="51">
        <v>14.3162605669502</v>
      </c>
      <c r="J638" s="51">
        <v>13.7854812573791</v>
      </c>
      <c r="K638" s="51">
        <v>15.010548929864299</v>
      </c>
    </row>
    <row r="639" spans="1:11" x14ac:dyDescent="0.55000000000000004">
      <c r="A639" s="49" t="s">
        <v>101</v>
      </c>
      <c r="B639" s="52">
        <v>0.248597854524851</v>
      </c>
      <c r="C639" s="52">
        <v>0.22835995255410699</v>
      </c>
      <c r="D639" s="52">
        <v>0.130793204069138</v>
      </c>
      <c r="E639" s="52">
        <v>0.11725118637085</v>
      </c>
      <c r="F639" s="52">
        <v>0.13409143096953599</v>
      </c>
      <c r="G639" s="52">
        <v>0.16409700043499501</v>
      </c>
      <c r="H639" s="52">
        <v>0.106056355953216</v>
      </c>
      <c r="I639" s="52">
        <v>0.108786650776863</v>
      </c>
      <c r="J639" s="52">
        <v>0.12873764224350501</v>
      </c>
      <c r="K639" s="52">
        <v>0.16779859264194999</v>
      </c>
    </row>
    <row r="640" spans="1:11" x14ac:dyDescent="0.55000000000000004">
      <c r="A640" s="49" t="s">
        <v>102</v>
      </c>
      <c r="B640" s="51">
        <v>8.6864191494882101E-2</v>
      </c>
      <c r="C640" s="51">
        <v>6.4103873491287197E-2</v>
      </c>
      <c r="D640" s="51">
        <v>3.1528295725584E-2</v>
      </c>
      <c r="E640" s="51">
        <v>3.06771244704723E-2</v>
      </c>
      <c r="F640" s="51">
        <v>4.5330272369086697E-2</v>
      </c>
      <c r="G640" s="51">
        <v>4.7805192984640602E-2</v>
      </c>
      <c r="H640" s="51">
        <v>2.9767177805304499E-2</v>
      </c>
      <c r="I640" s="51">
        <v>3.5091688491403997E-2</v>
      </c>
      <c r="J640" s="51">
        <v>3.8578214265406099E-2</v>
      </c>
      <c r="K640" s="51">
        <v>7.0371845684945603E-2</v>
      </c>
    </row>
    <row r="641" spans="1:11" x14ac:dyDescent="0.55000000000000004">
      <c r="A641" s="49" t="s">
        <v>103</v>
      </c>
      <c r="B641" s="52">
        <v>53.656621867544899</v>
      </c>
      <c r="C641" s="52">
        <v>54.459131841830803</v>
      </c>
      <c r="D641" s="52">
        <v>53.659543085072102</v>
      </c>
      <c r="E641" s="52">
        <v>55.112881466014301</v>
      </c>
      <c r="F641" s="52">
        <v>54.639927279999398</v>
      </c>
      <c r="G641" s="52">
        <v>55.974579964146102</v>
      </c>
      <c r="H641" s="52">
        <v>56.344378425096998</v>
      </c>
      <c r="I641" s="52">
        <v>57.680505686633303</v>
      </c>
      <c r="J641" s="52">
        <v>57.146435916015797</v>
      </c>
      <c r="K641" s="52">
        <v>58.773331146718803</v>
      </c>
    </row>
    <row r="642" spans="1:11" x14ac:dyDescent="0.55000000000000004">
      <c r="A642" s="49" t="s">
        <v>104</v>
      </c>
      <c r="B642" s="51">
        <v>15.375375229314001</v>
      </c>
      <c r="C642" s="51">
        <v>15.1259617899397</v>
      </c>
      <c r="D642" s="51">
        <v>14.7801848775238</v>
      </c>
      <c r="E642" s="51">
        <v>15.009499907871501</v>
      </c>
      <c r="F642" s="51">
        <v>15.4969558113778</v>
      </c>
      <c r="G642" s="51">
        <v>15.766471935525599</v>
      </c>
      <c r="H642" s="51">
        <v>15.818807878245501</v>
      </c>
      <c r="I642" s="51">
        <v>16.806627779749601</v>
      </c>
      <c r="J642" s="51">
        <v>16.4949371047902</v>
      </c>
      <c r="K642" s="51">
        <v>17.860681347941998</v>
      </c>
    </row>
    <row r="643" spans="1:11" x14ac:dyDescent="0.55000000000000004">
      <c r="A643" s="49" t="s">
        <v>105</v>
      </c>
      <c r="B643" s="52">
        <v>106.067521453859</v>
      </c>
      <c r="C643" s="52">
        <v>106.383185497285</v>
      </c>
      <c r="D643" s="52">
        <v>106.074089887621</v>
      </c>
      <c r="E643" s="52">
        <v>106.087503278733</v>
      </c>
      <c r="F643" s="52">
        <v>106.080658636094</v>
      </c>
      <c r="G643" s="52">
        <v>106.375311298371</v>
      </c>
      <c r="H643" s="52">
        <v>106.092675052643</v>
      </c>
      <c r="I643" s="52">
        <v>106.080658636094</v>
      </c>
      <c r="J643" s="52">
        <v>106.08583041000399</v>
      </c>
      <c r="K643" s="52">
        <v>105.989041988612</v>
      </c>
    </row>
    <row r="644" spans="1:11" x14ac:dyDescent="0.55000000000000004">
      <c r="A644" s="49" t="s">
        <v>106</v>
      </c>
      <c r="B644" s="51">
        <v>0</v>
      </c>
      <c r="C644" s="51">
        <v>0</v>
      </c>
      <c r="D644" s="51">
        <v>0</v>
      </c>
      <c r="E644" s="51">
        <v>0</v>
      </c>
      <c r="F644" s="51">
        <v>0</v>
      </c>
      <c r="G644" s="51">
        <v>0</v>
      </c>
      <c r="H644" s="51">
        <v>0</v>
      </c>
      <c r="I644" s="51">
        <v>0</v>
      </c>
      <c r="J644" s="51">
        <v>0</v>
      </c>
      <c r="K644" s="51">
        <v>0</v>
      </c>
    </row>
    <row r="645" spans="1:11" x14ac:dyDescent="0.55000000000000004">
      <c r="A645" s="49" t="s">
        <v>107</v>
      </c>
      <c r="B645" s="52">
        <v>51.994410049677199</v>
      </c>
      <c r="C645" s="52">
        <v>50.766823539977501</v>
      </c>
      <c r="D645" s="52">
        <v>53.0501862894615</v>
      </c>
      <c r="E645" s="52">
        <v>52.890587400891597</v>
      </c>
      <c r="F645" s="52">
        <v>52.765026904706403</v>
      </c>
      <c r="G645" s="52">
        <v>52.912193945524898</v>
      </c>
      <c r="H645" s="52">
        <v>54.490037534571002</v>
      </c>
      <c r="I645" s="52">
        <v>54.717123986984497</v>
      </c>
      <c r="J645" s="52">
        <v>56.351060508581703</v>
      </c>
      <c r="K645" s="52">
        <v>56.400903285276698</v>
      </c>
    </row>
    <row r="646" spans="1:11" x14ac:dyDescent="0.55000000000000004">
      <c r="A646" s="49" t="s">
        <v>108</v>
      </c>
      <c r="B646" s="51">
        <v>88.401975784339299</v>
      </c>
      <c r="C646" s="51">
        <v>88.289125648802099</v>
      </c>
      <c r="D646" s="51">
        <v>88.417430173107405</v>
      </c>
      <c r="E646" s="51">
        <v>88.981765179662602</v>
      </c>
      <c r="F646" s="51">
        <v>88.949479779820294</v>
      </c>
      <c r="G646" s="51">
        <v>89.521993203042697</v>
      </c>
      <c r="H646" s="51">
        <v>89.511617643273397</v>
      </c>
      <c r="I646" s="51">
        <v>89.407356789203803</v>
      </c>
      <c r="J646" s="51">
        <v>90.419754582935795</v>
      </c>
      <c r="K646" s="51">
        <v>91.672049183953106</v>
      </c>
    </row>
    <row r="647" spans="1:11" x14ac:dyDescent="0.55000000000000004">
      <c r="A647" s="50" t="s">
        <v>109</v>
      </c>
      <c r="B647" s="52">
        <v>517.82763530852276</v>
      </c>
      <c r="C647" s="52">
        <v>518.72508125669378</v>
      </c>
      <c r="D647" s="52">
        <v>517.92433598952994</v>
      </c>
      <c r="E647" s="52">
        <v>520.57454231281895</v>
      </c>
      <c r="F647" s="52">
        <v>520.08866874011915</v>
      </c>
      <c r="G647" s="52">
        <v>524.01064806965508</v>
      </c>
      <c r="H647" s="52">
        <v>525.19405477313512</v>
      </c>
      <c r="I647" s="52">
        <v>528.77974700515358</v>
      </c>
      <c r="J647" s="52">
        <v>529.63231408930028</v>
      </c>
      <c r="K647" s="52">
        <v>535.33518160387678</v>
      </c>
    </row>
    <row r="649" spans="1:11" x14ac:dyDescent="0.55000000000000004">
      <c r="A649" s="121" t="s">
        <v>386</v>
      </c>
    </row>
    <row r="650" spans="1:11" x14ac:dyDescent="0.55000000000000004">
      <c r="A650" s="48" t="s">
        <v>124</v>
      </c>
      <c r="B650" s="48">
        <v>2021</v>
      </c>
      <c r="C650" s="48">
        <v>2022</v>
      </c>
      <c r="D650" s="48">
        <v>2023</v>
      </c>
      <c r="E650" s="48">
        <v>2024</v>
      </c>
      <c r="F650" s="48">
        <v>2025</v>
      </c>
      <c r="G650" s="48">
        <v>2026</v>
      </c>
      <c r="H650" s="48">
        <v>2027</v>
      </c>
      <c r="I650" s="48">
        <v>2028</v>
      </c>
      <c r="J650" s="48">
        <v>2029</v>
      </c>
      <c r="K650" s="48">
        <v>2030</v>
      </c>
    </row>
    <row r="651" spans="1:11" x14ac:dyDescent="0.55000000000000004">
      <c r="A651" s="49" t="s">
        <v>98</v>
      </c>
      <c r="B651" s="51">
        <v>3.02192089483452</v>
      </c>
      <c r="C651" s="51">
        <v>4.7141393594074303</v>
      </c>
      <c r="D651" s="51">
        <v>5.6434049449176804</v>
      </c>
      <c r="E651" s="51">
        <v>4.4153797950592004</v>
      </c>
      <c r="F651" s="51">
        <v>6.2910664586792002</v>
      </c>
      <c r="G651" s="51">
        <v>8.2098751500930796</v>
      </c>
      <c r="H651" s="51">
        <v>8.4881340391960105</v>
      </c>
      <c r="I651" s="51">
        <v>8.5530120635871896</v>
      </c>
      <c r="J651" s="51">
        <v>9.70368375050354</v>
      </c>
      <c r="K651" s="51">
        <v>10.6578524531021</v>
      </c>
    </row>
    <row r="652" spans="1:11" x14ac:dyDescent="0.55000000000000004">
      <c r="A652" s="49" t="s">
        <v>99</v>
      </c>
      <c r="B652" s="52">
        <v>0.442064464477539</v>
      </c>
      <c r="C652" s="52">
        <v>0.76198036564636196</v>
      </c>
      <c r="D652" s="52">
        <v>0.59563065827941897</v>
      </c>
      <c r="E652" s="52">
        <v>0.46891475611877398</v>
      </c>
      <c r="F652" s="52">
        <v>0.69368798995971703</v>
      </c>
      <c r="G652" s="52">
        <v>0.96243916058349599</v>
      </c>
      <c r="H652" s="52">
        <v>0.95256560272979696</v>
      </c>
      <c r="I652" s="52">
        <v>0.85595445281219495</v>
      </c>
      <c r="J652" s="52">
        <v>1.1678727951660199</v>
      </c>
      <c r="K652" s="52">
        <v>1.22809571659851</v>
      </c>
    </row>
    <row r="653" spans="1:11" x14ac:dyDescent="0.55000000000000004">
      <c r="A653" s="49" t="s">
        <v>100</v>
      </c>
      <c r="B653" s="51">
        <v>16.510927427957501</v>
      </c>
      <c r="C653" s="51">
        <v>25.3680495695696</v>
      </c>
      <c r="D653" s="51">
        <v>26.7974774038696</v>
      </c>
      <c r="E653" s="51">
        <v>29.1689931767731</v>
      </c>
      <c r="F653" s="51">
        <v>31.934312283142098</v>
      </c>
      <c r="G653" s="51">
        <v>35.0279864863586</v>
      </c>
      <c r="H653" s="51">
        <v>36.439415491581897</v>
      </c>
      <c r="I653" s="51">
        <v>39.638208168182402</v>
      </c>
      <c r="J653" s="51">
        <v>41.631711762214699</v>
      </c>
      <c r="K653" s="51">
        <v>46.986276601207699</v>
      </c>
    </row>
    <row r="654" spans="1:11" x14ac:dyDescent="0.55000000000000004">
      <c r="A654" s="49" t="s">
        <v>101</v>
      </c>
      <c r="B654" s="52">
        <v>6.9533743392944297E-2</v>
      </c>
      <c r="C654" s="52">
        <v>9.4276288146972601E-2</v>
      </c>
      <c r="D654" s="52">
        <v>0.18243669021606401</v>
      </c>
      <c r="E654" s="52">
        <v>0.35281068093872098</v>
      </c>
      <c r="F654" s="52">
        <v>0.53805802764892596</v>
      </c>
      <c r="G654" s="52">
        <v>0.70473926754760696</v>
      </c>
      <c r="H654" s="52">
        <v>0.76435993371582001</v>
      </c>
      <c r="I654" s="52">
        <v>0.41884193951415999</v>
      </c>
      <c r="J654" s="52">
        <v>0.70151106433105503</v>
      </c>
      <c r="K654" s="52">
        <v>0.58644043945312496</v>
      </c>
    </row>
    <row r="655" spans="1:11" x14ac:dyDescent="0.55000000000000004">
      <c r="A655" s="49" t="s">
        <v>102</v>
      </c>
      <c r="B655" s="51">
        <v>9.0231268859863295E-2</v>
      </c>
      <c r="C655" s="51">
        <v>9.0374288742065406E-2</v>
      </c>
      <c r="D655" s="51">
        <v>5.3492147903442401E-2</v>
      </c>
      <c r="E655" s="51">
        <v>7.2091732437133793E-2</v>
      </c>
      <c r="F655" s="51">
        <v>0.109612460845947</v>
      </c>
      <c r="G655" s="51">
        <v>0.20946672546386699</v>
      </c>
      <c r="H655" s="51">
        <v>0.212113525848389</v>
      </c>
      <c r="I655" s="51">
        <v>8.8949739624023402E-2</v>
      </c>
      <c r="J655" s="51">
        <v>0.32551220278930698</v>
      </c>
      <c r="K655" s="51">
        <v>0.16084451589965801</v>
      </c>
    </row>
    <row r="656" spans="1:11" x14ac:dyDescent="0.55000000000000004">
      <c r="A656" s="49" t="s">
        <v>103</v>
      </c>
      <c r="B656" s="52">
        <v>49.101941244941699</v>
      </c>
      <c r="C656" s="52">
        <v>57.785885516410801</v>
      </c>
      <c r="D656" s="52">
        <v>61.812712318069501</v>
      </c>
      <c r="E656" s="52">
        <v>59.880792635581997</v>
      </c>
      <c r="F656" s="52">
        <v>62.823222907951397</v>
      </c>
      <c r="G656" s="52">
        <v>63.305843702396402</v>
      </c>
      <c r="H656" s="52">
        <v>66.075603746673593</v>
      </c>
      <c r="I656" s="52">
        <v>71.207037182067893</v>
      </c>
      <c r="J656" s="52">
        <v>77.297758982170095</v>
      </c>
      <c r="K656" s="52">
        <v>85.048061746795696</v>
      </c>
    </row>
    <row r="657" spans="1:11" x14ac:dyDescent="0.55000000000000004">
      <c r="A657" s="49" t="s">
        <v>104</v>
      </c>
      <c r="B657" s="51">
        <v>26.6027273579984</v>
      </c>
      <c r="C657" s="51">
        <v>35.414599800140401</v>
      </c>
      <c r="D657" s="51">
        <v>37.302563777708997</v>
      </c>
      <c r="E657" s="51">
        <v>35.932823497253402</v>
      </c>
      <c r="F657" s="51">
        <v>37.7037032573242</v>
      </c>
      <c r="G657" s="51">
        <v>36.311198898258198</v>
      </c>
      <c r="H657" s="51">
        <v>38.469200573844901</v>
      </c>
      <c r="I657" s="51">
        <v>41.144305224655099</v>
      </c>
      <c r="J657" s="51">
        <v>44.991802163909902</v>
      </c>
      <c r="K657" s="51">
        <v>49.048637963729902</v>
      </c>
    </row>
    <row r="658" spans="1:11" x14ac:dyDescent="0.55000000000000004">
      <c r="A658" s="49" t="s">
        <v>105</v>
      </c>
      <c r="B658" s="52">
        <v>0</v>
      </c>
      <c r="C658" s="52">
        <v>0</v>
      </c>
      <c r="D658" s="52">
        <v>0</v>
      </c>
      <c r="E658" s="52">
        <v>0</v>
      </c>
      <c r="F658" s="52">
        <v>0</v>
      </c>
      <c r="G658" s="52">
        <v>0</v>
      </c>
      <c r="H658" s="52">
        <v>0</v>
      </c>
      <c r="I658" s="52">
        <v>0</v>
      </c>
      <c r="J658" s="52">
        <v>0</v>
      </c>
      <c r="K658" s="52">
        <v>0</v>
      </c>
    </row>
    <row r="659" spans="1:11" x14ac:dyDescent="0.55000000000000004">
      <c r="A659" s="49" t="s">
        <v>106</v>
      </c>
      <c r="B659" s="51">
        <v>0</v>
      </c>
      <c r="C659" s="51">
        <v>0</v>
      </c>
      <c r="D659" s="51">
        <v>0</v>
      </c>
      <c r="E659" s="51">
        <v>0</v>
      </c>
      <c r="F659" s="51">
        <v>0</v>
      </c>
      <c r="G659" s="51">
        <v>0</v>
      </c>
      <c r="H659" s="51">
        <v>0</v>
      </c>
      <c r="I659" s="51">
        <v>0</v>
      </c>
      <c r="J659" s="51">
        <v>0</v>
      </c>
      <c r="K659" s="51">
        <v>0</v>
      </c>
    </row>
    <row r="660" spans="1:11" x14ac:dyDescent="0.55000000000000004">
      <c r="A660" s="49" t="s">
        <v>107</v>
      </c>
      <c r="B660" s="52">
        <v>98.937022115892901</v>
      </c>
      <c r="C660" s="52">
        <v>109.80093524311501</v>
      </c>
      <c r="D660" s="52">
        <v>125.38281329064</v>
      </c>
      <c r="E660" s="52">
        <v>123.278768458741</v>
      </c>
      <c r="F660" s="52">
        <v>132.09221394200901</v>
      </c>
      <c r="G660" s="52">
        <v>126.757674305645</v>
      </c>
      <c r="H660" s="52">
        <v>138.56690656955001</v>
      </c>
      <c r="I660" s="52">
        <v>152.42631829261299</v>
      </c>
      <c r="J660" s="52">
        <v>161.76658009444199</v>
      </c>
      <c r="K660" s="52">
        <v>173.598728238126</v>
      </c>
    </row>
    <row r="661" spans="1:11" x14ac:dyDescent="0.55000000000000004">
      <c r="A661" s="49" t="s">
        <v>108</v>
      </c>
      <c r="B661" s="51">
        <v>30.123216005437101</v>
      </c>
      <c r="C661" s="51">
        <v>33.240395162149603</v>
      </c>
      <c r="D661" s="51">
        <v>33.5807451799704</v>
      </c>
      <c r="E661" s="51">
        <v>32.625339820935999</v>
      </c>
      <c r="F661" s="51">
        <v>34.118267606177099</v>
      </c>
      <c r="G661" s="51">
        <v>32.832276111966401</v>
      </c>
      <c r="H661" s="51">
        <v>35.434421887730501</v>
      </c>
      <c r="I661" s="51">
        <v>37.572627274944601</v>
      </c>
      <c r="J661" s="51">
        <v>40.300154307865903</v>
      </c>
      <c r="K661" s="51">
        <v>44.214847596474598</v>
      </c>
    </row>
    <row r="662" spans="1:11" x14ac:dyDescent="0.55000000000000004">
      <c r="A662" s="50" t="s">
        <v>109</v>
      </c>
      <c r="B662" s="52">
        <v>224.89958452379244</v>
      </c>
      <c r="C662" s="52">
        <v>267.27063559332822</v>
      </c>
      <c r="D662" s="52">
        <v>291.3512764115751</v>
      </c>
      <c r="E662" s="52">
        <v>286.19591455383932</v>
      </c>
      <c r="F662" s="52">
        <v>306.30414493373758</v>
      </c>
      <c r="G662" s="52">
        <v>304.32149980831264</v>
      </c>
      <c r="H662" s="52">
        <v>325.40272137087089</v>
      </c>
      <c r="I662" s="52">
        <v>351.90525433800053</v>
      </c>
      <c r="J662" s="52">
        <v>377.88658712339253</v>
      </c>
      <c r="K662" s="52">
        <v>411.52978527138731</v>
      </c>
    </row>
    <row r="663" spans="1:11" x14ac:dyDescent="0.55000000000000004">
      <c r="A663" s="48" t="s">
        <v>124</v>
      </c>
      <c r="B663" s="48">
        <v>2031</v>
      </c>
      <c r="C663" s="48">
        <v>2032</v>
      </c>
      <c r="D663" s="48">
        <v>2033</v>
      </c>
      <c r="E663" s="48">
        <v>2034</v>
      </c>
      <c r="F663" s="48">
        <v>2035</v>
      </c>
      <c r="G663" s="48">
        <v>2036</v>
      </c>
      <c r="H663" s="48">
        <v>2037</v>
      </c>
      <c r="I663" s="48">
        <v>2038</v>
      </c>
      <c r="J663" s="48">
        <v>2039</v>
      </c>
      <c r="K663" s="48">
        <v>2040</v>
      </c>
    </row>
    <row r="664" spans="1:11" x14ac:dyDescent="0.55000000000000004">
      <c r="A664" s="49" t="s">
        <v>98</v>
      </c>
      <c r="B664" s="51">
        <v>12.4267226236763</v>
      </c>
      <c r="C664" s="51">
        <v>12.8128649652443</v>
      </c>
      <c r="D664" s="51">
        <v>12.8169233623123</v>
      </c>
      <c r="E664" s="51">
        <v>13.4811886160507</v>
      </c>
      <c r="F664" s="51">
        <v>14.7874276454697</v>
      </c>
      <c r="G664" s="51">
        <v>16.454249299682601</v>
      </c>
      <c r="H664" s="51">
        <v>18.503005881935099</v>
      </c>
      <c r="I664" s="51">
        <v>20.716372884582501</v>
      </c>
      <c r="J664" s="51">
        <v>20.815597909957901</v>
      </c>
      <c r="K664" s="51">
        <v>24.832773151977499</v>
      </c>
    </row>
    <row r="665" spans="1:11" x14ac:dyDescent="0.55000000000000004">
      <c r="A665" s="49" t="s">
        <v>99</v>
      </c>
      <c r="B665" s="52">
        <v>1.38629885617065</v>
      </c>
      <c r="C665" s="52">
        <v>1.48915362490845</v>
      </c>
      <c r="D665" s="52">
        <v>1.2097448556213399</v>
      </c>
      <c r="E665" s="52">
        <v>1.2976319931640601</v>
      </c>
      <c r="F665" s="52">
        <v>1.65175960649109</v>
      </c>
      <c r="G665" s="52">
        <v>1.50854667553711</v>
      </c>
      <c r="H665" s="52">
        <v>1.7483656047363301</v>
      </c>
      <c r="I665" s="52">
        <v>2.0232625650634799</v>
      </c>
      <c r="J665" s="52">
        <v>1.9407252836303699</v>
      </c>
      <c r="K665" s="52">
        <v>2.2437776164856</v>
      </c>
    </row>
    <row r="666" spans="1:11" x14ac:dyDescent="0.55000000000000004">
      <c r="A666" s="49" t="s">
        <v>100</v>
      </c>
      <c r="B666" s="51">
        <v>46.893838184959399</v>
      </c>
      <c r="C666" s="51">
        <v>53.9751568849926</v>
      </c>
      <c r="D666" s="51">
        <v>55.258282226943997</v>
      </c>
      <c r="E666" s="51">
        <v>62.593313232665999</v>
      </c>
      <c r="F666" s="51">
        <v>64.213888818969707</v>
      </c>
      <c r="G666" s="51">
        <v>74.1045770554733</v>
      </c>
      <c r="H666" s="51">
        <v>78.580265435234097</v>
      </c>
      <c r="I666" s="51">
        <v>89.219079912248603</v>
      </c>
      <c r="J666" s="51">
        <v>92.605027112152101</v>
      </c>
      <c r="K666" s="51">
        <v>108.326839179144</v>
      </c>
    </row>
    <row r="667" spans="1:11" x14ac:dyDescent="0.55000000000000004">
      <c r="A667" s="49" t="s">
        <v>101</v>
      </c>
      <c r="B667" s="52">
        <v>1.06076062469482</v>
      </c>
      <c r="C667" s="52">
        <v>1.0366634569091799</v>
      </c>
      <c r="D667" s="52">
        <v>0.62373382989502002</v>
      </c>
      <c r="E667" s="52">
        <v>0.62535178857421903</v>
      </c>
      <c r="F667" s="52">
        <v>0.75184748202514695</v>
      </c>
      <c r="G667" s="52">
        <v>1.0026942269897501</v>
      </c>
      <c r="H667" s="52">
        <v>0.69085305432128896</v>
      </c>
      <c r="I667" s="52">
        <v>0.764315815673828</v>
      </c>
      <c r="J667" s="52">
        <v>0.96874124414062501</v>
      </c>
      <c r="K667" s="52">
        <v>1.3456531785888699</v>
      </c>
    </row>
    <row r="668" spans="1:11" x14ac:dyDescent="0.55000000000000004">
      <c r="A668" s="49" t="s">
        <v>102</v>
      </c>
      <c r="B668" s="51">
        <v>0.395303621765137</v>
      </c>
      <c r="C668" s="51">
        <v>0.31190384829711898</v>
      </c>
      <c r="D668" s="51">
        <v>0.15815459387207001</v>
      </c>
      <c r="E668" s="51">
        <v>0.16641819519043</v>
      </c>
      <c r="F668" s="51">
        <v>0.266774691314697</v>
      </c>
      <c r="G668" s="51">
        <v>0.303853229064941</v>
      </c>
      <c r="H668" s="51">
        <v>0.195696121398926</v>
      </c>
      <c r="I668" s="51">
        <v>0.24534166503906199</v>
      </c>
      <c r="J668" s="51">
        <v>0.29768312316894502</v>
      </c>
      <c r="K668" s="51">
        <v>0.57824721411132796</v>
      </c>
    </row>
    <row r="669" spans="1:11" x14ac:dyDescent="0.55000000000000004">
      <c r="A669" s="49" t="s">
        <v>103</v>
      </c>
      <c r="B669" s="52">
        <v>92.663812161224399</v>
      </c>
      <c r="C669" s="52">
        <v>102.67225821769701</v>
      </c>
      <c r="D669" s="52">
        <v>107.33613331677201</v>
      </c>
      <c r="E669" s="52">
        <v>122.431560298492</v>
      </c>
      <c r="F669" s="52">
        <v>129.43550031907699</v>
      </c>
      <c r="G669" s="52">
        <v>145.966825697296</v>
      </c>
      <c r="H669" s="52">
        <v>159.90597144274901</v>
      </c>
      <c r="I669" s="52">
        <v>180.13863795376599</v>
      </c>
      <c r="J669" s="52">
        <v>190.267049327759</v>
      </c>
      <c r="K669" s="52">
        <v>216.43761300627099</v>
      </c>
    </row>
    <row r="670" spans="1:11" x14ac:dyDescent="0.55000000000000004">
      <c r="A670" s="49" t="s">
        <v>104</v>
      </c>
      <c r="B670" s="51">
        <v>54.736198640701303</v>
      </c>
      <c r="C670" s="51">
        <v>59.911074124343898</v>
      </c>
      <c r="D670" s="51">
        <v>62.858453129348803</v>
      </c>
      <c r="E670" s="51">
        <v>68.782132162307704</v>
      </c>
      <c r="F670" s="51">
        <v>76.349800069000196</v>
      </c>
      <c r="G670" s="51">
        <v>83.776705087997399</v>
      </c>
      <c r="H670" s="51">
        <v>90.951827842132602</v>
      </c>
      <c r="I670" s="51">
        <v>104.041513533005</v>
      </c>
      <c r="J670" s="51">
        <v>109.715046087738</v>
      </c>
      <c r="K670" s="51">
        <v>127.818157801666</v>
      </c>
    </row>
    <row r="671" spans="1:11" x14ac:dyDescent="0.55000000000000004">
      <c r="A671" s="49" t="s">
        <v>105</v>
      </c>
      <c r="B671" s="52">
        <v>0</v>
      </c>
      <c r="C671" s="52">
        <v>0</v>
      </c>
      <c r="D671" s="52">
        <v>0</v>
      </c>
      <c r="E671" s="52">
        <v>0</v>
      </c>
      <c r="F671" s="52">
        <v>0</v>
      </c>
      <c r="G671" s="52">
        <v>0</v>
      </c>
      <c r="H671" s="52">
        <v>0</v>
      </c>
      <c r="I671" s="52">
        <v>0</v>
      </c>
      <c r="J671" s="52">
        <v>0</v>
      </c>
      <c r="K671" s="52">
        <v>0</v>
      </c>
    </row>
    <row r="672" spans="1:11" x14ac:dyDescent="0.55000000000000004">
      <c r="A672" s="49" t="s">
        <v>106</v>
      </c>
      <c r="B672" s="51">
        <v>0</v>
      </c>
      <c r="C672" s="51">
        <v>0</v>
      </c>
      <c r="D672" s="51">
        <v>0</v>
      </c>
      <c r="E672" s="51">
        <v>0</v>
      </c>
      <c r="F672" s="51">
        <v>0</v>
      </c>
      <c r="G672" s="51">
        <v>0</v>
      </c>
      <c r="H672" s="51">
        <v>0</v>
      </c>
      <c r="I672" s="51">
        <v>0</v>
      </c>
      <c r="J672" s="51">
        <v>0</v>
      </c>
      <c r="K672" s="51">
        <v>0</v>
      </c>
    </row>
    <row r="673" spans="1:11" x14ac:dyDescent="0.55000000000000004">
      <c r="A673" s="49" t="s">
        <v>107</v>
      </c>
      <c r="B673" s="52">
        <v>191.37326354778699</v>
      </c>
      <c r="C673" s="52">
        <v>201.600915996212</v>
      </c>
      <c r="D673" s="52">
        <v>226.92663809931301</v>
      </c>
      <c r="E673" s="52">
        <v>243.91878998917599</v>
      </c>
      <c r="F673" s="52">
        <v>262.20052638482298</v>
      </c>
      <c r="G673" s="52">
        <v>282.96150639664501</v>
      </c>
      <c r="H673" s="52">
        <v>313.03529365187501</v>
      </c>
      <c r="I673" s="52">
        <v>338.708062112005</v>
      </c>
      <c r="J673" s="52">
        <v>375.46213125601702</v>
      </c>
      <c r="K673" s="52">
        <v>404.51896363734198</v>
      </c>
    </row>
    <row r="674" spans="1:11" x14ac:dyDescent="0.55000000000000004">
      <c r="A674" s="49" t="s">
        <v>108</v>
      </c>
      <c r="B674" s="51">
        <v>48.738665305727203</v>
      </c>
      <c r="C674" s="51">
        <v>51.757621141764098</v>
      </c>
      <c r="D674" s="51">
        <v>56.629252791089797</v>
      </c>
      <c r="E674" s="51">
        <v>61.363839972055302</v>
      </c>
      <c r="F674" s="51">
        <v>68.141775896723004</v>
      </c>
      <c r="G674" s="51">
        <v>73.6353855356667</v>
      </c>
      <c r="H674" s="51">
        <v>80.843510208382398</v>
      </c>
      <c r="I674" s="51">
        <v>87.159390927081603</v>
      </c>
      <c r="J674" s="51">
        <v>95.891956759678806</v>
      </c>
      <c r="K674" s="51">
        <v>105.463221667551</v>
      </c>
    </row>
    <row r="675" spans="1:11" x14ac:dyDescent="0.55000000000000004">
      <c r="A675" s="50" t="s">
        <v>109</v>
      </c>
      <c r="B675" s="52">
        <v>449.67486356670616</v>
      </c>
      <c r="C675" s="52">
        <v>485.56761226036866</v>
      </c>
      <c r="D675" s="52">
        <v>523.81731620516837</v>
      </c>
      <c r="E675" s="52">
        <v>574.66022624767641</v>
      </c>
      <c r="F675" s="52">
        <v>617.79930091389338</v>
      </c>
      <c r="G675" s="52">
        <v>679.71434320435287</v>
      </c>
      <c r="H675" s="52">
        <v>744.45478924276483</v>
      </c>
      <c r="I675" s="52">
        <v>823.01597736846509</v>
      </c>
      <c r="J675" s="52">
        <v>887.96395810424281</v>
      </c>
      <c r="K675" s="52">
        <v>991.56524645313732</v>
      </c>
    </row>
    <row r="677" spans="1:11" x14ac:dyDescent="0.55000000000000004">
      <c r="A677" s="121" t="s">
        <v>387</v>
      </c>
    </row>
    <row r="678" spans="1:11" x14ac:dyDescent="0.55000000000000004">
      <c r="A678" s="48" t="s">
        <v>125</v>
      </c>
      <c r="B678" s="48">
        <v>2021</v>
      </c>
      <c r="C678" s="48">
        <v>2022</v>
      </c>
      <c r="D678" s="48">
        <v>2023</v>
      </c>
      <c r="E678" s="48">
        <v>2024</v>
      </c>
      <c r="F678" s="48">
        <v>2025</v>
      </c>
      <c r="G678" s="48">
        <v>2026</v>
      </c>
      <c r="H678" s="48">
        <v>2027</v>
      </c>
      <c r="I678" s="48">
        <v>2028</v>
      </c>
      <c r="J678" s="48">
        <v>2029</v>
      </c>
      <c r="K678" s="48">
        <v>2030</v>
      </c>
    </row>
    <row r="679" spans="1:11" x14ac:dyDescent="0.55000000000000004">
      <c r="A679" s="49" t="s">
        <v>98</v>
      </c>
      <c r="B679" s="51">
        <v>330.71285842456098</v>
      </c>
      <c r="C679" s="51">
        <v>484.28788949072401</v>
      </c>
      <c r="D679" s="51">
        <v>540.19243129614495</v>
      </c>
      <c r="E679" s="51">
        <v>380.79197270898499</v>
      </c>
      <c r="F679" s="51">
        <v>511.11736041553002</v>
      </c>
      <c r="G679" s="51">
        <v>616.00700646582197</v>
      </c>
      <c r="H679" s="51">
        <v>591.39062349853702</v>
      </c>
      <c r="I679" s="51">
        <v>553.16756863110402</v>
      </c>
      <c r="J679" s="51">
        <v>582.26167750707998</v>
      </c>
      <c r="K679" s="51">
        <v>592.82438263403503</v>
      </c>
    </row>
    <row r="680" spans="1:11" x14ac:dyDescent="0.55000000000000004">
      <c r="A680" s="49" t="s">
        <v>99</v>
      </c>
      <c r="B680" s="52">
        <v>46.279892207030997</v>
      </c>
      <c r="C680" s="52">
        <v>75.165627283202696</v>
      </c>
      <c r="D680" s="52">
        <v>53.687443568359001</v>
      </c>
      <c r="E680" s="52">
        <v>37.492062513671698</v>
      </c>
      <c r="F680" s="52">
        <v>53.060535599609103</v>
      </c>
      <c r="G680" s="52">
        <v>68.305263292968405</v>
      </c>
      <c r="H680" s="52">
        <v>62.596343011718403</v>
      </c>
      <c r="I680" s="52">
        <v>52.115153939941102</v>
      </c>
      <c r="J680" s="52">
        <v>65.485414999999605</v>
      </c>
      <c r="K680" s="52">
        <v>63.926512517577798</v>
      </c>
    </row>
    <row r="681" spans="1:11" x14ac:dyDescent="0.55000000000000004">
      <c r="A681" s="49" t="s">
        <v>100</v>
      </c>
      <c r="B681" s="51">
        <v>1853.30810302234</v>
      </c>
      <c r="C681" s="51">
        <v>2677.40501186646</v>
      </c>
      <c r="D681" s="51">
        <v>2632.53306261132</v>
      </c>
      <c r="E681" s="51">
        <v>2645.8586820361302</v>
      </c>
      <c r="F681" s="51">
        <v>2687.78255202539</v>
      </c>
      <c r="G681" s="51">
        <v>2734.60616257727</v>
      </c>
      <c r="H681" s="51">
        <v>2630.2539258238498</v>
      </c>
      <c r="I681" s="51">
        <v>2668.5568180117202</v>
      </c>
      <c r="J681" s="51">
        <v>2582.6415715012199</v>
      </c>
      <c r="K681" s="51">
        <v>2709.9013135473701</v>
      </c>
    </row>
    <row r="682" spans="1:11" x14ac:dyDescent="0.55000000000000004">
      <c r="A682" s="49" t="s">
        <v>101</v>
      </c>
      <c r="B682" s="52">
        <v>6.6483937421875003</v>
      </c>
      <c r="C682" s="52">
        <v>8.7598914804687507</v>
      </c>
      <c r="D682" s="52">
        <v>15.8473064570312</v>
      </c>
      <c r="E682" s="52">
        <v>28.310389230468701</v>
      </c>
      <c r="F682" s="52">
        <v>40.940553265624999</v>
      </c>
      <c r="G682" s="52">
        <v>48.546346644531297</v>
      </c>
      <c r="H682" s="52">
        <v>48.207441382812497</v>
      </c>
      <c r="I682" s="52">
        <v>24.955641320312498</v>
      </c>
      <c r="J682" s="52">
        <v>38.373962480468798</v>
      </c>
      <c r="K682" s="52">
        <v>30.257759816406299</v>
      </c>
    </row>
    <row r="683" spans="1:11" x14ac:dyDescent="0.55000000000000004">
      <c r="A683" s="49" t="s">
        <v>102</v>
      </c>
      <c r="B683" s="51">
        <v>9.0699573906250102</v>
      </c>
      <c r="C683" s="51">
        <v>8.2973134707031306</v>
      </c>
      <c r="D683" s="51">
        <v>4.4001898183593804</v>
      </c>
      <c r="E683" s="51">
        <v>5.3815199042968702</v>
      </c>
      <c r="F683" s="51">
        <v>7.9217861640624996</v>
      </c>
      <c r="G683" s="51">
        <v>13.6618920253906</v>
      </c>
      <c r="H683" s="51">
        <v>12.749013097656301</v>
      </c>
      <c r="I683" s="51">
        <v>4.9965353007812503</v>
      </c>
      <c r="J683" s="51">
        <v>16.864101085937499</v>
      </c>
      <c r="K683" s="51">
        <v>7.9201736953125002</v>
      </c>
    </row>
    <row r="684" spans="1:11" x14ac:dyDescent="0.55000000000000004">
      <c r="A684" s="49" t="s">
        <v>103</v>
      </c>
      <c r="B684" s="52">
        <v>5462.2111023837897</v>
      </c>
      <c r="C684" s="52">
        <v>5987.7861733544996</v>
      </c>
      <c r="D684" s="52">
        <v>5986.49077128515</v>
      </c>
      <c r="E684" s="52">
        <v>5362.5073258183402</v>
      </c>
      <c r="F684" s="52">
        <v>5210.5007873505801</v>
      </c>
      <c r="G684" s="52">
        <v>4826.2206959003697</v>
      </c>
      <c r="H684" s="52">
        <v>4674.8282578222597</v>
      </c>
      <c r="I684" s="52">
        <v>4690.4814067031202</v>
      </c>
      <c r="J684" s="52">
        <v>4726.3187062299703</v>
      </c>
      <c r="K684" s="52">
        <v>4831.8817108242101</v>
      </c>
    </row>
    <row r="685" spans="1:11" x14ac:dyDescent="0.55000000000000004">
      <c r="A685" s="49" t="s">
        <v>104</v>
      </c>
      <c r="B685" s="51">
        <v>2987.0693566475902</v>
      </c>
      <c r="C685" s="51">
        <v>3696.4276804316401</v>
      </c>
      <c r="D685" s="51">
        <v>3654.17643698865</v>
      </c>
      <c r="E685" s="51">
        <v>3261.2075292080399</v>
      </c>
      <c r="F685" s="51">
        <v>3163.3923356864302</v>
      </c>
      <c r="G685" s="51">
        <v>2809.38108492421</v>
      </c>
      <c r="H685" s="51">
        <v>2763.8135193398498</v>
      </c>
      <c r="I685" s="51">
        <v>2756.92922579885</v>
      </c>
      <c r="J685" s="51">
        <v>2798.9754982773702</v>
      </c>
      <c r="K685" s="51">
        <v>2830.1051749736298</v>
      </c>
    </row>
    <row r="686" spans="1:11" x14ac:dyDescent="0.55000000000000004">
      <c r="A686" s="49" t="s">
        <v>105</v>
      </c>
      <c r="B686" s="52">
        <v>0</v>
      </c>
      <c r="C686" s="52">
        <v>0</v>
      </c>
      <c r="D686" s="52">
        <v>0</v>
      </c>
      <c r="E686" s="52">
        <v>0</v>
      </c>
      <c r="F686" s="52">
        <v>0</v>
      </c>
      <c r="G686" s="52">
        <v>0</v>
      </c>
      <c r="H686" s="52">
        <v>0</v>
      </c>
      <c r="I686" s="52">
        <v>0</v>
      </c>
      <c r="J686" s="52">
        <v>0</v>
      </c>
      <c r="K686" s="52">
        <v>0</v>
      </c>
    </row>
    <row r="687" spans="1:11" x14ac:dyDescent="0.55000000000000004">
      <c r="A687" s="49" t="s">
        <v>106</v>
      </c>
      <c r="B687" s="51">
        <v>0</v>
      </c>
      <c r="C687" s="51">
        <v>0</v>
      </c>
      <c r="D687" s="51">
        <v>0</v>
      </c>
      <c r="E687" s="51">
        <v>0</v>
      </c>
      <c r="F687" s="51">
        <v>0</v>
      </c>
      <c r="G687" s="51">
        <v>0</v>
      </c>
      <c r="H687" s="51">
        <v>0</v>
      </c>
      <c r="I687" s="51">
        <v>0</v>
      </c>
      <c r="J687" s="51">
        <v>0</v>
      </c>
      <c r="K687" s="51">
        <v>0</v>
      </c>
    </row>
    <row r="688" spans="1:11" x14ac:dyDescent="0.55000000000000004">
      <c r="A688" s="49" t="s">
        <v>107</v>
      </c>
      <c r="B688" s="52">
        <v>11420.005710638199</v>
      </c>
      <c r="C688" s="52">
        <v>11758.189256639</v>
      </c>
      <c r="D688" s="52">
        <v>12488.7959405534</v>
      </c>
      <c r="E688" s="52">
        <v>11389.8300674445</v>
      </c>
      <c r="F688" s="52">
        <v>11215.9094716034</v>
      </c>
      <c r="G688" s="52">
        <v>9933.2897457280305</v>
      </c>
      <c r="H688" s="52">
        <v>10073.733372513099</v>
      </c>
      <c r="I688" s="52">
        <v>10285.4826584946</v>
      </c>
      <c r="J688" s="52">
        <v>10118.384204599</v>
      </c>
      <c r="K688" s="52">
        <v>10082.612208251599</v>
      </c>
    </row>
    <row r="689" spans="1:11" x14ac:dyDescent="0.55000000000000004">
      <c r="A689" s="49" t="s">
        <v>108</v>
      </c>
      <c r="B689" s="51">
        <v>3461.59855874203</v>
      </c>
      <c r="C689" s="51">
        <v>3551.2366202508001</v>
      </c>
      <c r="D689" s="51">
        <v>3326.9454389807402</v>
      </c>
      <c r="E689" s="51">
        <v>2985.0776317879399</v>
      </c>
      <c r="F689" s="51">
        <v>2900.51188563294</v>
      </c>
      <c r="G689" s="51">
        <v>2571.6425458366998</v>
      </c>
      <c r="H689" s="51">
        <v>2576.7360778268298</v>
      </c>
      <c r="I689" s="51">
        <v>2533.2986920845401</v>
      </c>
      <c r="J689" s="51">
        <v>2520.7970679391201</v>
      </c>
      <c r="K689" s="51">
        <v>2565.35311960646</v>
      </c>
    </row>
    <row r="690" spans="1:11" x14ac:dyDescent="0.55000000000000004">
      <c r="A690" s="50" t="s">
        <v>109</v>
      </c>
      <c r="B690" s="52">
        <v>25576.903933198351</v>
      </c>
      <c r="C690" s="52">
        <v>28247.555464267498</v>
      </c>
      <c r="D690" s="52">
        <v>28703.069021559153</v>
      </c>
      <c r="E690" s="52">
        <v>26096.457180652371</v>
      </c>
      <c r="F690" s="52">
        <v>25791.137267743568</v>
      </c>
      <c r="G690" s="52">
        <v>23621.660743395292</v>
      </c>
      <c r="H690" s="52">
        <v>23434.308574316612</v>
      </c>
      <c r="I690" s="52">
        <v>23569.983700284971</v>
      </c>
      <c r="J690" s="52">
        <v>23450.102204620169</v>
      </c>
      <c r="K690" s="52">
        <v>23714.782355866602</v>
      </c>
    </row>
    <row r="691" spans="1:11" x14ac:dyDescent="0.55000000000000004">
      <c r="A691" s="48" t="s">
        <v>125</v>
      </c>
      <c r="B691" s="48">
        <v>2031</v>
      </c>
      <c r="C691" s="48">
        <v>2032</v>
      </c>
      <c r="D691" s="48">
        <v>2033</v>
      </c>
      <c r="E691" s="48">
        <v>2034</v>
      </c>
      <c r="F691" s="48">
        <v>2035</v>
      </c>
      <c r="G691" s="48">
        <v>2036</v>
      </c>
      <c r="H691" s="48">
        <v>2037</v>
      </c>
      <c r="I691" s="48">
        <v>2038</v>
      </c>
      <c r="J691" s="48">
        <v>2039</v>
      </c>
      <c r="K691" s="48">
        <v>2040</v>
      </c>
    </row>
    <row r="692" spans="1:11" x14ac:dyDescent="0.55000000000000004">
      <c r="A692" s="49" t="s">
        <v>98</v>
      </c>
      <c r="B692" s="51">
        <v>641.98506704150498</v>
      </c>
      <c r="C692" s="51">
        <v>612.50485219531504</v>
      </c>
      <c r="D692" s="51">
        <v>569.68247625146705</v>
      </c>
      <c r="E692" s="51">
        <v>553.43334860156494</v>
      </c>
      <c r="F692" s="51">
        <v>565.97933846484602</v>
      </c>
      <c r="G692" s="51">
        <v>583.61641987597704</v>
      </c>
      <c r="H692" s="51">
        <v>613.24869942993496</v>
      </c>
      <c r="I692" s="51">
        <v>636.94012352661503</v>
      </c>
      <c r="J692" s="51">
        <v>595.425531649905</v>
      </c>
      <c r="K692" s="51">
        <v>660.41252676806801</v>
      </c>
    </row>
    <row r="693" spans="1:11" x14ac:dyDescent="0.55000000000000004">
      <c r="A693" s="49" t="s">
        <v>99</v>
      </c>
      <c r="B693" s="52">
        <v>66.992083775390299</v>
      </c>
      <c r="C693" s="52">
        <v>66.814187026366795</v>
      </c>
      <c r="D693" s="52">
        <v>50.649874273437199</v>
      </c>
      <c r="E693" s="52">
        <v>49.650559000488002</v>
      </c>
      <c r="F693" s="52">
        <v>59.426234641845298</v>
      </c>
      <c r="G693" s="52">
        <v>50.085135857909897</v>
      </c>
      <c r="H693" s="52">
        <v>54.412377470702801</v>
      </c>
      <c r="I693" s="52">
        <v>58.806486359374603</v>
      </c>
      <c r="J693" s="52">
        <v>52.765623512206702</v>
      </c>
      <c r="K693" s="52">
        <v>55.534701073241898</v>
      </c>
    </row>
    <row r="694" spans="1:11" x14ac:dyDescent="0.55000000000000004">
      <c r="A694" s="49" t="s">
        <v>100</v>
      </c>
      <c r="B694" s="51">
        <v>2514.6177969528799</v>
      </c>
      <c r="C694" s="51">
        <v>2684.6532304348698</v>
      </c>
      <c r="D694" s="51">
        <v>2544.4273041626102</v>
      </c>
      <c r="E694" s="51">
        <v>2681.7181478916</v>
      </c>
      <c r="F694" s="51">
        <v>2551.7513675781202</v>
      </c>
      <c r="G694" s="51">
        <v>2738.3701504165001</v>
      </c>
      <c r="H694" s="51">
        <v>2701.2557494184498</v>
      </c>
      <c r="I694" s="51">
        <v>2850.3833236547798</v>
      </c>
      <c r="J694" s="51">
        <v>2744.1223150917899</v>
      </c>
      <c r="K694" s="51">
        <v>2988.8042262048898</v>
      </c>
    </row>
    <row r="695" spans="1:11" x14ac:dyDescent="0.55000000000000004">
      <c r="A695" s="49" t="s">
        <v>101</v>
      </c>
      <c r="B695" s="52">
        <v>49.464150675781198</v>
      </c>
      <c r="C695" s="52">
        <v>45.455848691406203</v>
      </c>
      <c r="D695" s="52">
        <v>26.0269749375</v>
      </c>
      <c r="E695" s="52">
        <v>23.32803628125</v>
      </c>
      <c r="F695" s="52">
        <v>26.677685917968802</v>
      </c>
      <c r="G695" s="52">
        <v>32.640509464843802</v>
      </c>
      <c r="H695" s="52">
        <v>21.1135306484375</v>
      </c>
      <c r="I695" s="52">
        <v>21.650885111328101</v>
      </c>
      <c r="J695" s="52">
        <v>25.599016992187501</v>
      </c>
      <c r="K695" s="52">
        <v>33.347357289062501</v>
      </c>
    </row>
    <row r="696" spans="1:11" x14ac:dyDescent="0.55000000000000004">
      <c r="A696" s="49" t="s">
        <v>102</v>
      </c>
      <c r="B696" s="51">
        <v>17.200912970703101</v>
      </c>
      <c r="C696" s="51">
        <v>12.691851978515601</v>
      </c>
      <c r="D696" s="51">
        <v>6.2628439023437501</v>
      </c>
      <c r="E696" s="51">
        <v>6.0879938066406201</v>
      </c>
      <c r="F696" s="51">
        <v>8.99241593261719</v>
      </c>
      <c r="G696" s="51">
        <v>9.47264487304688</v>
      </c>
      <c r="H696" s="51">
        <v>5.8983849804687498</v>
      </c>
      <c r="I696" s="51">
        <v>6.9637364023437502</v>
      </c>
      <c r="J696" s="51">
        <v>7.6609064375000004</v>
      </c>
      <c r="K696" s="51">
        <v>13.9470494355469</v>
      </c>
    </row>
    <row r="697" spans="1:11" x14ac:dyDescent="0.55000000000000004">
      <c r="A697" s="49" t="s">
        <v>103</v>
      </c>
      <c r="B697" s="52">
        <v>4871.1121675937402</v>
      </c>
      <c r="C697" s="52">
        <v>5014.9017352900401</v>
      </c>
      <c r="D697" s="52">
        <v>4872.8258181425699</v>
      </c>
      <c r="E697" s="52">
        <v>5161.5090991445204</v>
      </c>
      <c r="F697" s="52">
        <v>5075.3534751069201</v>
      </c>
      <c r="G697" s="52">
        <v>5317.3352448418</v>
      </c>
      <c r="H697" s="52">
        <v>5406.0994758832903</v>
      </c>
      <c r="I697" s="52">
        <v>5671.0436465478497</v>
      </c>
      <c r="J697" s="52">
        <v>5568.649090459</v>
      </c>
      <c r="K697" s="52">
        <v>5896.6809909072399</v>
      </c>
    </row>
    <row r="698" spans="1:11" x14ac:dyDescent="0.55000000000000004">
      <c r="A698" s="49" t="s">
        <v>104</v>
      </c>
      <c r="B698" s="51">
        <v>2911.50607465335</v>
      </c>
      <c r="C698" s="51">
        <v>2959.6059350527398</v>
      </c>
      <c r="D698" s="51">
        <v>2894.35216606738</v>
      </c>
      <c r="E698" s="51">
        <v>2939.15644572172</v>
      </c>
      <c r="F698" s="51">
        <v>3032.2504416123302</v>
      </c>
      <c r="G698" s="51">
        <v>3087.4064300302598</v>
      </c>
      <c r="H698" s="51">
        <v>3106.3662323886801</v>
      </c>
      <c r="I698" s="51">
        <v>3295.7651170703198</v>
      </c>
      <c r="J698" s="51">
        <v>3238.41436587405</v>
      </c>
      <c r="K698" s="51">
        <v>3503.46852081937</v>
      </c>
    </row>
    <row r="699" spans="1:11" x14ac:dyDescent="0.55000000000000004">
      <c r="A699" s="49" t="s">
        <v>105</v>
      </c>
      <c r="B699" s="52">
        <v>0</v>
      </c>
      <c r="C699" s="52">
        <v>0</v>
      </c>
      <c r="D699" s="52">
        <v>0</v>
      </c>
      <c r="E699" s="52">
        <v>0</v>
      </c>
      <c r="F699" s="52">
        <v>0</v>
      </c>
      <c r="G699" s="52">
        <v>0</v>
      </c>
      <c r="H699" s="52">
        <v>0</v>
      </c>
      <c r="I699" s="52">
        <v>0</v>
      </c>
      <c r="J699" s="52">
        <v>0</v>
      </c>
      <c r="K699" s="52">
        <v>0</v>
      </c>
    </row>
    <row r="700" spans="1:11" x14ac:dyDescent="0.55000000000000004">
      <c r="A700" s="49" t="s">
        <v>106</v>
      </c>
      <c r="B700" s="51">
        <v>0</v>
      </c>
      <c r="C700" s="51">
        <v>0</v>
      </c>
      <c r="D700" s="51">
        <v>0</v>
      </c>
      <c r="E700" s="51">
        <v>0</v>
      </c>
      <c r="F700" s="51">
        <v>0</v>
      </c>
      <c r="G700" s="51">
        <v>0</v>
      </c>
      <c r="H700" s="51">
        <v>0</v>
      </c>
      <c r="I700" s="51">
        <v>0</v>
      </c>
      <c r="J700" s="51">
        <v>0</v>
      </c>
      <c r="K700" s="51">
        <v>0</v>
      </c>
    </row>
    <row r="701" spans="1:11" x14ac:dyDescent="0.55000000000000004">
      <c r="A701" s="49" t="s">
        <v>107</v>
      </c>
      <c r="B701" s="52">
        <v>10319.002379548299</v>
      </c>
      <c r="C701" s="52">
        <v>10077.086527142401</v>
      </c>
      <c r="D701" s="52">
        <v>10529.102351310001</v>
      </c>
      <c r="E701" s="52">
        <v>10498.4173796124</v>
      </c>
      <c r="F701" s="52">
        <v>10472.8333389708</v>
      </c>
      <c r="G701" s="52">
        <v>10501.373381523899</v>
      </c>
      <c r="H701" s="52">
        <v>10816.0184433308</v>
      </c>
      <c r="I701" s="52">
        <v>10861.439403014499</v>
      </c>
      <c r="J701" s="52">
        <v>11185.119309805201</v>
      </c>
      <c r="K701" s="52">
        <v>11195.483383090301</v>
      </c>
    </row>
    <row r="702" spans="1:11" x14ac:dyDescent="0.55000000000000004">
      <c r="A702" s="49" t="s">
        <v>108</v>
      </c>
      <c r="B702" s="51">
        <v>2627.8141658408799</v>
      </c>
      <c r="C702" s="51">
        <v>2587.4961562820099</v>
      </c>
      <c r="D702" s="51">
        <v>2628.1825121898901</v>
      </c>
      <c r="E702" s="51">
        <v>2648.7741139267901</v>
      </c>
      <c r="F702" s="51">
        <v>2730.5936848967699</v>
      </c>
      <c r="G702" s="51">
        <v>2733.7401104512301</v>
      </c>
      <c r="H702" s="51">
        <v>2784.9130242778901</v>
      </c>
      <c r="I702" s="51">
        <v>2791.5427671314901</v>
      </c>
      <c r="J702" s="51">
        <v>2855.98364732038</v>
      </c>
      <c r="K702" s="51">
        <v>2913.1002931642101</v>
      </c>
    </row>
    <row r="703" spans="1:11" x14ac:dyDescent="0.55000000000000004">
      <c r="A703" s="50" t="s">
        <v>109</v>
      </c>
      <c r="B703" s="52">
        <v>24019.694799052526</v>
      </c>
      <c r="C703" s="52">
        <v>24061.210324093663</v>
      </c>
      <c r="D703" s="52">
        <v>24121.512321237202</v>
      </c>
      <c r="E703" s="52">
        <v>24562.075123986971</v>
      </c>
      <c r="F703" s="52">
        <v>24523.857983122216</v>
      </c>
      <c r="G703" s="52">
        <v>25054.040027335468</v>
      </c>
      <c r="H703" s="52">
        <v>25509.325917828653</v>
      </c>
      <c r="I703" s="52">
        <v>26194.535488818598</v>
      </c>
      <c r="J703" s="52">
        <v>26273.739807142218</v>
      </c>
      <c r="K703" s="52">
        <v>27260.779048751931</v>
      </c>
    </row>
    <row r="705" spans="1:11" x14ac:dyDescent="0.55000000000000004">
      <c r="A705" s="121" t="s">
        <v>388</v>
      </c>
    </row>
    <row r="706" spans="1:11" x14ac:dyDescent="0.55000000000000004">
      <c r="A706" s="48" t="s">
        <v>126</v>
      </c>
      <c r="B706" s="48">
        <v>2021</v>
      </c>
      <c r="C706" s="48">
        <v>2022</v>
      </c>
      <c r="D706" s="48">
        <v>2023</v>
      </c>
      <c r="E706" s="48">
        <v>2024</v>
      </c>
      <c r="F706" s="48">
        <v>2025</v>
      </c>
      <c r="G706" s="48">
        <v>2026</v>
      </c>
      <c r="H706" s="48">
        <v>2027</v>
      </c>
      <c r="I706" s="48">
        <v>2028</v>
      </c>
      <c r="J706" s="48">
        <v>2029</v>
      </c>
      <c r="K706" s="48">
        <v>2030</v>
      </c>
    </row>
    <row r="707" spans="1:11" x14ac:dyDescent="0.55000000000000004">
      <c r="A707" s="49" t="s">
        <v>98</v>
      </c>
      <c r="B707" s="57">
        <v>0.31538223905530699</v>
      </c>
      <c r="C707" s="57">
        <v>0.178629042979397</v>
      </c>
      <c r="D707" s="57">
        <v>6.8370875141708198E-2</v>
      </c>
      <c r="E707" s="57">
        <v>1.7291393167194E-2</v>
      </c>
      <c r="F707" s="57">
        <v>1.17225392524768E-2</v>
      </c>
      <c r="G707" s="57">
        <v>6.8875384670179299E-3</v>
      </c>
      <c r="H707" s="57">
        <v>7.1818249238766703E-3</v>
      </c>
      <c r="I707" s="57">
        <v>6.8001217467952499E-3</v>
      </c>
      <c r="J707" s="57">
        <v>7.4934717385773597E-3</v>
      </c>
      <c r="K707" s="57">
        <v>7.0535321207307296E-3</v>
      </c>
    </row>
    <row r="708" spans="1:11" x14ac:dyDescent="0.55000000000000004">
      <c r="A708" s="49" t="s">
        <v>99</v>
      </c>
      <c r="B708" s="56">
        <v>1.32600128519703E-2</v>
      </c>
      <c r="C708" s="56">
        <v>6.8903428281731896E-3</v>
      </c>
      <c r="D708" s="56">
        <v>1.5258495755177E-3</v>
      </c>
      <c r="E708" s="56">
        <v>3.5516828085482101E-4</v>
      </c>
      <c r="F708" s="56">
        <v>2.71136257247999E-4</v>
      </c>
      <c r="G708" s="56">
        <v>1.51188041226938E-4</v>
      </c>
      <c r="H708" s="56">
        <v>1.5243681906024E-4</v>
      </c>
      <c r="I708" s="56">
        <v>1.2790392397902899E-4</v>
      </c>
      <c r="J708" s="56">
        <v>1.7343893591314599E-4</v>
      </c>
      <c r="K708" s="56">
        <v>1.81143564296886E-4</v>
      </c>
    </row>
    <row r="709" spans="1:11" x14ac:dyDescent="0.55000000000000004">
      <c r="A709" s="49" t="s">
        <v>100</v>
      </c>
      <c r="B709" s="57">
        <v>0.25988715157217701</v>
      </c>
      <c r="C709" s="57">
        <v>0.104823618012515</v>
      </c>
      <c r="D709" s="57">
        <v>3.0156372620525802E-2</v>
      </c>
      <c r="E709" s="57">
        <v>1.0928283114802101E-2</v>
      </c>
      <c r="F709" s="57">
        <v>5.61152429813426E-3</v>
      </c>
      <c r="G709" s="57">
        <v>3.1275722429091098E-3</v>
      </c>
      <c r="H709" s="57">
        <v>3.37687898109388E-3</v>
      </c>
      <c r="I709" s="57">
        <v>3.2040958676477901E-3</v>
      </c>
      <c r="J709" s="57">
        <v>3.3045175086038698E-3</v>
      </c>
      <c r="K709" s="57">
        <v>3.3502275849319999E-3</v>
      </c>
    </row>
    <row r="710" spans="1:11" x14ac:dyDescent="0.55000000000000004">
      <c r="A710" s="49" t="s">
        <v>101</v>
      </c>
      <c r="B710" s="56">
        <v>1.64678550293855E-3</v>
      </c>
      <c r="C710" s="56">
        <v>1.9697350082919E-4</v>
      </c>
      <c r="D710" s="56">
        <v>3.6906526241451499E-5</v>
      </c>
      <c r="E710" s="56">
        <v>1.31018252348527E-4</v>
      </c>
      <c r="F710" s="56">
        <v>1.4121082514897E-4</v>
      </c>
      <c r="G710" s="56">
        <v>1.9021830098144699E-4</v>
      </c>
      <c r="H710" s="56">
        <v>2.1471814589574899E-4</v>
      </c>
      <c r="I710" s="56">
        <v>9.5364229178056094E-5</v>
      </c>
      <c r="J710" s="56">
        <v>1.4753184016794E-4</v>
      </c>
      <c r="K710" s="56">
        <v>7.3032795198261705E-5</v>
      </c>
    </row>
    <row r="711" spans="1:11" x14ac:dyDescent="0.55000000000000004">
      <c r="A711" s="49" t="s">
        <v>102</v>
      </c>
      <c r="B711" s="57">
        <v>1.0901078296041099E-2</v>
      </c>
      <c r="C711" s="57">
        <v>3.0784246937409E-3</v>
      </c>
      <c r="D711" s="57">
        <v>3.1141941033303698E-4</v>
      </c>
      <c r="E711" s="57">
        <v>1.52740253755823E-4</v>
      </c>
      <c r="F711" s="57">
        <v>6.9763648726046097E-5</v>
      </c>
      <c r="G711" s="57">
        <v>3.7135271223261999E-5</v>
      </c>
      <c r="H711" s="57">
        <v>3.6160290597006703E-5</v>
      </c>
      <c r="I711" s="57">
        <v>2.5704803163185701E-5</v>
      </c>
      <c r="J711" s="57">
        <v>5.70290309563279E-5</v>
      </c>
      <c r="K711" s="57">
        <v>4.0962463844567497E-5</v>
      </c>
    </row>
    <row r="712" spans="1:11" x14ac:dyDescent="0.55000000000000004">
      <c r="A712" s="49" t="s">
        <v>103</v>
      </c>
      <c r="B712" s="56">
        <v>0.46600642508526402</v>
      </c>
      <c r="C712" s="56">
        <v>0.18148774255141101</v>
      </c>
      <c r="D712" s="56">
        <v>5.6996770799663199E-2</v>
      </c>
      <c r="E712" s="56">
        <v>2.4716150241320001E-2</v>
      </c>
      <c r="F712" s="56">
        <v>1.1176559814150401E-2</v>
      </c>
      <c r="G712" s="56">
        <v>5.6158006674696202E-3</v>
      </c>
      <c r="H712" s="56">
        <v>5.6090743898539802E-3</v>
      </c>
      <c r="I712" s="56">
        <v>5.4529512813552301E-3</v>
      </c>
      <c r="J712" s="56">
        <v>5.4865728632696002E-3</v>
      </c>
      <c r="K712" s="56">
        <v>5.5007131823597002E-3</v>
      </c>
    </row>
    <row r="713" spans="1:11" x14ac:dyDescent="0.55000000000000004">
      <c r="A713" s="49" t="s">
        <v>104</v>
      </c>
      <c r="B713" s="57">
        <v>0.56806914082347904</v>
      </c>
      <c r="C713" s="57">
        <v>0.250539702616769</v>
      </c>
      <c r="D713" s="57">
        <v>7.7044255991318603E-2</v>
      </c>
      <c r="E713" s="57">
        <v>2.7014026933621E-2</v>
      </c>
      <c r="F713" s="57">
        <v>1.3300422829738199E-2</v>
      </c>
      <c r="G713" s="57">
        <v>6.05089973295014E-3</v>
      </c>
      <c r="H713" s="57">
        <v>6.2628917861821199E-3</v>
      </c>
      <c r="I713" s="57">
        <v>6.0561006623755104E-3</v>
      </c>
      <c r="J713" s="57">
        <v>5.9129085152806902E-3</v>
      </c>
      <c r="K713" s="57">
        <v>5.4901012907879196E-3</v>
      </c>
    </row>
    <row r="714" spans="1:11" x14ac:dyDescent="0.55000000000000004">
      <c r="A714" s="49" t="s">
        <v>105</v>
      </c>
      <c r="B714" s="56">
        <v>0</v>
      </c>
      <c r="C714" s="56">
        <v>0</v>
      </c>
      <c r="D714" s="56">
        <v>0</v>
      </c>
      <c r="E714" s="56">
        <v>0</v>
      </c>
      <c r="F714" s="56">
        <v>0</v>
      </c>
      <c r="G714" s="56">
        <v>0</v>
      </c>
      <c r="H714" s="56">
        <v>0</v>
      </c>
      <c r="I714" s="56">
        <v>0</v>
      </c>
      <c r="J714" s="56">
        <v>0</v>
      </c>
      <c r="K714" s="56">
        <v>0</v>
      </c>
    </row>
    <row r="715" spans="1:11" x14ac:dyDescent="0.55000000000000004">
      <c r="A715" s="49" t="s">
        <v>106</v>
      </c>
      <c r="B715" s="57">
        <v>0</v>
      </c>
      <c r="C715" s="57">
        <v>0</v>
      </c>
      <c r="D715" s="57">
        <v>0</v>
      </c>
      <c r="E715" s="57">
        <v>0</v>
      </c>
      <c r="F715" s="57">
        <v>0</v>
      </c>
      <c r="G715" s="57">
        <v>0</v>
      </c>
      <c r="H715" s="57">
        <v>0</v>
      </c>
      <c r="I715" s="57">
        <v>0</v>
      </c>
      <c r="J715" s="57">
        <v>0</v>
      </c>
      <c r="K715" s="57">
        <v>0</v>
      </c>
    </row>
    <row r="716" spans="1:11" x14ac:dyDescent="0.55000000000000004">
      <c r="A716" s="49" t="s">
        <v>107</v>
      </c>
      <c r="B716" s="56">
        <v>2.45866512280362</v>
      </c>
      <c r="C716" s="56">
        <v>0.87559838052688199</v>
      </c>
      <c r="D716" s="56">
        <v>0.32012548311614403</v>
      </c>
      <c r="E716" s="56">
        <v>0.124058558196528</v>
      </c>
      <c r="F716" s="56">
        <v>5.7196225053420403E-2</v>
      </c>
      <c r="G716" s="56">
        <v>2.7307544271967799E-2</v>
      </c>
      <c r="H716" s="56">
        <v>2.8507178713541199E-2</v>
      </c>
      <c r="I716" s="56">
        <v>2.8652637038107699E-2</v>
      </c>
      <c r="J716" s="56">
        <v>2.82708424330687E-2</v>
      </c>
      <c r="K716" s="56">
        <v>2.83596953032564E-2</v>
      </c>
    </row>
    <row r="717" spans="1:11" x14ac:dyDescent="0.55000000000000004">
      <c r="A717" s="49" t="s">
        <v>108</v>
      </c>
      <c r="B717" s="57">
        <v>1.3385334897755401</v>
      </c>
      <c r="C717" s="57">
        <v>0.45457979258721798</v>
      </c>
      <c r="D717" s="57">
        <v>0.138280030247836</v>
      </c>
      <c r="E717" s="57">
        <v>5.84944421174423E-2</v>
      </c>
      <c r="F717" s="57">
        <v>2.6861011623897001E-2</v>
      </c>
      <c r="G717" s="57">
        <v>1.27073819677201E-2</v>
      </c>
      <c r="H717" s="57">
        <v>1.26970625181736E-2</v>
      </c>
      <c r="I717" s="57">
        <v>1.24220818673612E-2</v>
      </c>
      <c r="J717" s="57">
        <v>1.2423611753259E-2</v>
      </c>
      <c r="K717" s="57">
        <v>1.28238166414267E-2</v>
      </c>
    </row>
    <row r="718" spans="1:11" x14ac:dyDescent="0.55000000000000004">
      <c r="A718" s="50" t="s">
        <v>109</v>
      </c>
      <c r="B718" s="56">
        <v>5.4323514457663373</v>
      </c>
      <c r="C718" s="56">
        <v>2.0558240202969351</v>
      </c>
      <c r="D718" s="56">
        <v>0.69284796342928801</v>
      </c>
      <c r="E718" s="56">
        <v>0.26314178055786658</v>
      </c>
      <c r="F718" s="56">
        <v>0.12635039360294009</v>
      </c>
      <c r="G718" s="56">
        <v>6.2075278963466346E-2</v>
      </c>
      <c r="H718" s="56">
        <v>6.4038226568274445E-2</v>
      </c>
      <c r="I718" s="56">
        <v>6.283696141996295E-2</v>
      </c>
      <c r="J718" s="56">
        <v>6.326992461909664E-2</v>
      </c>
      <c r="K718" s="56">
        <v>6.2873224946833173E-2</v>
      </c>
    </row>
    <row r="719" spans="1:11" x14ac:dyDescent="0.55000000000000004">
      <c r="A719" s="48" t="s">
        <v>126</v>
      </c>
      <c r="B719" s="62">
        <v>2031</v>
      </c>
      <c r="C719" s="62">
        <v>2032</v>
      </c>
      <c r="D719" s="62">
        <v>2033</v>
      </c>
      <c r="E719" s="62">
        <v>2034</v>
      </c>
      <c r="F719" s="62">
        <v>2035</v>
      </c>
      <c r="G719" s="62">
        <v>2036</v>
      </c>
      <c r="H719" s="62">
        <v>2037</v>
      </c>
      <c r="I719" s="62">
        <v>2038</v>
      </c>
      <c r="J719" s="62">
        <v>2039</v>
      </c>
      <c r="K719" s="62">
        <v>2040</v>
      </c>
    </row>
    <row r="720" spans="1:11" x14ac:dyDescent="0.55000000000000004">
      <c r="A720" s="49" t="s">
        <v>98</v>
      </c>
      <c r="B720" s="57">
        <v>7.6430197999197997E-3</v>
      </c>
      <c r="C720" s="57">
        <v>7.0042267917077997E-3</v>
      </c>
      <c r="D720" s="57">
        <v>7.8540230476665304E-3</v>
      </c>
      <c r="E720" s="57">
        <v>8.0271581031354095E-3</v>
      </c>
      <c r="F720" s="57">
        <v>7.7383988471389697E-3</v>
      </c>
      <c r="G720" s="57">
        <v>7.9341929408442199E-3</v>
      </c>
      <c r="H720" s="57">
        <v>8.0770321005037993E-3</v>
      </c>
      <c r="I720" s="57">
        <v>8.4906305451951901E-3</v>
      </c>
      <c r="J720" s="57">
        <v>8.9502958651892905E-3</v>
      </c>
      <c r="K720" s="57">
        <v>8.9982529714656995E-3</v>
      </c>
    </row>
    <row r="721" spans="1:11" x14ac:dyDescent="0.55000000000000004">
      <c r="A721" s="49" t="s">
        <v>99</v>
      </c>
      <c r="B721" s="56">
        <v>1.83312337484211E-4</v>
      </c>
      <c r="C721" s="56">
        <v>1.8025194270582899E-4</v>
      </c>
      <c r="D721" s="56">
        <v>1.4696089348197001E-4</v>
      </c>
      <c r="E721" s="56">
        <v>1.4178883830038799E-4</v>
      </c>
      <c r="F721" s="56">
        <v>1.67295915214811E-4</v>
      </c>
      <c r="G721" s="56">
        <v>1.4396633799746599E-4</v>
      </c>
      <c r="H721" s="56">
        <v>1.4363555798539899E-4</v>
      </c>
      <c r="I721" s="56">
        <v>1.95091025091708E-4</v>
      </c>
      <c r="J721" s="56">
        <v>1.5935049585718699E-4</v>
      </c>
      <c r="K721" s="56">
        <v>1.70146034665406E-4</v>
      </c>
    </row>
    <row r="722" spans="1:11" x14ac:dyDescent="0.55000000000000004">
      <c r="A722" s="49" t="s">
        <v>100</v>
      </c>
      <c r="B722" s="57">
        <v>3.19578842744883E-3</v>
      </c>
      <c r="C722" s="57">
        <v>3.4641300141955698E-3</v>
      </c>
      <c r="D722" s="57">
        <v>3.3379935652911698E-3</v>
      </c>
      <c r="E722" s="57">
        <v>3.3636541607305402E-3</v>
      </c>
      <c r="F722" s="57">
        <v>3.3234290473749899E-3</v>
      </c>
      <c r="G722" s="57">
        <v>3.4503221709837701E-3</v>
      </c>
      <c r="H722" s="57">
        <v>3.4233992719568799E-3</v>
      </c>
      <c r="I722" s="57">
        <v>3.7740785402953598E-3</v>
      </c>
      <c r="J722" s="57">
        <v>3.7048458492094701E-3</v>
      </c>
      <c r="K722" s="57">
        <v>3.9063908728710402E-3</v>
      </c>
    </row>
    <row r="723" spans="1:11" x14ac:dyDescent="0.55000000000000004">
      <c r="A723" s="49" t="s">
        <v>101</v>
      </c>
      <c r="B723" s="56">
        <v>1.96842734089121E-4</v>
      </c>
      <c r="C723" s="56">
        <v>1.7431907036341701E-4</v>
      </c>
      <c r="D723" s="56">
        <v>9.6465037111192895E-5</v>
      </c>
      <c r="E723" s="56">
        <v>9.4753747658804096E-5</v>
      </c>
      <c r="F723" s="56">
        <v>9.7539778213947997E-5</v>
      </c>
      <c r="G723" s="56">
        <v>1.4525979566853501E-4</v>
      </c>
      <c r="H723" s="56">
        <v>7.5704974569380294E-5</v>
      </c>
      <c r="I723" s="56">
        <v>7.2905635338276598E-5</v>
      </c>
      <c r="J723" s="56">
        <v>1.2859829463261101E-4</v>
      </c>
      <c r="K723" s="56">
        <v>1.46345003975555E-4</v>
      </c>
    </row>
    <row r="724" spans="1:11" x14ac:dyDescent="0.55000000000000004">
      <c r="A724" s="49" t="s">
        <v>102</v>
      </c>
      <c r="B724" s="57">
        <v>6.3248647380620196E-5</v>
      </c>
      <c r="C724" s="57">
        <v>3.0605779236182601E-5</v>
      </c>
      <c r="D724" s="57">
        <v>1.87054608389735E-5</v>
      </c>
      <c r="E724" s="57">
        <v>2.7523192306980501E-5</v>
      </c>
      <c r="F724" s="57">
        <v>4.0414770044386399E-5</v>
      </c>
      <c r="G724" s="57">
        <v>3.3576777115464201E-5</v>
      </c>
      <c r="H724" s="57">
        <v>2.5552301935851601E-5</v>
      </c>
      <c r="I724" s="57">
        <v>2.60396752841771E-5</v>
      </c>
      <c r="J724" s="57">
        <v>4.2027297664433699E-5</v>
      </c>
      <c r="K724" s="57">
        <v>7.78856431711465E-5</v>
      </c>
    </row>
    <row r="725" spans="1:11" x14ac:dyDescent="0.55000000000000004">
      <c r="A725" s="49" t="s">
        <v>103</v>
      </c>
      <c r="B725" s="56">
        <v>5.6818395204851404E-3</v>
      </c>
      <c r="C725" s="56">
        <v>5.6560691723292703E-3</v>
      </c>
      <c r="D725" s="56">
        <v>5.7847395865358404E-3</v>
      </c>
      <c r="E725" s="56">
        <v>5.9801341059613003E-3</v>
      </c>
      <c r="F725" s="56">
        <v>5.7477771057258403E-3</v>
      </c>
      <c r="G725" s="56">
        <v>5.9253500110334704E-3</v>
      </c>
      <c r="H725" s="56">
        <v>6.1296585869449203E-3</v>
      </c>
      <c r="I725" s="56">
        <v>6.7390327840852497E-3</v>
      </c>
      <c r="J725" s="56">
        <v>6.6936331021329402E-3</v>
      </c>
      <c r="K725" s="56">
        <v>6.9872075483961996E-3</v>
      </c>
    </row>
    <row r="726" spans="1:11" x14ac:dyDescent="0.55000000000000004">
      <c r="A726" s="49" t="s">
        <v>104</v>
      </c>
      <c r="B726" s="57">
        <v>6.7866282710634402E-3</v>
      </c>
      <c r="C726" s="57">
        <v>6.5643684781846803E-3</v>
      </c>
      <c r="D726" s="57">
        <v>6.4782397075220897E-3</v>
      </c>
      <c r="E726" s="57">
        <v>6.7182226467102299E-3</v>
      </c>
      <c r="F726" s="57">
        <v>5.6662302022185201E-3</v>
      </c>
      <c r="G726" s="57">
        <v>6.1656281054805204E-3</v>
      </c>
      <c r="H726" s="57">
        <v>6.8319825819090499E-3</v>
      </c>
      <c r="I726" s="57">
        <v>7.4148476482720597E-3</v>
      </c>
      <c r="J726" s="57">
        <v>6.8815118549970201E-3</v>
      </c>
      <c r="K726" s="57">
        <v>7.39408344726733E-3</v>
      </c>
    </row>
    <row r="727" spans="1:11" x14ac:dyDescent="0.55000000000000004">
      <c r="A727" s="49" t="s">
        <v>105</v>
      </c>
      <c r="B727" s="56">
        <v>0</v>
      </c>
      <c r="C727" s="56">
        <v>0</v>
      </c>
      <c r="D727" s="56">
        <v>0</v>
      </c>
      <c r="E727" s="56">
        <v>0</v>
      </c>
      <c r="F727" s="56">
        <v>0</v>
      </c>
      <c r="G727" s="56">
        <v>0</v>
      </c>
      <c r="H727" s="56">
        <v>0</v>
      </c>
      <c r="I727" s="56">
        <v>0</v>
      </c>
      <c r="J727" s="56">
        <v>0</v>
      </c>
      <c r="K727" s="56">
        <v>0</v>
      </c>
    </row>
    <row r="728" spans="1:11" x14ac:dyDescent="0.55000000000000004">
      <c r="A728" s="49" t="s">
        <v>106</v>
      </c>
      <c r="B728" s="57">
        <v>0</v>
      </c>
      <c r="C728" s="57">
        <v>0</v>
      </c>
      <c r="D728" s="57">
        <v>0</v>
      </c>
      <c r="E728" s="57">
        <v>0</v>
      </c>
      <c r="F728" s="57">
        <v>0</v>
      </c>
      <c r="G728" s="57">
        <v>0</v>
      </c>
      <c r="H728" s="57">
        <v>0</v>
      </c>
      <c r="I728" s="57">
        <v>0</v>
      </c>
      <c r="J728" s="57">
        <v>0</v>
      </c>
      <c r="K728" s="57">
        <v>0</v>
      </c>
    </row>
    <row r="729" spans="1:11" x14ac:dyDescent="0.55000000000000004">
      <c r="A729" s="49" t="s">
        <v>107</v>
      </c>
      <c r="B729" s="56">
        <v>3.1471321152277201E-2</v>
      </c>
      <c r="C729" s="56">
        <v>2.9300932838028999E-2</v>
      </c>
      <c r="D729" s="56">
        <v>3.0434853188810399E-2</v>
      </c>
      <c r="E729" s="56">
        <v>3.0634496743203201E-2</v>
      </c>
      <c r="F729" s="56">
        <v>3.11665468383171E-2</v>
      </c>
      <c r="G729" s="56">
        <v>3.1155356450343199E-2</v>
      </c>
      <c r="H729" s="56">
        <v>3.10829842035606E-2</v>
      </c>
      <c r="I729" s="56">
        <v>3.2120467932399602E-2</v>
      </c>
      <c r="J729" s="56">
        <v>3.33734808516492E-2</v>
      </c>
      <c r="K729" s="56">
        <v>3.3399128914041801E-2</v>
      </c>
    </row>
    <row r="730" spans="1:11" x14ac:dyDescent="0.55000000000000004">
      <c r="A730" s="49" t="s">
        <v>108</v>
      </c>
      <c r="B730" s="57">
        <v>1.29579852045824E-2</v>
      </c>
      <c r="C730" s="57">
        <v>1.2927536088847599E-2</v>
      </c>
      <c r="D730" s="57">
        <v>1.33794813829564E-2</v>
      </c>
      <c r="E730" s="57">
        <v>1.34205712942231E-2</v>
      </c>
      <c r="F730" s="57">
        <v>1.40820435517609E-2</v>
      </c>
      <c r="G730" s="57">
        <v>1.41631344715931E-2</v>
      </c>
      <c r="H730" s="57">
        <v>1.4065736502284799E-2</v>
      </c>
      <c r="I730" s="57">
        <v>1.4351843274778399E-2</v>
      </c>
      <c r="J730" s="57">
        <v>1.48355522629638E-2</v>
      </c>
      <c r="K730" s="57">
        <v>1.5510548391218199E-2</v>
      </c>
    </row>
    <row r="731" spans="1:11" x14ac:dyDescent="0.55000000000000004">
      <c r="A731" s="50" t="s">
        <v>109</v>
      </c>
      <c r="B731" s="56">
        <v>6.8179986094730763E-2</v>
      </c>
      <c r="C731" s="56">
        <v>6.5302440175599344E-2</v>
      </c>
      <c r="D731" s="56">
        <v>6.7531461870214568E-2</v>
      </c>
      <c r="E731" s="56">
        <v>6.8408302832229956E-2</v>
      </c>
      <c r="F731" s="56">
        <v>6.8029676056009472E-2</v>
      </c>
      <c r="G731" s="56">
        <v>6.9116787061059753E-2</v>
      </c>
      <c r="H731" s="56">
        <v>6.9855686081650686E-2</v>
      </c>
      <c r="I731" s="56">
        <v>7.318493706074003E-2</v>
      </c>
      <c r="J731" s="56">
        <v>7.4769295874295955E-2</v>
      </c>
      <c r="K731" s="56">
        <v>7.6589988827072381E-2</v>
      </c>
    </row>
    <row r="733" spans="1:11" x14ac:dyDescent="0.55000000000000004">
      <c r="A733" s="121" t="s">
        <v>389</v>
      </c>
    </row>
    <row r="734" spans="1:11" x14ac:dyDescent="0.55000000000000004">
      <c r="A734" s="48" t="s">
        <v>127</v>
      </c>
      <c r="B734" s="48">
        <v>2021</v>
      </c>
      <c r="C734" s="48">
        <v>2022</v>
      </c>
      <c r="D734" s="48">
        <v>2023</v>
      </c>
      <c r="E734" s="48">
        <v>2024</v>
      </c>
      <c r="F734" s="48">
        <v>2025</v>
      </c>
      <c r="G734" s="48">
        <v>2026</v>
      </c>
      <c r="H734" s="48">
        <v>2027</v>
      </c>
      <c r="I734" s="48">
        <v>2028</v>
      </c>
      <c r="J734" s="48">
        <v>2029</v>
      </c>
      <c r="K734" s="48">
        <v>2030</v>
      </c>
    </row>
    <row r="735" spans="1:11" x14ac:dyDescent="0.55000000000000004">
      <c r="A735" s="49" t="s">
        <v>98</v>
      </c>
      <c r="B735" s="51">
        <v>1566.4399967665199</v>
      </c>
      <c r="C735" s="51">
        <v>1813.7630670174699</v>
      </c>
      <c r="D735" s="51">
        <v>1913.65022161396</v>
      </c>
      <c r="E735" s="51">
        <v>1672.0266522438999</v>
      </c>
      <c r="F735" s="51">
        <v>1838.7713931338101</v>
      </c>
      <c r="G735" s="51">
        <v>1938.6008430589</v>
      </c>
      <c r="H735" s="51">
        <v>1912.4089987095699</v>
      </c>
      <c r="I735" s="51">
        <v>1892.6906959524699</v>
      </c>
      <c r="J735" s="51">
        <v>1934.2265256112701</v>
      </c>
      <c r="K735" s="51">
        <v>1938.21512824254</v>
      </c>
    </row>
    <row r="736" spans="1:11" x14ac:dyDescent="0.55000000000000004">
      <c r="A736" s="49" t="s">
        <v>99</v>
      </c>
      <c r="B736" s="52">
        <v>191.141577814344</v>
      </c>
      <c r="C736" s="52">
        <v>200.29575455260601</v>
      </c>
      <c r="D736" s="52">
        <v>194.943739269677</v>
      </c>
      <c r="E736" s="52">
        <v>183.56487099755199</v>
      </c>
      <c r="F736" s="52">
        <v>186.285186296392</v>
      </c>
      <c r="G736" s="52">
        <v>188.51020571348801</v>
      </c>
      <c r="H736" s="52">
        <v>186.331607391332</v>
      </c>
      <c r="I736" s="52">
        <v>183.302322217886</v>
      </c>
      <c r="J736" s="52">
        <v>186.334300713185</v>
      </c>
      <c r="K736" s="52">
        <v>186.09246896866401</v>
      </c>
    </row>
    <row r="737" spans="1:11" x14ac:dyDescent="0.55000000000000004">
      <c r="A737" s="49" t="s">
        <v>100</v>
      </c>
      <c r="B737" s="51">
        <v>490.51161060143897</v>
      </c>
      <c r="C737" s="51">
        <v>600.81977733877204</v>
      </c>
      <c r="D737" s="51">
        <v>575.47029307112098</v>
      </c>
      <c r="E737" s="51">
        <v>564.26928787642498</v>
      </c>
      <c r="F737" s="51">
        <v>580.39711262720004</v>
      </c>
      <c r="G737" s="51">
        <v>597.52924396800802</v>
      </c>
      <c r="H737" s="51">
        <v>581.99724990080301</v>
      </c>
      <c r="I737" s="51">
        <v>575.12798435580896</v>
      </c>
      <c r="J737" s="51">
        <v>576.31693107793899</v>
      </c>
      <c r="K737" s="51">
        <v>584.30246710663801</v>
      </c>
    </row>
    <row r="738" spans="1:11" x14ac:dyDescent="0.55000000000000004">
      <c r="A738" s="49" t="s">
        <v>101</v>
      </c>
      <c r="B738" s="52">
        <v>43.104974550603998</v>
      </c>
      <c r="C738" s="52">
        <v>52.399863039253802</v>
      </c>
      <c r="D738" s="52">
        <v>57.477187643764999</v>
      </c>
      <c r="E738" s="52">
        <v>65.056320177554099</v>
      </c>
      <c r="F738" s="52">
        <v>77.200098512886797</v>
      </c>
      <c r="G738" s="52">
        <v>107.155430268054</v>
      </c>
      <c r="H738" s="52">
        <v>111.604672228282</v>
      </c>
      <c r="I738" s="52">
        <v>73.099155807155299</v>
      </c>
      <c r="J738" s="52">
        <v>88.388509185018293</v>
      </c>
      <c r="K738" s="52">
        <v>63.380465450583799</v>
      </c>
    </row>
    <row r="739" spans="1:11" x14ac:dyDescent="0.55000000000000004">
      <c r="A739" s="49" t="s">
        <v>102</v>
      </c>
      <c r="B739" s="51">
        <v>43.4283000165766</v>
      </c>
      <c r="C739" s="51">
        <v>44.4247674973738</v>
      </c>
      <c r="D739" s="51">
        <v>41.237917715964599</v>
      </c>
      <c r="E739" s="51">
        <v>37.708683984188397</v>
      </c>
      <c r="F739" s="51">
        <v>37.484507265849302</v>
      </c>
      <c r="G739" s="51">
        <v>41.191524881314002</v>
      </c>
      <c r="H739" s="51">
        <v>41.911373686289302</v>
      </c>
      <c r="I739" s="51">
        <v>36.723443408741097</v>
      </c>
      <c r="J739" s="51">
        <v>42.5711413887866</v>
      </c>
      <c r="K739" s="51">
        <v>36.9788385079042</v>
      </c>
    </row>
    <row r="740" spans="1:11" x14ac:dyDescent="0.55000000000000004">
      <c r="A740" s="49" t="s">
        <v>103</v>
      </c>
      <c r="B740" s="52">
        <v>748.75975891632197</v>
      </c>
      <c r="C740" s="52">
        <v>825.02775984319499</v>
      </c>
      <c r="D740" s="52">
        <v>753.25244637764297</v>
      </c>
      <c r="E740" s="52">
        <v>710.10188096650404</v>
      </c>
      <c r="F740" s="52">
        <v>688.03613351761101</v>
      </c>
      <c r="G740" s="52">
        <v>665.33844213589396</v>
      </c>
      <c r="H740" s="52">
        <v>654.803080566061</v>
      </c>
      <c r="I740" s="52">
        <v>646.14383888039902</v>
      </c>
      <c r="J740" s="52">
        <v>643.25784466095001</v>
      </c>
      <c r="K740" s="52">
        <v>652.91623008945896</v>
      </c>
    </row>
    <row r="741" spans="1:11" x14ac:dyDescent="0.55000000000000004">
      <c r="A741" s="49" t="s">
        <v>104</v>
      </c>
      <c r="B741" s="51">
        <v>403.27249985773801</v>
      </c>
      <c r="C741" s="51">
        <v>541.21934994011701</v>
      </c>
      <c r="D741" s="51">
        <v>494.42972948349097</v>
      </c>
      <c r="E741" s="51">
        <v>393.83374287653101</v>
      </c>
      <c r="F741" s="51">
        <v>410.50880898747897</v>
      </c>
      <c r="G741" s="51">
        <v>350.73253197294099</v>
      </c>
      <c r="H741" s="51">
        <v>354.88598608693502</v>
      </c>
      <c r="I741" s="51">
        <v>348.12091759823198</v>
      </c>
      <c r="J741" s="51">
        <v>336.834690375984</v>
      </c>
      <c r="K741" s="51">
        <v>319.949543614329</v>
      </c>
    </row>
    <row r="742" spans="1:11" x14ac:dyDescent="0.55000000000000004">
      <c r="A742" s="49" t="s">
        <v>105</v>
      </c>
      <c r="B742" s="52">
        <v>994.55011647036497</v>
      </c>
      <c r="C742" s="52">
        <v>994.35671626284704</v>
      </c>
      <c r="D742" s="52">
        <v>994.35671626284704</v>
      </c>
      <c r="E742" s="52">
        <v>997.19135540774403</v>
      </c>
      <c r="F742" s="52">
        <v>994.24575256350602</v>
      </c>
      <c r="G742" s="52">
        <v>994.30666021731304</v>
      </c>
      <c r="H742" s="52">
        <v>994.30666003421095</v>
      </c>
      <c r="I742" s="52">
        <v>997.33114636233495</v>
      </c>
      <c r="J742" s="52">
        <v>994.24308343509301</v>
      </c>
      <c r="K742" s="52">
        <v>994.17950820926501</v>
      </c>
    </row>
    <row r="743" spans="1:11" x14ac:dyDescent="0.55000000000000004">
      <c r="A743" s="49" t="s">
        <v>106</v>
      </c>
      <c r="B743" s="51">
        <v>0</v>
      </c>
      <c r="C743" s="51">
        <v>0</v>
      </c>
      <c r="D743" s="51">
        <v>0</v>
      </c>
      <c r="E743" s="51">
        <v>0</v>
      </c>
      <c r="F743" s="51">
        <v>0</v>
      </c>
      <c r="G743" s="51">
        <v>0</v>
      </c>
      <c r="H743" s="51">
        <v>0</v>
      </c>
      <c r="I743" s="51">
        <v>0</v>
      </c>
      <c r="J743" s="51">
        <v>0</v>
      </c>
      <c r="K743" s="51">
        <v>0</v>
      </c>
    </row>
    <row r="744" spans="1:11" x14ac:dyDescent="0.55000000000000004">
      <c r="A744" s="49" t="s">
        <v>107</v>
      </c>
      <c r="B744" s="52">
        <v>2578.1049812189099</v>
      </c>
      <c r="C744" s="52">
        <v>2737.26875075312</v>
      </c>
      <c r="D744" s="52">
        <v>2897.99291377707</v>
      </c>
      <c r="E744" s="52">
        <v>2533.1764721047498</v>
      </c>
      <c r="F744" s="52">
        <v>2252.61830958973</v>
      </c>
      <c r="G744" s="52">
        <v>1894.3546085272801</v>
      </c>
      <c r="H744" s="52">
        <v>1963.0588769516301</v>
      </c>
      <c r="I744" s="52">
        <v>2020.7244367164401</v>
      </c>
      <c r="J744" s="52">
        <v>2032.0542269686</v>
      </c>
      <c r="K744" s="52">
        <v>1981.16805115032</v>
      </c>
    </row>
    <row r="745" spans="1:11" x14ac:dyDescent="0.55000000000000004">
      <c r="A745" s="49" t="s">
        <v>108</v>
      </c>
      <c r="B745" s="51">
        <v>2727.5627131974502</v>
      </c>
      <c r="C745" s="51">
        <v>2726.6918568892602</v>
      </c>
      <c r="D745" s="51">
        <v>2601.51304743226</v>
      </c>
      <c r="E745" s="51">
        <v>2485.9207272236399</v>
      </c>
      <c r="F745" s="51">
        <v>2454.89073601368</v>
      </c>
      <c r="G745" s="51">
        <v>2339.3059327747501</v>
      </c>
      <c r="H745" s="51">
        <v>2339.7105405215998</v>
      </c>
      <c r="I745" s="51">
        <v>2343.80528437156</v>
      </c>
      <c r="J745" s="51">
        <v>2331.1549177305001</v>
      </c>
      <c r="K745" s="51">
        <v>2346.2593050860301</v>
      </c>
    </row>
    <row r="746" spans="1:11" x14ac:dyDescent="0.55000000000000004">
      <c r="A746" s="50" t="s">
        <v>109</v>
      </c>
      <c r="B746" s="52">
        <v>9786.8765294102686</v>
      </c>
      <c r="C746" s="52">
        <v>10536.267663134015</v>
      </c>
      <c r="D746" s="52">
        <v>10524.324212647798</v>
      </c>
      <c r="E746" s="52">
        <v>9642.8499938587884</v>
      </c>
      <c r="F746" s="52">
        <v>9520.438038508144</v>
      </c>
      <c r="G746" s="52">
        <v>9117.0254235179418</v>
      </c>
      <c r="H746" s="52">
        <v>9141.0190460767135</v>
      </c>
      <c r="I746" s="52">
        <v>9117.0692256710281</v>
      </c>
      <c r="J746" s="52">
        <v>9165.3821711473265</v>
      </c>
      <c r="K746" s="52">
        <v>9103.4420064257338</v>
      </c>
    </row>
    <row r="747" spans="1:11" x14ac:dyDescent="0.55000000000000004">
      <c r="A747" s="48" t="s">
        <v>127</v>
      </c>
      <c r="B747" s="48">
        <v>2031</v>
      </c>
      <c r="C747" s="48">
        <v>2032</v>
      </c>
      <c r="D747" s="48">
        <v>2033</v>
      </c>
      <c r="E747" s="48">
        <v>2034</v>
      </c>
      <c r="F747" s="48">
        <v>2035</v>
      </c>
      <c r="G747" s="48">
        <v>2036</v>
      </c>
      <c r="H747" s="48">
        <v>2037</v>
      </c>
      <c r="I747" s="48">
        <v>2038</v>
      </c>
      <c r="J747" s="48">
        <v>2039</v>
      </c>
      <c r="K747" s="48">
        <v>2040</v>
      </c>
    </row>
    <row r="748" spans="1:11" x14ac:dyDescent="0.55000000000000004">
      <c r="A748" s="49" t="s">
        <v>98</v>
      </c>
      <c r="B748" s="51">
        <v>1973.1892534715701</v>
      </c>
      <c r="C748" s="51">
        <v>1949.40189314453</v>
      </c>
      <c r="D748" s="51">
        <v>1917.27295029622</v>
      </c>
      <c r="E748" s="51">
        <v>1888.76101600215</v>
      </c>
      <c r="F748" s="51">
        <v>1910.1984232786799</v>
      </c>
      <c r="G748" s="51">
        <v>1917.00446318323</v>
      </c>
      <c r="H748" s="51">
        <v>1969.7427012563501</v>
      </c>
      <c r="I748" s="51">
        <v>2007.26902516531</v>
      </c>
      <c r="J748" s="51">
        <v>1960.36592011315</v>
      </c>
      <c r="K748" s="51">
        <v>2055.9823582429999</v>
      </c>
    </row>
    <row r="749" spans="1:11" x14ac:dyDescent="0.55000000000000004">
      <c r="A749" s="49" t="s">
        <v>99</v>
      </c>
      <c r="B749" s="52">
        <v>188.46562982714499</v>
      </c>
      <c r="C749" s="52">
        <v>190.538252149041</v>
      </c>
      <c r="D749" s="52">
        <v>184.921123113845</v>
      </c>
      <c r="E749" s="52">
        <v>184.27363115963701</v>
      </c>
      <c r="F749" s="52">
        <v>188.020686664078</v>
      </c>
      <c r="G749" s="52">
        <v>187.69199906206401</v>
      </c>
      <c r="H749" s="52">
        <v>188.08411706883101</v>
      </c>
      <c r="I749" s="52">
        <v>189.34924784891899</v>
      </c>
      <c r="J749" s="52">
        <v>188.42186080936</v>
      </c>
      <c r="K749" s="52">
        <v>190.83127963158799</v>
      </c>
    </row>
    <row r="750" spans="1:11" x14ac:dyDescent="0.55000000000000004">
      <c r="A750" s="49" t="s">
        <v>100</v>
      </c>
      <c r="B750" s="51">
        <v>570.99720474088394</v>
      </c>
      <c r="C750" s="51">
        <v>595.03899484345197</v>
      </c>
      <c r="D750" s="51">
        <v>559.08361810982103</v>
      </c>
      <c r="E750" s="51">
        <v>570.15828608655795</v>
      </c>
      <c r="F750" s="51">
        <v>562.72080704462303</v>
      </c>
      <c r="G750" s="51">
        <v>584.60582061910304</v>
      </c>
      <c r="H750" s="51">
        <v>583.90121564161802</v>
      </c>
      <c r="I750" s="51">
        <v>601.43391087561497</v>
      </c>
      <c r="J750" s="51">
        <v>584.43762355434797</v>
      </c>
      <c r="K750" s="51">
        <v>618.55708453222701</v>
      </c>
    </row>
    <row r="751" spans="1:11" x14ac:dyDescent="0.55000000000000004">
      <c r="A751" s="49" t="s">
        <v>101</v>
      </c>
      <c r="B751" s="52">
        <v>105.700497820867</v>
      </c>
      <c r="C751" s="52">
        <v>99.614460045281604</v>
      </c>
      <c r="D751" s="52">
        <v>68.629193655590399</v>
      </c>
      <c r="E751" s="52">
        <v>67.747337803362697</v>
      </c>
      <c r="F751" s="52">
        <v>67.4553027213055</v>
      </c>
      <c r="G751" s="52">
        <v>79.046055637835707</v>
      </c>
      <c r="H751" s="52">
        <v>69.327632841884096</v>
      </c>
      <c r="I751" s="52">
        <v>64.448491448639601</v>
      </c>
      <c r="J751" s="52">
        <v>74.547245014964602</v>
      </c>
      <c r="K751" s="52">
        <v>78.404489961981099</v>
      </c>
    </row>
    <row r="752" spans="1:11" x14ac:dyDescent="0.55000000000000004">
      <c r="A752" s="49" t="s">
        <v>102</v>
      </c>
      <c r="B752" s="51">
        <v>44.353185322163199</v>
      </c>
      <c r="C752" s="51">
        <v>41.933837245104698</v>
      </c>
      <c r="D752" s="51">
        <v>37.123660692466501</v>
      </c>
      <c r="E752" s="51">
        <v>37.484210934804899</v>
      </c>
      <c r="F752" s="51">
        <v>39.0039079933671</v>
      </c>
      <c r="G752" s="51">
        <v>40.611378937354203</v>
      </c>
      <c r="H752" s="51">
        <v>39.130184398504099</v>
      </c>
      <c r="I752" s="51">
        <v>39.087948077133099</v>
      </c>
      <c r="J752" s="51">
        <v>39.173615705939099</v>
      </c>
      <c r="K752" s="51">
        <v>43.692844685477901</v>
      </c>
    </row>
    <row r="753" spans="1:11" x14ac:dyDescent="0.55000000000000004">
      <c r="A753" s="49" t="s">
        <v>103</v>
      </c>
      <c r="B753" s="52">
        <v>660.74142516980805</v>
      </c>
      <c r="C753" s="52">
        <v>671.78278212588702</v>
      </c>
      <c r="D753" s="52">
        <v>661.10513794075098</v>
      </c>
      <c r="E753" s="52">
        <v>683.70094596160402</v>
      </c>
      <c r="F753" s="52">
        <v>665.95862831775196</v>
      </c>
      <c r="G753" s="52">
        <v>686.15569309574005</v>
      </c>
      <c r="H753" s="52">
        <v>700.95874520630196</v>
      </c>
      <c r="I753" s="52">
        <v>731.88441533904802</v>
      </c>
      <c r="J753" s="52">
        <v>719.53765832895795</v>
      </c>
      <c r="K753" s="52">
        <v>744.64756851528296</v>
      </c>
    </row>
    <row r="754" spans="1:11" x14ac:dyDescent="0.55000000000000004">
      <c r="A754" s="49" t="s">
        <v>104</v>
      </c>
      <c r="B754" s="51">
        <v>376.79957857865202</v>
      </c>
      <c r="C754" s="51">
        <v>373.658635511667</v>
      </c>
      <c r="D754" s="51">
        <v>363.18973913615702</v>
      </c>
      <c r="E754" s="51">
        <v>377.15057588976703</v>
      </c>
      <c r="F754" s="51">
        <v>334.980785646426</v>
      </c>
      <c r="G754" s="51">
        <v>353.20869476300498</v>
      </c>
      <c r="H754" s="51">
        <v>386.42388387991502</v>
      </c>
      <c r="I754" s="51">
        <v>410.68103489636098</v>
      </c>
      <c r="J754" s="51">
        <v>391.17704056856201</v>
      </c>
      <c r="K754" s="51">
        <v>428.57495398565499</v>
      </c>
    </row>
    <row r="755" spans="1:11" x14ac:dyDescent="0.55000000000000004">
      <c r="A755" s="49" t="s">
        <v>105</v>
      </c>
      <c r="B755" s="52">
        <v>994.17950848391501</v>
      </c>
      <c r="C755" s="52">
        <v>997.14041368105802</v>
      </c>
      <c r="D755" s="52">
        <v>994.24308343509597</v>
      </c>
      <c r="E755" s="52">
        <v>994.37290686037704</v>
      </c>
      <c r="F755" s="52">
        <v>994.30666021731497</v>
      </c>
      <c r="G755" s="52">
        <v>997.06420184328795</v>
      </c>
      <c r="H755" s="52">
        <v>994.42296290590798</v>
      </c>
      <c r="I755" s="52">
        <v>994.30666021731099</v>
      </c>
      <c r="J755" s="52">
        <v>994.356716262845</v>
      </c>
      <c r="K755" s="52">
        <v>993.44788526919001</v>
      </c>
    </row>
    <row r="756" spans="1:11" x14ac:dyDescent="0.55000000000000004">
      <c r="A756" s="49" t="s">
        <v>106</v>
      </c>
      <c r="B756" s="51">
        <v>0</v>
      </c>
      <c r="C756" s="51">
        <v>0</v>
      </c>
      <c r="D756" s="51">
        <v>0</v>
      </c>
      <c r="E756" s="51">
        <v>0</v>
      </c>
      <c r="F756" s="51">
        <v>0</v>
      </c>
      <c r="G756" s="51">
        <v>0</v>
      </c>
      <c r="H756" s="51">
        <v>0</v>
      </c>
      <c r="I756" s="51">
        <v>0</v>
      </c>
      <c r="J756" s="51">
        <v>0</v>
      </c>
      <c r="K756" s="51">
        <v>0</v>
      </c>
    </row>
    <row r="757" spans="1:11" x14ac:dyDescent="0.55000000000000004">
      <c r="A757" s="49" t="s">
        <v>107</v>
      </c>
      <c r="B757" s="52">
        <v>2098.8332237511499</v>
      </c>
      <c r="C757" s="52">
        <v>1937.25097871807</v>
      </c>
      <c r="D757" s="52">
        <v>2188.0754467761299</v>
      </c>
      <c r="E757" s="52">
        <v>2081.8095487415499</v>
      </c>
      <c r="F757" s="52">
        <v>2155.94547494066</v>
      </c>
      <c r="G757" s="52">
        <v>2211.0575083844001</v>
      </c>
      <c r="H757" s="52">
        <v>2270.2343158968902</v>
      </c>
      <c r="I757" s="52">
        <v>2287.8927906099502</v>
      </c>
      <c r="J757" s="52">
        <v>2396.1058318587998</v>
      </c>
      <c r="K757" s="52">
        <v>2416.3892273675901</v>
      </c>
    </row>
    <row r="758" spans="1:11" x14ac:dyDescent="0.55000000000000004">
      <c r="A758" s="49" t="s">
        <v>108</v>
      </c>
      <c r="B758" s="51">
        <v>2365.7923555045199</v>
      </c>
      <c r="C758" s="51">
        <v>2337.1943519680999</v>
      </c>
      <c r="D758" s="51">
        <v>2366.3269491675101</v>
      </c>
      <c r="E758" s="51">
        <v>2382.0760104133101</v>
      </c>
      <c r="F758" s="51">
        <v>2402.58297168937</v>
      </c>
      <c r="G758" s="51">
        <v>2415.51065701574</v>
      </c>
      <c r="H758" s="51">
        <v>2421.4013760587</v>
      </c>
      <c r="I758" s="51">
        <v>2431.1953923913602</v>
      </c>
      <c r="J758" s="51">
        <v>2452.67100111837</v>
      </c>
      <c r="K758" s="51">
        <v>2473.6040345848401</v>
      </c>
    </row>
    <row r="759" spans="1:11" x14ac:dyDescent="0.55000000000000004">
      <c r="A759" s="50" t="s">
        <v>109</v>
      </c>
      <c r="B759" s="52">
        <v>9379.0518626706744</v>
      </c>
      <c r="C759" s="52">
        <v>9193.554599432191</v>
      </c>
      <c r="D759" s="52">
        <v>9339.9709023235882</v>
      </c>
      <c r="E759" s="52">
        <v>9267.5344698531208</v>
      </c>
      <c r="F759" s="52">
        <v>9321.1736485135752</v>
      </c>
      <c r="G759" s="52">
        <v>9471.9564725417604</v>
      </c>
      <c r="H759" s="52">
        <v>9623.627135154904</v>
      </c>
      <c r="I759" s="52">
        <v>9757.5489168696477</v>
      </c>
      <c r="J759" s="52">
        <v>9800.7945133352951</v>
      </c>
      <c r="K759" s="52">
        <v>10044.131726776832</v>
      </c>
    </row>
    <row r="761" spans="1:11" x14ac:dyDescent="0.55000000000000004">
      <c r="A761" s="121" t="s">
        <v>390</v>
      </c>
    </row>
    <row r="762" spans="1:11" x14ac:dyDescent="0.55000000000000004">
      <c r="A762" s="48" t="s">
        <v>128</v>
      </c>
      <c r="B762" s="48">
        <v>2021</v>
      </c>
      <c r="C762" s="48">
        <v>2022</v>
      </c>
      <c r="D762" s="48">
        <v>2023</v>
      </c>
      <c r="E762" s="48">
        <v>2024</v>
      </c>
      <c r="F762" s="48">
        <v>2025</v>
      </c>
      <c r="G762" s="48">
        <v>2026</v>
      </c>
      <c r="H762" s="48">
        <v>2027</v>
      </c>
      <c r="I762" s="48">
        <v>2028</v>
      </c>
      <c r="J762" s="48">
        <v>2029</v>
      </c>
      <c r="K762" s="48">
        <v>2030</v>
      </c>
    </row>
    <row r="763" spans="1:11" x14ac:dyDescent="0.55000000000000004">
      <c r="A763" s="49" t="s">
        <v>109</v>
      </c>
      <c r="B763" s="52">
        <v>455.03827819026799</v>
      </c>
      <c r="C763" s="52">
        <v>334.47128616483701</v>
      </c>
      <c r="D763" s="52">
        <v>306.555115168778</v>
      </c>
      <c r="E763" s="52">
        <v>280.81558509950099</v>
      </c>
      <c r="F763" s="52">
        <v>325.60156447882599</v>
      </c>
      <c r="G763" s="52">
        <v>518.37111997745797</v>
      </c>
      <c r="H763" s="52">
        <v>545.28418423612698</v>
      </c>
      <c r="I763" s="52">
        <v>532.23051411283598</v>
      </c>
      <c r="J763" s="52">
        <v>662.05668644169702</v>
      </c>
      <c r="K763" s="52">
        <v>695.578661451573</v>
      </c>
    </row>
    <row r="764" spans="1:11" x14ac:dyDescent="0.55000000000000004">
      <c r="A764" s="48" t="s">
        <v>128</v>
      </c>
      <c r="B764" s="48">
        <v>2031</v>
      </c>
      <c r="C764" s="48">
        <v>2032</v>
      </c>
      <c r="D764" s="48">
        <v>2033</v>
      </c>
      <c r="E764" s="48">
        <v>2034</v>
      </c>
      <c r="F764" s="48">
        <v>2035</v>
      </c>
      <c r="G764" s="48">
        <v>2036</v>
      </c>
      <c r="H764" s="48">
        <v>2037</v>
      </c>
      <c r="I764" s="48">
        <v>2038</v>
      </c>
      <c r="J764" s="48">
        <v>2039</v>
      </c>
      <c r="K764" s="48">
        <v>2040</v>
      </c>
    </row>
    <row r="765" spans="1:11" x14ac:dyDescent="0.55000000000000004">
      <c r="A765" s="49" t="s">
        <v>109</v>
      </c>
      <c r="B765" s="52">
        <v>744.35612017958294</v>
      </c>
      <c r="C765" s="52">
        <v>689.53756601105101</v>
      </c>
      <c r="D765" s="52">
        <v>692.750371372931</v>
      </c>
      <c r="E765" s="52">
        <v>690.09019388323304</v>
      </c>
      <c r="F765" s="52">
        <v>744.67610409901499</v>
      </c>
      <c r="G765" s="52">
        <v>719.74885070548601</v>
      </c>
      <c r="H765" s="52">
        <v>740.59239538449106</v>
      </c>
      <c r="I765" s="52">
        <v>747.74151676193105</v>
      </c>
      <c r="J765" s="52">
        <v>765.78721156953395</v>
      </c>
      <c r="K765" s="52">
        <v>792.06390632031605</v>
      </c>
    </row>
    <row r="767" spans="1:11" x14ac:dyDescent="0.55000000000000004">
      <c r="A767" s="121" t="s">
        <v>391</v>
      </c>
    </row>
    <row r="768" spans="1:11" x14ac:dyDescent="0.55000000000000004">
      <c r="A768" s="48" t="s">
        <v>129</v>
      </c>
      <c r="B768" s="48">
        <v>2021</v>
      </c>
      <c r="C768" s="48">
        <v>2022</v>
      </c>
      <c r="D768" s="48">
        <v>2023</v>
      </c>
      <c r="E768" s="48">
        <v>2024</v>
      </c>
      <c r="F768" s="48">
        <v>2025</v>
      </c>
      <c r="G768" s="48">
        <v>2026</v>
      </c>
      <c r="H768" s="48">
        <v>2027</v>
      </c>
      <c r="I768" s="48">
        <v>2028</v>
      </c>
      <c r="J768" s="48">
        <v>2029</v>
      </c>
      <c r="K768" s="48">
        <v>2030</v>
      </c>
    </row>
    <row r="769" spans="1:11" x14ac:dyDescent="0.55000000000000004">
      <c r="A769" s="49" t="s">
        <v>98</v>
      </c>
      <c r="B769" s="59">
        <v>27.168896019730902</v>
      </c>
      <c r="C769" s="59">
        <v>26.185026279540899</v>
      </c>
      <c r="D769" s="59">
        <v>29.524749965305698</v>
      </c>
      <c r="E769" s="59">
        <v>27.517322542997402</v>
      </c>
      <c r="F769" s="59">
        <v>29.713655414864402</v>
      </c>
      <c r="G769" s="59">
        <v>31.08815035292</v>
      </c>
      <c r="H769" s="59">
        <v>32.214550645560998</v>
      </c>
      <c r="I769" s="59">
        <v>34.494929304811301</v>
      </c>
      <c r="J769" s="59">
        <v>36.331497706343598</v>
      </c>
      <c r="K769" s="59">
        <v>38.3185723157778</v>
      </c>
    </row>
    <row r="770" spans="1:11" x14ac:dyDescent="0.55000000000000004">
      <c r="A770" s="49" t="s">
        <v>99</v>
      </c>
      <c r="B770" s="58">
        <v>26.274009973164599</v>
      </c>
      <c r="C770" s="58">
        <v>25.981063724925001</v>
      </c>
      <c r="D770" s="58">
        <v>29.308974842366599</v>
      </c>
      <c r="E770" s="58">
        <v>27.389377249557501</v>
      </c>
      <c r="F770" s="58">
        <v>29.5528635560105</v>
      </c>
      <c r="G770" s="58">
        <v>30.784069950313899</v>
      </c>
      <c r="H770" s="58">
        <v>31.843525401526701</v>
      </c>
      <c r="I770" s="58">
        <v>34.169467301995198</v>
      </c>
      <c r="J770" s="58">
        <v>35.900575354355098</v>
      </c>
      <c r="K770" s="58">
        <v>37.894662760273</v>
      </c>
    </row>
    <row r="771" spans="1:11" x14ac:dyDescent="0.55000000000000004">
      <c r="A771" s="49" t="s">
        <v>100</v>
      </c>
      <c r="B771" s="59">
        <v>27.978943298396501</v>
      </c>
      <c r="C771" s="59">
        <v>27.5149850761509</v>
      </c>
      <c r="D771" s="59">
        <v>30.088737215680101</v>
      </c>
      <c r="E771" s="59">
        <v>28.338654345827699</v>
      </c>
      <c r="F771" s="59">
        <v>30.750509108364898</v>
      </c>
      <c r="G771" s="59">
        <v>32.279399579899497</v>
      </c>
      <c r="H771" s="59">
        <v>33.332206699401802</v>
      </c>
      <c r="I771" s="59">
        <v>35.632451357737303</v>
      </c>
      <c r="J771" s="59">
        <v>37.510279640868397</v>
      </c>
      <c r="K771" s="59">
        <v>39.508703621010802</v>
      </c>
    </row>
    <row r="772" spans="1:11" x14ac:dyDescent="0.55000000000000004">
      <c r="A772" s="49" t="s">
        <v>101</v>
      </c>
      <c r="B772" s="58">
        <v>22.563401201753098</v>
      </c>
      <c r="C772" s="58">
        <v>23.404892257385299</v>
      </c>
      <c r="D772" s="58">
        <v>27.581562273981699</v>
      </c>
      <c r="E772" s="58">
        <v>26.3383327356959</v>
      </c>
      <c r="F772" s="58">
        <v>28.464666460113602</v>
      </c>
      <c r="G772" s="58">
        <v>29.510894920569701</v>
      </c>
      <c r="H772" s="58">
        <v>30.611605036463299</v>
      </c>
      <c r="I772" s="58">
        <v>32.700887311542601</v>
      </c>
      <c r="J772" s="58">
        <v>34.437208455067697</v>
      </c>
      <c r="K772" s="58">
        <v>36.127604744824502</v>
      </c>
    </row>
    <row r="773" spans="1:11" x14ac:dyDescent="0.55000000000000004">
      <c r="A773" s="49" t="s">
        <v>102</v>
      </c>
      <c r="B773" s="59">
        <v>26.577372203733301</v>
      </c>
      <c r="C773" s="59">
        <v>26.092222740933199</v>
      </c>
      <c r="D773" s="59">
        <v>29.279074706153398</v>
      </c>
      <c r="E773" s="59">
        <v>27.040127937531</v>
      </c>
      <c r="F773" s="59">
        <v>28.9072495379949</v>
      </c>
      <c r="G773" s="59">
        <v>29.993047687928399</v>
      </c>
      <c r="H773" s="59">
        <v>31.033158080585999</v>
      </c>
      <c r="I773" s="59">
        <v>33.1558218171348</v>
      </c>
      <c r="J773" s="59">
        <v>34.834355379020003</v>
      </c>
      <c r="K773" s="59">
        <v>36.702395535930599</v>
      </c>
    </row>
    <row r="774" spans="1:11" x14ac:dyDescent="0.55000000000000004">
      <c r="A774" s="49" t="s">
        <v>103</v>
      </c>
      <c r="B774" s="58">
        <v>33.643375761868199</v>
      </c>
      <c r="C774" s="58">
        <v>29.605491079805098</v>
      </c>
      <c r="D774" s="58">
        <v>32.102863659161997</v>
      </c>
      <c r="E774" s="58">
        <v>30.008614968298101</v>
      </c>
      <c r="F774" s="58">
        <v>31.719250803559898</v>
      </c>
      <c r="G774" s="58">
        <v>32.852285814502999</v>
      </c>
      <c r="H774" s="58">
        <v>34.211079416754004</v>
      </c>
      <c r="I774" s="58">
        <v>36.417978213784501</v>
      </c>
      <c r="J774" s="58">
        <v>38.536231023100399</v>
      </c>
      <c r="K774" s="58">
        <v>40.326588645046698</v>
      </c>
    </row>
    <row r="775" spans="1:11" x14ac:dyDescent="0.55000000000000004">
      <c r="A775" s="49" t="s">
        <v>104</v>
      </c>
      <c r="B775" s="59">
        <v>31.988496968735301</v>
      </c>
      <c r="C775" s="59">
        <v>29.329084464948501</v>
      </c>
      <c r="D775" s="59">
        <v>32.998245242741604</v>
      </c>
      <c r="E775" s="59">
        <v>30.600314384492599</v>
      </c>
      <c r="F775" s="59">
        <v>32.427927777756302</v>
      </c>
      <c r="G775" s="59">
        <v>33.336076504128201</v>
      </c>
      <c r="H775" s="59">
        <v>34.707761314470503</v>
      </c>
      <c r="I775" s="59">
        <v>36.837851849192901</v>
      </c>
      <c r="J775" s="59">
        <v>39.008162132027998</v>
      </c>
      <c r="K775" s="59">
        <v>40.749817189125203</v>
      </c>
    </row>
    <row r="776" spans="1:11" x14ac:dyDescent="0.55000000000000004">
      <c r="A776" s="49" t="s">
        <v>105</v>
      </c>
      <c r="B776" s="58">
        <v>32.321600077467998</v>
      </c>
      <c r="C776" s="58">
        <v>29.6334200678351</v>
      </c>
      <c r="D776" s="58">
        <v>33.3405460716927</v>
      </c>
      <c r="E776" s="58">
        <v>31.470218929436701</v>
      </c>
      <c r="F776" s="58">
        <v>33.209990149545902</v>
      </c>
      <c r="G776" s="58">
        <v>34.040372877251599</v>
      </c>
      <c r="H776" s="58">
        <v>35.483658713075101</v>
      </c>
      <c r="I776" s="58">
        <v>37.663411089631403</v>
      </c>
      <c r="J776" s="58">
        <v>39.912776503062098</v>
      </c>
      <c r="K776" s="58">
        <v>41.719004344287001</v>
      </c>
    </row>
    <row r="777" spans="1:11" x14ac:dyDescent="0.55000000000000004">
      <c r="A777" s="49" t="s">
        <v>106</v>
      </c>
      <c r="B777" s="59">
        <v>32.152261440503501</v>
      </c>
      <c r="C777" s="59">
        <v>29.536827306007101</v>
      </c>
      <c r="D777" s="59">
        <v>33.2936731847998</v>
      </c>
      <c r="E777" s="59">
        <v>31.511375750566</v>
      </c>
      <c r="F777" s="59">
        <v>33.2292564446523</v>
      </c>
      <c r="G777" s="59">
        <v>34.003544451221501</v>
      </c>
      <c r="H777" s="59">
        <v>35.450348637637497</v>
      </c>
      <c r="I777" s="59">
        <v>37.621079111576897</v>
      </c>
      <c r="J777" s="59">
        <v>39.866079815882003</v>
      </c>
      <c r="K777" s="59">
        <v>41.675560990642701</v>
      </c>
    </row>
    <row r="778" spans="1:11" x14ac:dyDescent="0.55000000000000004">
      <c r="A778" s="49" t="s">
        <v>107</v>
      </c>
      <c r="B778" s="58">
        <v>32.464406529300298</v>
      </c>
      <c r="C778" s="58">
        <v>29.8201274185964</v>
      </c>
      <c r="D778" s="58">
        <v>33.580662036050903</v>
      </c>
      <c r="E778" s="58">
        <v>31.841691164371099</v>
      </c>
      <c r="F778" s="58">
        <v>33.464679332846401</v>
      </c>
      <c r="G778" s="58">
        <v>34.139709343540098</v>
      </c>
      <c r="H778" s="58">
        <v>35.612661737502997</v>
      </c>
      <c r="I778" s="58">
        <v>37.738043058114002</v>
      </c>
      <c r="J778" s="58">
        <v>40.031903239254497</v>
      </c>
      <c r="K778" s="58">
        <v>41.841292607076603</v>
      </c>
    </row>
    <row r="779" spans="1:11" x14ac:dyDescent="0.55000000000000004">
      <c r="A779" s="49" t="s">
        <v>108</v>
      </c>
      <c r="B779" s="59">
        <v>37.040006560713202</v>
      </c>
      <c r="C779" s="59">
        <v>33.021432101018902</v>
      </c>
      <c r="D779" s="59">
        <v>36.074806810187397</v>
      </c>
      <c r="E779" s="59">
        <v>32.035070260800097</v>
      </c>
      <c r="F779" s="59">
        <v>33.623071676193298</v>
      </c>
      <c r="G779" s="59">
        <v>33.030162420174797</v>
      </c>
      <c r="H779" s="59">
        <v>34.432593813769898</v>
      </c>
      <c r="I779" s="59">
        <v>36.490323249542399</v>
      </c>
      <c r="J779" s="59">
        <v>38.986004082797301</v>
      </c>
      <c r="K779" s="59">
        <v>40.7954663721938</v>
      </c>
    </row>
    <row r="780" spans="1:11" x14ac:dyDescent="0.55000000000000004">
      <c r="A780" s="50" t="s">
        <v>130</v>
      </c>
      <c r="B780" s="58">
        <v>30.015706366851532</v>
      </c>
      <c r="C780" s="58">
        <v>28.193142956104214</v>
      </c>
      <c r="D780" s="58">
        <v>31.561263273465627</v>
      </c>
      <c r="E780" s="58">
        <v>29.462827297234011</v>
      </c>
      <c r="F780" s="58">
        <v>31.369374569263858</v>
      </c>
      <c r="G780" s="58">
        <v>32.27797399113188</v>
      </c>
      <c r="H780" s="58">
        <v>33.539377226977166</v>
      </c>
      <c r="I780" s="58">
        <v>35.7202039695512</v>
      </c>
      <c r="J780" s="58">
        <v>37.759552121070833</v>
      </c>
      <c r="K780" s="58">
        <v>39.605424466017155</v>
      </c>
    </row>
    <row r="781" spans="1:11" x14ac:dyDescent="0.55000000000000004">
      <c r="A781" s="48" t="s">
        <v>129</v>
      </c>
      <c r="B781" s="48">
        <v>2031</v>
      </c>
      <c r="C781" s="48">
        <v>2032</v>
      </c>
      <c r="D781" s="48">
        <v>2033</v>
      </c>
      <c r="E781" s="48">
        <v>2034</v>
      </c>
      <c r="F781" s="48">
        <v>2035</v>
      </c>
      <c r="G781" s="48">
        <v>2036</v>
      </c>
      <c r="H781" s="48">
        <v>2037</v>
      </c>
      <c r="I781" s="48">
        <v>2038</v>
      </c>
      <c r="J781" s="48">
        <v>2039</v>
      </c>
      <c r="K781" s="48">
        <v>2040</v>
      </c>
    </row>
    <row r="782" spans="1:11" x14ac:dyDescent="0.55000000000000004">
      <c r="A782" s="49" t="s">
        <v>98</v>
      </c>
      <c r="B782" s="59">
        <v>39.661686178756099</v>
      </c>
      <c r="C782" s="59">
        <v>41.717089704585597</v>
      </c>
      <c r="D782" s="59">
        <v>43.561992414356901</v>
      </c>
      <c r="E782" s="59">
        <v>45.160642619546699</v>
      </c>
      <c r="F782" s="59">
        <v>46.753496148161702</v>
      </c>
      <c r="G782" s="59">
        <v>49.142771254471697</v>
      </c>
      <c r="H782" s="59">
        <v>50.932942070590798</v>
      </c>
      <c r="I782" s="59">
        <v>53.473765145262597</v>
      </c>
      <c r="J782" s="59">
        <v>54.853541129038199</v>
      </c>
      <c r="K782" s="59">
        <v>58.065438873997998</v>
      </c>
    </row>
    <row r="783" spans="1:11" x14ac:dyDescent="0.55000000000000004">
      <c r="A783" s="49" t="s">
        <v>99</v>
      </c>
      <c r="B783" s="58">
        <v>39.182719013516802</v>
      </c>
      <c r="C783" s="58">
        <v>41.349640757062602</v>
      </c>
      <c r="D783" s="58">
        <v>43.097691936362303</v>
      </c>
      <c r="E783" s="58">
        <v>44.762669766548001</v>
      </c>
      <c r="F783" s="58">
        <v>46.396701277772003</v>
      </c>
      <c r="G783" s="58">
        <v>48.672651312281701</v>
      </c>
      <c r="H783" s="58">
        <v>50.477734131138099</v>
      </c>
      <c r="I783" s="58">
        <v>53.039690743515997</v>
      </c>
      <c r="J783" s="58">
        <v>54.4012788557026</v>
      </c>
      <c r="K783" s="58">
        <v>57.6942281083548</v>
      </c>
    </row>
    <row r="784" spans="1:11" x14ac:dyDescent="0.55000000000000004">
      <c r="A784" s="49" t="s">
        <v>100</v>
      </c>
      <c r="B784" s="59">
        <v>40.760293608060202</v>
      </c>
      <c r="C784" s="59">
        <v>42.768618507300602</v>
      </c>
      <c r="D784" s="59">
        <v>44.665610516887803</v>
      </c>
      <c r="E784" s="59">
        <v>46.171200609424901</v>
      </c>
      <c r="F784" s="59">
        <v>47.768088019710703</v>
      </c>
      <c r="G784" s="59">
        <v>50.114759757219097</v>
      </c>
      <c r="H784" s="59">
        <v>52.078252652899899</v>
      </c>
      <c r="I784" s="59">
        <v>54.523896717045403</v>
      </c>
      <c r="J784" s="59">
        <v>56.108827053575197</v>
      </c>
      <c r="K784" s="59">
        <v>59.303311218112299</v>
      </c>
    </row>
    <row r="785" spans="1:11" x14ac:dyDescent="0.55000000000000004">
      <c r="A785" s="49" t="s">
        <v>101</v>
      </c>
      <c r="B785" s="58">
        <v>37.249969603952501</v>
      </c>
      <c r="C785" s="58">
        <v>39.2524754859963</v>
      </c>
      <c r="D785" s="58">
        <v>41.121889679806202</v>
      </c>
      <c r="E785" s="58">
        <v>42.523395815808001</v>
      </c>
      <c r="F785" s="58">
        <v>44.075754121443197</v>
      </c>
      <c r="G785" s="58">
        <v>46.178703418035496</v>
      </c>
      <c r="H785" s="58">
        <v>47.999678585854902</v>
      </c>
      <c r="I785" s="58">
        <v>50.2917285524139</v>
      </c>
      <c r="J785" s="58">
        <v>51.636645903053903</v>
      </c>
      <c r="K785" s="58">
        <v>54.6120618485145</v>
      </c>
    </row>
    <row r="786" spans="1:11" x14ac:dyDescent="0.55000000000000004">
      <c r="A786" s="49" t="s">
        <v>102</v>
      </c>
      <c r="B786" s="59">
        <v>37.862336616381398</v>
      </c>
      <c r="C786" s="59">
        <v>39.824447101767703</v>
      </c>
      <c r="D786" s="59">
        <v>41.672514846846099</v>
      </c>
      <c r="E786" s="59">
        <v>43.211506671734</v>
      </c>
      <c r="F786" s="59">
        <v>44.638740050234802</v>
      </c>
      <c r="G786" s="59">
        <v>46.819199516202097</v>
      </c>
      <c r="H786" s="59">
        <v>48.667293746721803</v>
      </c>
      <c r="I786" s="59">
        <v>51.016917871149701</v>
      </c>
      <c r="J786" s="59">
        <v>52.431412998726401</v>
      </c>
      <c r="K786" s="59">
        <v>55.446748453248397</v>
      </c>
    </row>
    <row r="787" spans="1:11" x14ac:dyDescent="0.55000000000000004">
      <c r="A787" s="49" t="s">
        <v>103</v>
      </c>
      <c r="B787" s="58">
        <v>41.651950764547202</v>
      </c>
      <c r="C787" s="58">
        <v>43.817491001770101</v>
      </c>
      <c r="D787" s="58">
        <v>46.0486365359668</v>
      </c>
      <c r="E787" s="58">
        <v>47.838020197115</v>
      </c>
      <c r="F787" s="58">
        <v>49.245599590806698</v>
      </c>
      <c r="G787" s="58">
        <v>51.439347871665703</v>
      </c>
      <c r="H787" s="58">
        <v>53.261337567682098</v>
      </c>
      <c r="I787" s="58">
        <v>55.550412606322098</v>
      </c>
      <c r="J787" s="58">
        <v>57.132652857096801</v>
      </c>
      <c r="K787" s="58">
        <v>59.969849263818297</v>
      </c>
    </row>
    <row r="788" spans="1:11" x14ac:dyDescent="0.55000000000000004">
      <c r="A788" s="49" t="s">
        <v>104</v>
      </c>
      <c r="B788" s="59">
        <v>42.184571264105799</v>
      </c>
      <c r="C788" s="59">
        <v>44.295203910825002</v>
      </c>
      <c r="D788" s="59">
        <v>46.441786900176297</v>
      </c>
      <c r="E788" s="59">
        <v>48.237470956262399</v>
      </c>
      <c r="F788" s="59">
        <v>49.961007990466904</v>
      </c>
      <c r="G788" s="59">
        <v>52.024843113887101</v>
      </c>
      <c r="H788" s="59">
        <v>53.838161531430899</v>
      </c>
      <c r="I788" s="59">
        <v>56.254442155306698</v>
      </c>
      <c r="J788" s="59">
        <v>57.9278159195974</v>
      </c>
      <c r="K788" s="59">
        <v>60.964637423690803</v>
      </c>
    </row>
    <row r="789" spans="1:11" x14ac:dyDescent="0.55000000000000004">
      <c r="A789" s="49" t="s">
        <v>105</v>
      </c>
      <c r="B789" s="58">
        <v>43.195457110339603</v>
      </c>
      <c r="C789" s="58">
        <v>45.413343316435999</v>
      </c>
      <c r="D789" s="58">
        <v>47.5785204469341</v>
      </c>
      <c r="E789" s="58">
        <v>49.428362366489097</v>
      </c>
      <c r="F789" s="58">
        <v>51.314868333677197</v>
      </c>
      <c r="G789" s="58">
        <v>53.457464957714897</v>
      </c>
      <c r="H789" s="58">
        <v>55.476076545889498</v>
      </c>
      <c r="I789" s="58">
        <v>57.918930311072401</v>
      </c>
      <c r="J789" s="58">
        <v>59.563688095301799</v>
      </c>
      <c r="K789" s="58">
        <v>62.739892782843597</v>
      </c>
    </row>
    <row r="790" spans="1:11" x14ac:dyDescent="0.55000000000000004">
      <c r="A790" s="49" t="s">
        <v>106</v>
      </c>
      <c r="B790" s="59">
        <v>43.152321455141198</v>
      </c>
      <c r="C790" s="59">
        <v>45.378655416066501</v>
      </c>
      <c r="D790" s="59">
        <v>47.537599206079598</v>
      </c>
      <c r="E790" s="59">
        <v>49.3865341299745</v>
      </c>
      <c r="F790" s="59">
        <v>51.295567532761503</v>
      </c>
      <c r="G790" s="59">
        <v>53.431224662315202</v>
      </c>
      <c r="H790" s="59">
        <v>55.470571965605203</v>
      </c>
      <c r="I790" s="59">
        <v>57.904296959045297</v>
      </c>
      <c r="J790" s="59">
        <v>59.530210499785298</v>
      </c>
      <c r="K790" s="59">
        <v>62.707689436407001</v>
      </c>
    </row>
    <row r="791" spans="1:11" x14ac:dyDescent="0.55000000000000004">
      <c r="A791" s="49" t="s">
        <v>107</v>
      </c>
      <c r="B791" s="58">
        <v>43.366568286669299</v>
      </c>
      <c r="C791" s="58">
        <v>45.5800561448915</v>
      </c>
      <c r="D791" s="58">
        <v>47.801927033080403</v>
      </c>
      <c r="E791" s="58">
        <v>49.608159694715198</v>
      </c>
      <c r="F791" s="58">
        <v>51.531958914456297</v>
      </c>
      <c r="G791" s="58">
        <v>53.7226038637057</v>
      </c>
      <c r="H791" s="58">
        <v>55.8004295797653</v>
      </c>
      <c r="I791" s="58">
        <v>58.237936245469697</v>
      </c>
      <c r="J791" s="58">
        <v>59.881026785341</v>
      </c>
      <c r="K791" s="58">
        <v>63.174881108688702</v>
      </c>
    </row>
    <row r="792" spans="1:11" x14ac:dyDescent="0.55000000000000004">
      <c r="A792" s="49" t="s">
        <v>108</v>
      </c>
      <c r="B792" s="59">
        <v>42.550579265916703</v>
      </c>
      <c r="C792" s="59">
        <v>44.677615534738102</v>
      </c>
      <c r="D792" s="59">
        <v>47.153575515420499</v>
      </c>
      <c r="E792" s="59">
        <v>49.049812135957701</v>
      </c>
      <c r="F792" s="59">
        <v>50.9687412862908</v>
      </c>
      <c r="G792" s="59">
        <v>53.1788334470846</v>
      </c>
      <c r="H792" s="59">
        <v>55.382337986171002</v>
      </c>
      <c r="I792" s="59">
        <v>57.786650155559499</v>
      </c>
      <c r="J792" s="59">
        <v>59.729354169053003</v>
      </c>
      <c r="K792" s="59">
        <v>63.1887702379505</v>
      </c>
    </row>
    <row r="793" spans="1:11" x14ac:dyDescent="0.55000000000000004">
      <c r="A793" s="50" t="s">
        <v>130</v>
      </c>
      <c r="B793" s="58">
        <v>40.983495742489708</v>
      </c>
      <c r="C793" s="58">
        <v>43.097694261949094</v>
      </c>
      <c r="D793" s="58">
        <v>45.152885911992456</v>
      </c>
      <c r="E793" s="58">
        <v>46.852524996688679</v>
      </c>
      <c r="F793" s="58">
        <v>48.540956660525609</v>
      </c>
      <c r="G793" s="58">
        <v>50.743854834053018</v>
      </c>
      <c r="H793" s="58">
        <v>52.67134694215904</v>
      </c>
      <c r="I793" s="58">
        <v>55.09078795110576</v>
      </c>
      <c r="J793" s="58">
        <v>56.654223115115592</v>
      </c>
      <c r="K793" s="58">
        <v>59.806137159602443</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EDE33-6EE3-41D0-A23C-071BEAAF5AB9}">
  <dimension ref="A2:K93"/>
  <sheetViews>
    <sheetView workbookViewId="0">
      <selection activeCell="A59" sqref="A59"/>
    </sheetView>
  </sheetViews>
  <sheetFormatPr defaultRowHeight="14.4" x14ac:dyDescent="0.55000000000000004"/>
  <cols>
    <col min="1" max="1" width="33.15625" bestFit="1" customWidth="1"/>
    <col min="2" max="13" width="10.578125" customWidth="1"/>
  </cols>
  <sheetData>
    <row r="2" spans="1:6" x14ac:dyDescent="0.55000000000000004">
      <c r="A2" s="121" t="s">
        <v>392</v>
      </c>
    </row>
    <row r="3" spans="1:6" x14ac:dyDescent="0.55000000000000004">
      <c r="A3" s="48" t="s">
        <v>237</v>
      </c>
      <c r="B3" s="48">
        <v>2016</v>
      </c>
      <c r="C3" s="48">
        <v>2017</v>
      </c>
      <c r="D3" s="48">
        <v>2018</v>
      </c>
      <c r="E3" s="48">
        <v>2019</v>
      </c>
      <c r="F3" s="48">
        <v>2020</v>
      </c>
    </row>
    <row r="4" spans="1:6" x14ac:dyDescent="0.55000000000000004">
      <c r="A4" s="49" t="s">
        <v>98</v>
      </c>
      <c r="B4" s="63">
        <v>116</v>
      </c>
      <c r="C4" s="63">
        <v>63</v>
      </c>
      <c r="D4" s="63">
        <v>65.385228999999995</v>
      </c>
      <c r="E4" s="63">
        <v>88.315584999999999</v>
      </c>
      <c r="F4" s="63">
        <v>48.629736999999999</v>
      </c>
    </row>
    <row r="5" spans="1:6" x14ac:dyDescent="0.55000000000000004">
      <c r="A5" s="49" t="s">
        <v>99</v>
      </c>
      <c r="B5" s="64">
        <v>7</v>
      </c>
      <c r="C5" s="64">
        <v>12</v>
      </c>
      <c r="D5" s="64">
        <v>10.181934999999999</v>
      </c>
      <c r="E5" s="64">
        <v>1.7276530000000001</v>
      </c>
      <c r="F5" s="64">
        <v>4.6590119999999997</v>
      </c>
    </row>
    <row r="6" spans="1:6" x14ac:dyDescent="0.55000000000000004">
      <c r="A6" s="49" t="s">
        <v>100</v>
      </c>
      <c r="B6" s="63">
        <v>29</v>
      </c>
      <c r="C6" s="63">
        <v>40</v>
      </c>
      <c r="D6" s="63">
        <v>37.110047000000002</v>
      </c>
      <c r="E6" s="63">
        <v>24.059550999999999</v>
      </c>
      <c r="F6" s="63">
        <v>16.578468999999998</v>
      </c>
    </row>
    <row r="7" spans="1:6" x14ac:dyDescent="0.55000000000000004">
      <c r="A7" s="49" t="s">
        <v>101</v>
      </c>
      <c r="B7" s="64">
        <v>7</v>
      </c>
      <c r="C7" s="64">
        <v>6</v>
      </c>
      <c r="D7" s="64">
        <v>15.463381999999999</v>
      </c>
      <c r="E7" s="64">
        <v>6.1268200000000004</v>
      </c>
      <c r="F7" s="64">
        <v>9.621988</v>
      </c>
    </row>
    <row r="8" spans="1:6" x14ac:dyDescent="0.55000000000000004">
      <c r="A8" s="49" t="s">
        <v>102</v>
      </c>
      <c r="B8" s="63">
        <v>7</v>
      </c>
      <c r="C8" s="63">
        <v>10</v>
      </c>
      <c r="D8" s="63">
        <v>7.1475249999999999</v>
      </c>
      <c r="E8" s="63">
        <v>5.0820290000000004</v>
      </c>
      <c r="F8" s="63">
        <v>2.8183569999999998</v>
      </c>
    </row>
    <row r="9" spans="1:6" x14ac:dyDescent="0.55000000000000004">
      <c r="A9" s="49" t="s">
        <v>103</v>
      </c>
      <c r="B9" s="64">
        <v>95</v>
      </c>
      <c r="C9" s="64">
        <v>90</v>
      </c>
      <c r="D9" s="64">
        <v>80.177351000000002</v>
      </c>
      <c r="E9" s="64">
        <v>70.165369999999996</v>
      </c>
      <c r="F9" s="64">
        <v>55.342592000000003</v>
      </c>
    </row>
    <row r="10" spans="1:6" x14ac:dyDescent="0.55000000000000004">
      <c r="A10" s="49" t="s">
        <v>104</v>
      </c>
      <c r="B10" s="63">
        <v>64</v>
      </c>
      <c r="C10" s="63">
        <v>66</v>
      </c>
      <c r="D10" s="63">
        <v>49.969670999999998</v>
      </c>
      <c r="E10" s="63">
        <v>44.011122</v>
      </c>
      <c r="F10" s="63">
        <v>33.404895000000003</v>
      </c>
    </row>
    <row r="11" spans="1:6" x14ac:dyDescent="0.55000000000000004">
      <c r="A11" s="49" t="s">
        <v>105</v>
      </c>
      <c r="B11" s="64">
        <v>19</v>
      </c>
      <c r="C11" s="64">
        <v>21</v>
      </c>
      <c r="D11" s="64">
        <v>15.675055</v>
      </c>
      <c r="E11" s="64">
        <v>12.877036</v>
      </c>
      <c r="F11" s="64">
        <v>11.261647</v>
      </c>
    </row>
    <row r="12" spans="1:6" x14ac:dyDescent="0.55000000000000004">
      <c r="A12" s="49" t="s">
        <v>106</v>
      </c>
      <c r="B12" s="63">
        <v>41</v>
      </c>
      <c r="C12" s="63">
        <v>44</v>
      </c>
      <c r="D12" s="63">
        <v>34.278970999999999</v>
      </c>
      <c r="E12" s="63">
        <v>29.822137000000001</v>
      </c>
      <c r="F12" s="63">
        <v>20.75817</v>
      </c>
    </row>
    <row r="13" spans="1:6" x14ac:dyDescent="0.55000000000000004">
      <c r="A13" s="49" t="s">
        <v>238</v>
      </c>
      <c r="B13" s="64">
        <v>378</v>
      </c>
      <c r="C13" s="64">
        <v>443</v>
      </c>
      <c r="D13" s="64">
        <v>405.45186000000001</v>
      </c>
      <c r="E13" s="64">
        <v>320.071684</v>
      </c>
      <c r="F13" s="64">
        <v>199.77472900000001</v>
      </c>
    </row>
    <row r="14" spans="1:6" x14ac:dyDescent="0.55000000000000004">
      <c r="A14" s="49" t="s">
        <v>108</v>
      </c>
      <c r="B14" s="63">
        <v>339</v>
      </c>
      <c r="C14" s="63">
        <v>287</v>
      </c>
      <c r="D14" s="63">
        <v>302.79381000000001</v>
      </c>
      <c r="E14" s="63">
        <v>220.268621</v>
      </c>
      <c r="F14" s="63">
        <v>241.53420399999999</v>
      </c>
    </row>
    <row r="15" spans="1:6" x14ac:dyDescent="0.55000000000000004">
      <c r="A15" s="50" t="s">
        <v>109</v>
      </c>
      <c r="B15" s="65">
        <f>SUM(B4:B14)</f>
        <v>1102</v>
      </c>
      <c r="C15" s="65">
        <f t="shared" ref="C15:F15" si="0">SUM(C4:C14)</f>
        <v>1082</v>
      </c>
      <c r="D15" s="65">
        <f t="shared" si="0"/>
        <v>1023.6348360000001</v>
      </c>
      <c r="E15" s="65">
        <f t="shared" si="0"/>
        <v>822.5276080000001</v>
      </c>
      <c r="F15" s="65">
        <f t="shared" si="0"/>
        <v>644.38380000000006</v>
      </c>
    </row>
    <row r="17" spans="1:11" x14ac:dyDescent="0.55000000000000004">
      <c r="A17" s="121" t="s">
        <v>395</v>
      </c>
    </row>
    <row r="18" spans="1:11" x14ac:dyDescent="0.55000000000000004">
      <c r="A18" s="137" t="s">
        <v>239</v>
      </c>
      <c r="B18" s="160" t="s">
        <v>240</v>
      </c>
      <c r="C18" s="161"/>
      <c r="D18" s="161"/>
      <c r="E18" s="161"/>
      <c r="F18" s="162"/>
      <c r="G18" s="163" t="s">
        <v>181</v>
      </c>
    </row>
    <row r="19" spans="1:11" x14ac:dyDescent="0.55000000000000004">
      <c r="A19" s="149"/>
      <c r="B19" s="48">
        <v>2016</v>
      </c>
      <c r="C19" s="48">
        <v>2017</v>
      </c>
      <c r="D19" s="48">
        <v>2018</v>
      </c>
      <c r="E19" s="48">
        <v>2019</v>
      </c>
      <c r="F19" s="48">
        <v>2020</v>
      </c>
      <c r="G19" s="164"/>
    </row>
    <row r="20" spans="1:11" x14ac:dyDescent="0.55000000000000004">
      <c r="A20" s="49" t="s">
        <v>165</v>
      </c>
      <c r="B20" s="51">
        <v>640.87699880822697</v>
      </c>
      <c r="C20" s="51">
        <v>597.84492669541157</v>
      </c>
      <c r="D20" s="51">
        <v>540.04292599999997</v>
      </c>
      <c r="E20" s="51">
        <v>515.83846599999993</v>
      </c>
      <c r="F20" s="51">
        <v>401.62188100000003</v>
      </c>
      <c r="G20" s="66">
        <f t="shared" ref="G20:G29" si="1">SUM(B20:F20)</f>
        <v>2696.2251985036382</v>
      </c>
    </row>
    <row r="21" spans="1:11" x14ac:dyDescent="0.55000000000000004">
      <c r="A21" s="49" t="s">
        <v>166</v>
      </c>
      <c r="B21" s="52">
        <v>164.22738697427204</v>
      </c>
      <c r="C21" s="52">
        <v>88.255882</v>
      </c>
      <c r="D21" s="52">
        <v>132.68272200000001</v>
      </c>
      <c r="E21" s="52">
        <v>82.173456999999999</v>
      </c>
      <c r="F21" s="52">
        <v>97.99834899999999</v>
      </c>
      <c r="G21" s="52">
        <f t="shared" si="1"/>
        <v>565.33779697427201</v>
      </c>
    </row>
    <row r="22" spans="1:11" x14ac:dyDescent="0.55000000000000004">
      <c r="A22" s="49" t="s">
        <v>241</v>
      </c>
      <c r="B22" s="51">
        <v>31.866347942828924</v>
      </c>
      <c r="C22" s="51">
        <v>125</v>
      </c>
      <c r="D22" s="51">
        <v>106.792557</v>
      </c>
      <c r="E22" s="51">
        <v>4.2667849999999996</v>
      </c>
      <c r="F22" s="51">
        <v>1.736102</v>
      </c>
      <c r="G22" s="51">
        <f t="shared" si="1"/>
        <v>269.66179194282898</v>
      </c>
    </row>
    <row r="23" spans="1:11" x14ac:dyDescent="0.55000000000000004">
      <c r="A23" s="49" t="s">
        <v>242</v>
      </c>
      <c r="B23" s="52">
        <v>63.080841334161363</v>
      </c>
      <c r="C23" s="52">
        <v>101.228303</v>
      </c>
      <c r="D23" s="52">
        <v>9.1454900000000023</v>
      </c>
      <c r="E23" s="52">
        <v>20.007149000000002</v>
      </c>
      <c r="F23" s="52">
        <v>1.225114</v>
      </c>
      <c r="G23" s="52">
        <f t="shared" si="1"/>
        <v>194.68689733416136</v>
      </c>
    </row>
    <row r="24" spans="1:11" x14ac:dyDescent="0.55000000000000004">
      <c r="A24" s="49" t="s">
        <v>243</v>
      </c>
      <c r="B24" s="51">
        <v>31.272181676342921</v>
      </c>
      <c r="C24" s="51">
        <v>17.640579000000006</v>
      </c>
      <c r="D24" s="51">
        <v>62.474197999999994</v>
      </c>
      <c r="E24" s="51">
        <v>25.226385999999998</v>
      </c>
      <c r="F24" s="51">
        <v>22.236530000000002</v>
      </c>
      <c r="G24" s="51">
        <f t="shared" si="1"/>
        <v>158.84987467634289</v>
      </c>
    </row>
    <row r="25" spans="1:11" x14ac:dyDescent="0.55000000000000004">
      <c r="A25" s="49" t="s">
        <v>244</v>
      </c>
      <c r="B25" s="52">
        <v>54.145937307687888</v>
      </c>
      <c r="C25" s="52">
        <v>29.679450999999997</v>
      </c>
      <c r="D25" s="52">
        <v>40.779595000000008</v>
      </c>
      <c r="E25" s="52">
        <v>8.6178980000000003</v>
      </c>
      <c r="F25" s="52">
        <v>2.6563949999999998</v>
      </c>
      <c r="G25" s="52">
        <f t="shared" si="1"/>
        <v>135.87927630768789</v>
      </c>
    </row>
    <row r="26" spans="1:11" x14ac:dyDescent="0.55000000000000004">
      <c r="A26" s="49" t="s">
        <v>178</v>
      </c>
      <c r="B26" s="51">
        <v>2.4821089688320406</v>
      </c>
      <c r="C26" s="51">
        <v>30.132239999999999</v>
      </c>
      <c r="D26" s="51">
        <v>64.826859999999982</v>
      </c>
      <c r="E26" s="51">
        <v>27.866143999999998</v>
      </c>
      <c r="F26" s="51">
        <v>3.7509699999999997</v>
      </c>
      <c r="G26" s="51">
        <f t="shared" si="1"/>
        <v>129.05832296883202</v>
      </c>
    </row>
    <row r="27" spans="1:11" x14ac:dyDescent="0.55000000000000004">
      <c r="A27" s="49" t="s">
        <v>171</v>
      </c>
      <c r="B27" s="52">
        <v>0</v>
      </c>
      <c r="C27" s="52">
        <v>0</v>
      </c>
      <c r="D27" s="52">
        <v>0</v>
      </c>
      <c r="E27" s="52">
        <v>19.406554999999997</v>
      </c>
      <c r="F27" s="52">
        <v>10.263403</v>
      </c>
      <c r="G27" s="52">
        <f t="shared" si="1"/>
        <v>29.669957999999998</v>
      </c>
    </row>
    <row r="28" spans="1:11" x14ac:dyDescent="0.55000000000000004">
      <c r="A28" s="49" t="s">
        <v>170</v>
      </c>
      <c r="B28" s="51">
        <v>0</v>
      </c>
      <c r="C28" s="51">
        <v>4.2678599999999998</v>
      </c>
      <c r="D28" s="51">
        <v>0</v>
      </c>
      <c r="E28" s="51">
        <v>0.215221</v>
      </c>
      <c r="F28" s="51">
        <v>3.1993830000000001</v>
      </c>
      <c r="G28" s="51">
        <f t="shared" si="1"/>
        <v>7.6824639999999995</v>
      </c>
    </row>
    <row r="29" spans="1:11" x14ac:dyDescent="0.55000000000000004">
      <c r="A29" s="49" t="s">
        <v>169</v>
      </c>
      <c r="B29" s="52">
        <v>0.13055218152148365</v>
      </c>
      <c r="C29" s="52">
        <v>0.65453399999999995</v>
      </c>
      <c r="D29" s="52">
        <v>0.729352</v>
      </c>
      <c r="E29" s="52">
        <v>3.375229</v>
      </c>
      <c r="F29" s="52">
        <v>1.1317920000000001</v>
      </c>
      <c r="G29" s="52">
        <f t="shared" si="1"/>
        <v>6.0214591815214833</v>
      </c>
    </row>
    <row r="31" spans="1:11" x14ac:dyDescent="0.55000000000000004">
      <c r="A31" s="121" t="s">
        <v>394</v>
      </c>
    </row>
    <row r="32" spans="1:11" x14ac:dyDescent="0.55000000000000004">
      <c r="A32" s="48" t="s">
        <v>132</v>
      </c>
      <c r="B32" s="48">
        <v>2021</v>
      </c>
      <c r="C32" s="48">
        <v>2022</v>
      </c>
      <c r="D32" s="48">
        <v>2023</v>
      </c>
      <c r="E32" s="48">
        <v>2024</v>
      </c>
      <c r="F32" s="48">
        <v>2025</v>
      </c>
      <c r="G32" s="48">
        <v>2026</v>
      </c>
      <c r="H32" s="48">
        <v>2027</v>
      </c>
      <c r="I32" s="48">
        <v>2028</v>
      </c>
      <c r="J32" s="48">
        <v>2029</v>
      </c>
      <c r="K32" s="48">
        <v>2030</v>
      </c>
    </row>
    <row r="33" spans="1:11" x14ac:dyDescent="0.55000000000000004">
      <c r="A33" s="49" t="s">
        <v>98</v>
      </c>
      <c r="B33" s="127">
        <v>32.601278411013602</v>
      </c>
      <c r="C33" s="127">
        <v>13.5167929191838</v>
      </c>
      <c r="D33" s="127">
        <v>6.4144087064559701</v>
      </c>
      <c r="E33" s="127">
        <v>2.7798669588126899</v>
      </c>
      <c r="F33" s="127">
        <v>3.1843737913149801</v>
      </c>
      <c r="G33" s="127">
        <v>6.0308861880614897</v>
      </c>
      <c r="H33" s="127">
        <v>5.95344390859516</v>
      </c>
      <c r="I33" s="127">
        <v>10.381643463542201</v>
      </c>
      <c r="J33" s="127">
        <v>12.6646184220628</v>
      </c>
      <c r="K33" s="127">
        <v>15.4980554600156</v>
      </c>
    </row>
    <row r="34" spans="1:11" x14ac:dyDescent="0.55000000000000004">
      <c r="A34" s="49" t="s">
        <v>99</v>
      </c>
      <c r="B34" s="128">
        <v>15.8700667926992</v>
      </c>
      <c r="C34" s="128">
        <v>8.1297087308324407</v>
      </c>
      <c r="D34" s="128">
        <v>3.4450314752875801</v>
      </c>
      <c r="E34" s="128">
        <v>1.9556540846123001</v>
      </c>
      <c r="F34" s="128">
        <v>2.1915013973918702</v>
      </c>
      <c r="G34" s="128">
        <v>2.7685125325904698</v>
      </c>
      <c r="H34" s="128">
        <v>2.7518723939963499</v>
      </c>
      <c r="I34" s="128">
        <v>4.83700063022187</v>
      </c>
      <c r="J34" s="128">
        <v>5.6671400200285502</v>
      </c>
      <c r="K34" s="128">
        <v>6.2260757574064503</v>
      </c>
    </row>
    <row r="35" spans="1:11" x14ac:dyDescent="0.55000000000000004">
      <c r="A35" s="49" t="s">
        <v>100</v>
      </c>
      <c r="B35" s="127">
        <v>51.214121249395198</v>
      </c>
      <c r="C35" s="127">
        <v>42.368034920987803</v>
      </c>
      <c r="D35" s="127">
        <v>25.5655717137384</v>
      </c>
      <c r="E35" s="127">
        <v>25.0574661840018</v>
      </c>
      <c r="F35" s="127">
        <v>32.414433733092203</v>
      </c>
      <c r="G35" s="127">
        <v>41.8773409225752</v>
      </c>
      <c r="H35" s="127">
        <v>40.176805037315397</v>
      </c>
      <c r="I35" s="127">
        <v>44.778257693287699</v>
      </c>
      <c r="J35" s="127">
        <v>48.099765836128199</v>
      </c>
      <c r="K35" s="127">
        <v>46.850035019364498</v>
      </c>
    </row>
    <row r="36" spans="1:11" x14ac:dyDescent="0.55000000000000004">
      <c r="A36" s="49" t="s">
        <v>101</v>
      </c>
      <c r="B36" s="128">
        <v>3.0204296560394601</v>
      </c>
      <c r="C36" s="128">
        <v>2.0236626025242801</v>
      </c>
      <c r="D36" s="128">
        <v>0.20805499578462</v>
      </c>
      <c r="E36" s="128">
        <v>1.87545030770053E-2</v>
      </c>
      <c r="F36" s="128">
        <v>0.703938751365907</v>
      </c>
      <c r="G36" s="128">
        <v>0.34582691010571598</v>
      </c>
      <c r="H36" s="128">
        <v>0.83132921885033895</v>
      </c>
      <c r="I36" s="128">
        <v>1.4350945400895301</v>
      </c>
      <c r="J36" s="128">
        <v>1.2480500616210699</v>
      </c>
      <c r="K36" s="128">
        <v>1.2221974416001</v>
      </c>
    </row>
    <row r="37" spans="1:11" x14ac:dyDescent="0.55000000000000004">
      <c r="A37" s="49" t="s">
        <v>102</v>
      </c>
      <c r="B37" s="127">
        <v>11.5559051284581</v>
      </c>
      <c r="C37" s="127">
        <v>5.68530377919146</v>
      </c>
      <c r="D37" s="127">
        <v>1.9642349596287201</v>
      </c>
      <c r="E37" s="127">
        <v>0.312291620116594</v>
      </c>
      <c r="F37" s="127">
        <v>0.54572404308275801</v>
      </c>
      <c r="G37" s="127">
        <v>1.10988493928872</v>
      </c>
      <c r="H37" s="127">
        <v>1.0650734799477399</v>
      </c>
      <c r="I37" s="127">
        <v>0.75428145395455104</v>
      </c>
      <c r="J37" s="127">
        <v>1.3923712509772199</v>
      </c>
      <c r="K37" s="127">
        <v>0.44816801806133899</v>
      </c>
    </row>
    <row r="38" spans="1:11" x14ac:dyDescent="0.55000000000000004">
      <c r="A38" s="49" t="s">
        <v>103</v>
      </c>
      <c r="B38" s="128">
        <v>96.068405742113995</v>
      </c>
      <c r="C38" s="128">
        <v>44.737458467928498</v>
      </c>
      <c r="D38" s="128">
        <v>18.737128397607101</v>
      </c>
      <c r="E38" s="128">
        <v>12.5660984768659</v>
      </c>
      <c r="F38" s="128">
        <v>3.8095653216309899</v>
      </c>
      <c r="G38" s="128">
        <v>1.64968953615845</v>
      </c>
      <c r="H38" s="128">
        <v>1.8136923417933499</v>
      </c>
      <c r="I38" s="128">
        <v>2.6098974826146799</v>
      </c>
      <c r="J38" s="128">
        <v>0.58878515307818002</v>
      </c>
      <c r="K38" s="128">
        <v>0.61342955276242495</v>
      </c>
    </row>
    <row r="39" spans="1:11" x14ac:dyDescent="0.55000000000000004">
      <c r="A39" s="49" t="s">
        <v>104</v>
      </c>
      <c r="B39" s="127">
        <v>50.585299836932499</v>
      </c>
      <c r="C39" s="127">
        <v>22.308719791747698</v>
      </c>
      <c r="D39" s="127">
        <v>11.2189424281889</v>
      </c>
      <c r="E39" s="127">
        <v>0.44342764179458599</v>
      </c>
      <c r="F39" s="127">
        <v>4.1463260157941102</v>
      </c>
      <c r="G39" s="127">
        <v>6.6247738504947504</v>
      </c>
      <c r="H39" s="127">
        <v>6.4905548846021803</v>
      </c>
      <c r="I39" s="127">
        <v>6.6438156598093396</v>
      </c>
      <c r="J39" s="127">
        <v>8.0837648393142896</v>
      </c>
      <c r="K39" s="127">
        <v>8.6714358260519493</v>
      </c>
    </row>
    <row r="40" spans="1:11" x14ac:dyDescent="0.55000000000000004">
      <c r="A40" s="49" t="s">
        <v>105</v>
      </c>
      <c r="B40" s="128">
        <v>16.120070902198002</v>
      </c>
      <c r="C40" s="128">
        <v>7.3467989880329903</v>
      </c>
      <c r="D40" s="128">
        <v>3.48221250644997</v>
      </c>
      <c r="E40" s="128">
        <v>0.82059554970355597</v>
      </c>
      <c r="F40" s="128">
        <v>0.81493507049977898</v>
      </c>
      <c r="G40" s="128">
        <v>1.7091452711789701</v>
      </c>
      <c r="H40" s="128">
        <v>1.67764238968461</v>
      </c>
      <c r="I40" s="128">
        <v>1.6083318969774201</v>
      </c>
      <c r="J40" s="128">
        <v>1.9260632008602501</v>
      </c>
      <c r="K40" s="128">
        <v>2.1694640622780699</v>
      </c>
    </row>
    <row r="41" spans="1:11" x14ac:dyDescent="0.55000000000000004">
      <c r="A41" s="49" t="s">
        <v>106</v>
      </c>
      <c r="B41" s="127">
        <v>30.263924855814601</v>
      </c>
      <c r="C41" s="127">
        <v>13.7849697339726</v>
      </c>
      <c r="D41" s="127">
        <v>6.8831174508869601</v>
      </c>
      <c r="E41" s="127">
        <v>1.54573305970262</v>
      </c>
      <c r="F41" s="127">
        <v>1.6085589739723301</v>
      </c>
      <c r="G41" s="127">
        <v>3.40843827441212</v>
      </c>
      <c r="H41" s="127">
        <v>3.2964489054688699</v>
      </c>
      <c r="I41" s="127">
        <v>3.19836346418588</v>
      </c>
      <c r="J41" s="127">
        <v>3.8277661179672302</v>
      </c>
      <c r="K41" s="127">
        <v>4.3019087195016601</v>
      </c>
    </row>
    <row r="42" spans="1:11" x14ac:dyDescent="0.55000000000000004">
      <c r="A42" s="49" t="s">
        <v>107</v>
      </c>
      <c r="B42" s="128">
        <v>266.37233659602299</v>
      </c>
      <c r="C42" s="128">
        <v>129.489789298945</v>
      </c>
      <c r="D42" s="128">
        <v>65.989285128036798</v>
      </c>
      <c r="E42" s="128">
        <v>20.837293576989001</v>
      </c>
      <c r="F42" s="128">
        <v>8.9505196198912191</v>
      </c>
      <c r="G42" s="128">
        <v>20.020121678682202</v>
      </c>
      <c r="H42" s="128">
        <v>18.689066295324501</v>
      </c>
      <c r="I42" s="128">
        <v>20.3869059448988</v>
      </c>
      <c r="J42" s="128">
        <v>24.6029452853466</v>
      </c>
      <c r="K42" s="128">
        <v>25.859301189680298</v>
      </c>
    </row>
    <row r="43" spans="1:11" x14ac:dyDescent="0.55000000000000004">
      <c r="A43" s="49" t="s">
        <v>108</v>
      </c>
      <c r="B43" s="127">
        <v>245.589906023742</v>
      </c>
      <c r="C43" s="127">
        <v>152.875854527201</v>
      </c>
      <c r="D43" s="127">
        <v>94.314949009480401</v>
      </c>
      <c r="E43" s="127">
        <v>58.312142513669698</v>
      </c>
      <c r="F43" s="127">
        <v>44.395381321118201</v>
      </c>
      <c r="G43" s="127">
        <v>36.592880686599102</v>
      </c>
      <c r="H43" s="127">
        <v>36.434858929610797</v>
      </c>
      <c r="I43" s="127">
        <v>33.568322426019797</v>
      </c>
      <c r="J43" s="127">
        <v>39.437823997051403</v>
      </c>
      <c r="K43" s="127">
        <v>44.873506436141398</v>
      </c>
    </row>
    <row r="44" spans="1:11" x14ac:dyDescent="0.55000000000000004">
      <c r="A44" s="50" t="s">
        <v>109</v>
      </c>
      <c r="B44" s="128">
        <v>819.26174519442975</v>
      </c>
      <c r="C44" s="128">
        <v>442.2670937605476</v>
      </c>
      <c r="D44" s="128">
        <v>238.22293677154545</v>
      </c>
      <c r="E44" s="128">
        <v>124.64932416934575</v>
      </c>
      <c r="F44" s="128">
        <v>102.76525803915433</v>
      </c>
      <c r="G44" s="128">
        <v>122.13750079014717</v>
      </c>
      <c r="H44" s="128">
        <v>119.18078778518928</v>
      </c>
      <c r="I44" s="128">
        <v>130.20191465560177</v>
      </c>
      <c r="J44" s="128">
        <v>147.53909418443578</v>
      </c>
      <c r="K44" s="128">
        <v>156.73357748286378</v>
      </c>
    </row>
    <row r="45" spans="1:11" x14ac:dyDescent="0.55000000000000004">
      <c r="A45" s="48" t="s">
        <v>132</v>
      </c>
      <c r="B45" s="48">
        <v>2031</v>
      </c>
      <c r="C45" s="48">
        <v>2032</v>
      </c>
      <c r="D45" s="48">
        <v>2033</v>
      </c>
      <c r="E45" s="48">
        <v>2034</v>
      </c>
      <c r="F45" s="48">
        <v>2035</v>
      </c>
      <c r="G45" s="48">
        <v>2036</v>
      </c>
      <c r="H45" s="48">
        <v>2037</v>
      </c>
      <c r="I45" s="48">
        <v>2038</v>
      </c>
      <c r="J45" s="48">
        <v>2039</v>
      </c>
      <c r="K45" s="48">
        <v>2040</v>
      </c>
    </row>
    <row r="46" spans="1:11" x14ac:dyDescent="0.55000000000000004">
      <c r="A46" s="49" t="s">
        <v>98</v>
      </c>
      <c r="B46" s="127">
        <v>17.4255865645945</v>
      </c>
      <c r="C46" s="127">
        <v>20.462388729089199</v>
      </c>
      <c r="D46" s="127">
        <v>21.220243750369299</v>
      </c>
      <c r="E46" s="127">
        <v>21.1573704060811</v>
      </c>
      <c r="F46" s="127">
        <v>24.340458269622498</v>
      </c>
      <c r="G46" s="127">
        <v>31.547444712187701</v>
      </c>
      <c r="H46" s="127">
        <v>32.126528774990298</v>
      </c>
      <c r="I46" s="127">
        <v>38.666204222530403</v>
      </c>
      <c r="J46" s="127">
        <v>38.730247444454399</v>
      </c>
      <c r="K46" s="127">
        <v>42.475852058313301</v>
      </c>
    </row>
    <row r="47" spans="1:11" x14ac:dyDescent="0.55000000000000004">
      <c r="A47" s="49" t="s">
        <v>99</v>
      </c>
      <c r="B47" s="128">
        <v>6.9387394562216498</v>
      </c>
      <c r="C47" s="128">
        <v>8.4839432221276301</v>
      </c>
      <c r="D47" s="128">
        <v>8.8388135551620106</v>
      </c>
      <c r="E47" s="128">
        <v>8.6015458369382092</v>
      </c>
      <c r="F47" s="128">
        <v>10.469850931166301</v>
      </c>
      <c r="G47" s="128">
        <v>12.9930802320068</v>
      </c>
      <c r="H47" s="128">
        <v>13.685574017874</v>
      </c>
      <c r="I47" s="128">
        <v>16.184991908609199</v>
      </c>
      <c r="J47" s="128">
        <v>16.9828552270586</v>
      </c>
      <c r="K47" s="128">
        <v>18.7325403342481</v>
      </c>
    </row>
    <row r="48" spans="1:11" x14ac:dyDescent="0.55000000000000004">
      <c r="A48" s="49" t="s">
        <v>100</v>
      </c>
      <c r="B48" s="127">
        <v>48.634696084037998</v>
      </c>
      <c r="C48" s="127">
        <v>47.837876877444899</v>
      </c>
      <c r="D48" s="127">
        <v>51.318692780254302</v>
      </c>
      <c r="E48" s="127">
        <v>48.651386634334798</v>
      </c>
      <c r="F48" s="127">
        <v>51.277111538596301</v>
      </c>
      <c r="G48" s="127">
        <v>54.655180445577102</v>
      </c>
      <c r="H48" s="127">
        <v>61.756962308874002</v>
      </c>
      <c r="I48" s="127">
        <v>63.351634528237099</v>
      </c>
      <c r="J48" s="127">
        <v>68.971322655705507</v>
      </c>
      <c r="K48" s="127">
        <v>73.973231901990999</v>
      </c>
    </row>
    <row r="49" spans="1:11" x14ac:dyDescent="0.55000000000000004">
      <c r="A49" s="49" t="s">
        <v>101</v>
      </c>
      <c r="B49" s="128">
        <v>0.37367568391976003</v>
      </c>
      <c r="C49" s="128">
        <v>1.8289942903604299</v>
      </c>
      <c r="D49" s="128">
        <v>2.3368714234444301</v>
      </c>
      <c r="E49" s="128">
        <v>2.0022705246066201</v>
      </c>
      <c r="F49" s="128">
        <v>2.1800138069047499</v>
      </c>
      <c r="G49" s="128">
        <v>2.2237395289700501</v>
      </c>
      <c r="H49" s="128">
        <v>1.7199522583854701</v>
      </c>
      <c r="I49" s="128">
        <v>1.5518747968964499</v>
      </c>
      <c r="J49" s="128">
        <v>2.3108332544168499</v>
      </c>
      <c r="K49" s="128">
        <v>2.9869359846096901</v>
      </c>
    </row>
    <row r="50" spans="1:11" x14ac:dyDescent="0.55000000000000004">
      <c r="A50" s="49" t="s">
        <v>102</v>
      </c>
      <c r="B50" s="127">
        <v>2.31640277011957</v>
      </c>
      <c r="C50" s="127">
        <v>2.7215041760638501</v>
      </c>
      <c r="D50" s="127">
        <v>1.16800328361228</v>
      </c>
      <c r="E50" s="127">
        <v>1.1268686349832</v>
      </c>
      <c r="F50" s="127">
        <v>1.2339010315373</v>
      </c>
      <c r="G50" s="127">
        <v>2.30833632676622</v>
      </c>
      <c r="H50" s="127">
        <v>3.2208862392711501</v>
      </c>
      <c r="I50" s="127">
        <v>3.2538766896369098</v>
      </c>
      <c r="J50" s="127">
        <v>3.0028365263127399</v>
      </c>
      <c r="K50" s="127">
        <v>3.26371537625245</v>
      </c>
    </row>
    <row r="51" spans="1:11" x14ac:dyDescent="0.55000000000000004">
      <c r="A51" s="49" t="s">
        <v>103</v>
      </c>
      <c r="B51" s="128">
        <v>1.0490043428869</v>
      </c>
      <c r="C51" s="128">
        <v>0.390825635322267</v>
      </c>
      <c r="D51" s="128">
        <v>3.4578743329386801</v>
      </c>
      <c r="E51" s="128">
        <v>5.8109957726397798</v>
      </c>
      <c r="F51" s="128">
        <v>2.2741139543412801</v>
      </c>
      <c r="G51" s="128">
        <v>1.4194432023547201</v>
      </c>
      <c r="H51" s="128">
        <v>3.5169090240271901</v>
      </c>
      <c r="I51" s="128">
        <v>1.98235281048183</v>
      </c>
      <c r="J51" s="128">
        <v>1.7701520290424</v>
      </c>
      <c r="K51" s="128">
        <v>0.73798860299843105</v>
      </c>
    </row>
    <row r="52" spans="1:11" x14ac:dyDescent="0.55000000000000004">
      <c r="A52" s="49" t="s">
        <v>104</v>
      </c>
      <c r="B52" s="127">
        <v>8.4249491662845504</v>
      </c>
      <c r="C52" s="127">
        <v>10.2491077924705</v>
      </c>
      <c r="D52" s="127">
        <v>10.389003988994901</v>
      </c>
      <c r="E52" s="127">
        <v>8.8603558135046097</v>
      </c>
      <c r="F52" s="127">
        <v>9.8745920133402905</v>
      </c>
      <c r="G52" s="127">
        <v>12.540465051760901</v>
      </c>
      <c r="H52" s="127">
        <v>13.620100927972301</v>
      </c>
      <c r="I52" s="127">
        <v>15.432307269532201</v>
      </c>
      <c r="J52" s="127">
        <v>16.173481300832002</v>
      </c>
      <c r="K52" s="127">
        <v>18.940425965507401</v>
      </c>
    </row>
    <row r="53" spans="1:11" x14ac:dyDescent="0.55000000000000004">
      <c r="A53" s="49" t="s">
        <v>105</v>
      </c>
      <c r="B53" s="128">
        <v>2.0653090605469702</v>
      </c>
      <c r="C53" s="128">
        <v>2.5775609795738901</v>
      </c>
      <c r="D53" s="128">
        <v>2.5941129681329702</v>
      </c>
      <c r="E53" s="128">
        <v>1.9920949400563199</v>
      </c>
      <c r="F53" s="128">
        <v>2.2472397271943501</v>
      </c>
      <c r="G53" s="128">
        <v>3.1805067770057902</v>
      </c>
      <c r="H53" s="128">
        <v>2.5024498356859901</v>
      </c>
      <c r="I53" s="128">
        <v>3.0502117571831699</v>
      </c>
      <c r="J53" s="128">
        <v>3.1645245007478602</v>
      </c>
      <c r="K53" s="128">
        <v>3.2647804580942998</v>
      </c>
    </row>
    <row r="54" spans="1:11" x14ac:dyDescent="0.55000000000000004">
      <c r="A54" s="49" t="s">
        <v>106</v>
      </c>
      <c r="B54" s="127">
        <v>4.0882433866283101</v>
      </c>
      <c r="C54" s="127">
        <v>5.1871502217270598</v>
      </c>
      <c r="D54" s="127">
        <v>5.3022649613960802</v>
      </c>
      <c r="E54" s="127">
        <v>4.1977663254852304</v>
      </c>
      <c r="F54" s="127">
        <v>4.5611803011028096</v>
      </c>
      <c r="G54" s="127">
        <v>6.5744168080251697</v>
      </c>
      <c r="H54" s="127">
        <v>5.0213245841865399</v>
      </c>
      <c r="I54" s="127">
        <v>6.3536659908539104</v>
      </c>
      <c r="J54" s="127">
        <v>6.72792030704748</v>
      </c>
      <c r="K54" s="127">
        <v>6.7384918711504502</v>
      </c>
    </row>
    <row r="55" spans="1:11" x14ac:dyDescent="0.55000000000000004">
      <c r="A55" s="49" t="s">
        <v>107</v>
      </c>
      <c r="B55" s="128">
        <v>22.446103834915899</v>
      </c>
      <c r="C55" s="128">
        <v>30.097560172083099</v>
      </c>
      <c r="D55" s="128">
        <v>31.997755875981099</v>
      </c>
      <c r="E55" s="128">
        <v>24.7035923867642</v>
      </c>
      <c r="F55" s="128">
        <v>25.6480789951008</v>
      </c>
      <c r="G55" s="128">
        <v>40.023274170309797</v>
      </c>
      <c r="H55" s="128">
        <v>24.0869941161274</v>
      </c>
      <c r="I55" s="128">
        <v>38.713738130046899</v>
      </c>
      <c r="J55" s="128">
        <v>41.723121133626201</v>
      </c>
      <c r="K55" s="128">
        <v>23.9235709265878</v>
      </c>
    </row>
    <row r="56" spans="1:11" x14ac:dyDescent="0.55000000000000004">
      <c r="A56" s="49" t="s">
        <v>108</v>
      </c>
      <c r="B56" s="127">
        <v>58.0526408959958</v>
      </c>
      <c r="C56" s="127">
        <v>57.972003058150399</v>
      </c>
      <c r="D56" s="127">
        <v>70.728501702396301</v>
      </c>
      <c r="E56" s="127">
        <v>81.894697888923503</v>
      </c>
      <c r="F56" s="127">
        <v>99.907151423745603</v>
      </c>
      <c r="G56" s="127">
        <v>88.600564553136607</v>
      </c>
      <c r="H56" s="127">
        <v>108.906204221956</v>
      </c>
      <c r="I56" s="127">
        <v>119.197484355713</v>
      </c>
      <c r="J56" s="127">
        <v>141.35680519557599</v>
      </c>
      <c r="K56" s="127">
        <v>150.31707026570601</v>
      </c>
    </row>
    <row r="57" spans="1:11" x14ac:dyDescent="0.55000000000000004">
      <c r="A57" s="50" t="s">
        <v>109</v>
      </c>
      <c r="B57" s="128">
        <v>171.81535124615189</v>
      </c>
      <c r="C57" s="128">
        <v>187.8089151544132</v>
      </c>
      <c r="D57" s="128">
        <v>209.35213862268236</v>
      </c>
      <c r="E57" s="128">
        <v>208.99894516431755</v>
      </c>
      <c r="F57" s="128">
        <v>234.01369199265227</v>
      </c>
      <c r="G57" s="128">
        <v>256.06645180810085</v>
      </c>
      <c r="H57" s="128">
        <v>270.16388630935029</v>
      </c>
      <c r="I57" s="128">
        <v>307.73834245972108</v>
      </c>
      <c r="J57" s="128">
        <v>340.91409957482006</v>
      </c>
      <c r="K57" s="128">
        <v>345.35460374545892</v>
      </c>
    </row>
    <row r="59" spans="1:11" x14ac:dyDescent="0.55000000000000004">
      <c r="A59" s="121" t="s">
        <v>396</v>
      </c>
    </row>
    <row r="60" spans="1:11" x14ac:dyDescent="0.55000000000000004">
      <c r="A60" s="48" t="s">
        <v>132</v>
      </c>
      <c r="B60" s="48">
        <v>2021</v>
      </c>
      <c r="C60" s="48">
        <v>2022</v>
      </c>
      <c r="D60" s="48">
        <v>2023</v>
      </c>
      <c r="E60" s="48">
        <v>2024</v>
      </c>
      <c r="F60" s="48">
        <v>2025</v>
      </c>
      <c r="G60" s="48">
        <v>2026</v>
      </c>
      <c r="H60" s="48">
        <v>2027</v>
      </c>
      <c r="I60" s="48">
        <v>2028</v>
      </c>
      <c r="J60" s="48">
        <v>2029</v>
      </c>
      <c r="K60" s="48">
        <v>2030</v>
      </c>
    </row>
    <row r="61" spans="1:11" x14ac:dyDescent="0.55000000000000004">
      <c r="A61" s="49" t="s">
        <v>165</v>
      </c>
      <c r="B61" s="63">
        <v>609.25325894555704</v>
      </c>
      <c r="C61" s="63">
        <v>286.43163106416398</v>
      </c>
      <c r="D61" s="63">
        <v>122.330653097641</v>
      </c>
      <c r="E61" s="63">
        <v>24.629085923917099</v>
      </c>
      <c r="F61" s="63">
        <v>4.4193847232514099</v>
      </c>
      <c r="G61" s="63">
        <v>0.75443261618228696</v>
      </c>
      <c r="H61" s="63">
        <v>0.81357803082407898</v>
      </c>
      <c r="I61" s="63">
        <v>4.3055760893615602</v>
      </c>
      <c r="J61" s="63">
        <v>0.724696060938542</v>
      </c>
      <c r="K61" s="63">
        <v>1.9297203407800201</v>
      </c>
    </row>
    <row r="62" spans="1:11" x14ac:dyDescent="0.55000000000000004">
      <c r="A62" s="49" t="s">
        <v>166</v>
      </c>
      <c r="B62" s="64">
        <v>56.2853355614021</v>
      </c>
      <c r="C62" s="64">
        <v>39.771286375160003</v>
      </c>
      <c r="D62" s="64">
        <v>29.481805701167001</v>
      </c>
      <c r="E62" s="64">
        <v>25.853108570904649</v>
      </c>
      <c r="F62" s="64">
        <v>27.136396419177057</v>
      </c>
      <c r="G62" s="64">
        <v>27.365705492946788</v>
      </c>
      <c r="H62" s="64">
        <v>29.408697476696506</v>
      </c>
      <c r="I62" s="64">
        <v>27.429073322610961</v>
      </c>
      <c r="J62" s="64">
        <v>29.604896089745402</v>
      </c>
      <c r="K62" s="64">
        <v>32.084122839602465</v>
      </c>
    </row>
    <row r="63" spans="1:11" x14ac:dyDescent="0.55000000000000004">
      <c r="A63" s="49" t="s">
        <v>167</v>
      </c>
      <c r="B63" s="63">
        <v>24.862035205201018</v>
      </c>
      <c r="C63" s="63">
        <v>28.730479578750298</v>
      </c>
      <c r="D63" s="63">
        <v>18.480188744623614</v>
      </c>
      <c r="E63" s="63">
        <v>11.748518594109113</v>
      </c>
      <c r="F63" s="63">
        <v>15.188525716934173</v>
      </c>
      <c r="G63" s="63">
        <v>17.239401997266473</v>
      </c>
      <c r="H63" s="63">
        <v>18.065369665956659</v>
      </c>
      <c r="I63" s="63">
        <v>17.752478128881123</v>
      </c>
      <c r="J63" s="63">
        <v>20.113133105464136</v>
      </c>
      <c r="K63" s="63">
        <v>19.639088125113378</v>
      </c>
    </row>
    <row r="64" spans="1:11" x14ac:dyDescent="0.55000000000000004">
      <c r="A64" s="49" t="s">
        <v>168</v>
      </c>
      <c r="B64" s="64">
        <v>24.481057585079398</v>
      </c>
      <c r="C64" s="64">
        <v>23.805914940738429</v>
      </c>
      <c r="D64" s="64">
        <v>14.320879418117922</v>
      </c>
      <c r="E64" s="64">
        <v>8.2971378729967213</v>
      </c>
      <c r="F64" s="64">
        <v>5.1435415903431219</v>
      </c>
      <c r="G64" s="64">
        <v>3.9153135956004661</v>
      </c>
      <c r="H64" s="64">
        <v>0.93591316016782955</v>
      </c>
      <c r="I64" s="64">
        <v>1.2278104718140903</v>
      </c>
      <c r="J64" s="64">
        <v>5.8935702737755298</v>
      </c>
      <c r="K64" s="64">
        <v>8.4329506769517604</v>
      </c>
    </row>
    <row r="65" spans="1:11" x14ac:dyDescent="0.55000000000000004">
      <c r="A65" s="49" t="s">
        <v>169</v>
      </c>
      <c r="B65" s="63">
        <v>5.9908376171561297</v>
      </c>
      <c r="C65" s="63">
        <v>6.1341908317645917</v>
      </c>
      <c r="D65" s="63">
        <v>7.3786607114287603</v>
      </c>
      <c r="E65" s="63">
        <v>6.2974257760439825</v>
      </c>
      <c r="F65" s="63">
        <v>6.8792025064899898</v>
      </c>
      <c r="G65" s="63">
        <v>8.1824595930380202</v>
      </c>
      <c r="H65" s="63">
        <v>6.4701089701965797</v>
      </c>
      <c r="I65" s="63">
        <v>7.6197672807792456</v>
      </c>
      <c r="J65" s="63">
        <v>8.7673211400741895</v>
      </c>
      <c r="K65" s="63">
        <v>9.1421145798359618</v>
      </c>
    </row>
    <row r="66" spans="1:11" x14ac:dyDescent="0.55000000000000004">
      <c r="A66" s="49" t="s">
        <v>170</v>
      </c>
      <c r="B66" s="64">
        <v>0</v>
      </c>
      <c r="C66" s="64">
        <v>0</v>
      </c>
      <c r="D66" s="64">
        <v>0.33986970196530197</v>
      </c>
      <c r="E66" s="64">
        <v>1.5624837207565301</v>
      </c>
      <c r="F66" s="64">
        <v>1.5490506908044099</v>
      </c>
      <c r="G66" s="64">
        <v>1.5134665509485099</v>
      </c>
      <c r="H66" s="64">
        <v>1.03339108903941</v>
      </c>
      <c r="I66" s="64">
        <v>2.5897172645596198</v>
      </c>
      <c r="J66" s="64">
        <v>5.5735385309536802</v>
      </c>
      <c r="K66" s="64">
        <v>5.0047374738018897</v>
      </c>
    </row>
    <row r="67" spans="1:11" x14ac:dyDescent="0.55000000000000004">
      <c r="A67" s="49" t="s">
        <v>171</v>
      </c>
      <c r="B67" s="63">
        <v>30.50981874020944</v>
      </c>
      <c r="C67" s="63">
        <v>26.974772654982402</v>
      </c>
      <c r="D67" s="63">
        <v>25.817049095835401</v>
      </c>
      <c r="E67" s="63">
        <v>1.75330961217287</v>
      </c>
      <c r="F67" s="63">
        <v>0.76118773284055796</v>
      </c>
      <c r="G67" s="63">
        <v>0.54712800262634498</v>
      </c>
      <c r="H67" s="63">
        <v>0.72537945699624595</v>
      </c>
      <c r="I67" s="63">
        <v>2.04658813523322</v>
      </c>
      <c r="J67" s="63">
        <v>2.7460819331905602</v>
      </c>
      <c r="K67" s="63">
        <v>2.0596776889269202</v>
      </c>
    </row>
    <row r="68" spans="1:11" x14ac:dyDescent="0.55000000000000004">
      <c r="A68" s="49" t="s">
        <v>172</v>
      </c>
      <c r="B68" s="64">
        <v>0</v>
      </c>
      <c r="C68" s="64">
        <v>0</v>
      </c>
      <c r="D68" s="64">
        <v>0</v>
      </c>
      <c r="E68" s="64">
        <v>20.369145485854428</v>
      </c>
      <c r="F68" s="64">
        <v>8.2606508669696002</v>
      </c>
      <c r="G68" s="64">
        <v>3.3296965076688521</v>
      </c>
      <c r="H68" s="64">
        <v>5.1298018462892676</v>
      </c>
      <c r="I68" s="64">
        <v>13.194171541059101</v>
      </c>
      <c r="J68" s="64">
        <v>6.8360235717179503</v>
      </c>
      <c r="K68" s="64">
        <v>7.8744736351810198</v>
      </c>
    </row>
    <row r="69" spans="1:11" x14ac:dyDescent="0.55000000000000004">
      <c r="A69" s="49" t="s">
        <v>173</v>
      </c>
      <c r="B69" s="63">
        <v>0</v>
      </c>
      <c r="C69" s="63">
        <v>0</v>
      </c>
      <c r="D69" s="63">
        <v>0</v>
      </c>
      <c r="E69" s="63">
        <v>7.6120105834634799</v>
      </c>
      <c r="F69" s="63">
        <v>5.4049511311991898</v>
      </c>
      <c r="G69" s="63">
        <v>4.1440716138307403</v>
      </c>
      <c r="H69" s="63">
        <v>4.5216013280607301</v>
      </c>
      <c r="I69" s="63">
        <v>4.5474817160868799</v>
      </c>
      <c r="J69" s="63">
        <v>5.1256112290536704</v>
      </c>
      <c r="K69" s="63">
        <v>4.1727746360420799</v>
      </c>
    </row>
    <row r="70" spans="1:11" x14ac:dyDescent="0.55000000000000004">
      <c r="A70" s="49" t="s">
        <v>174</v>
      </c>
      <c r="B70" s="64">
        <v>7.3733353403157196</v>
      </c>
      <c r="C70" s="64">
        <v>7.6826996943379102</v>
      </c>
      <c r="D70" s="64">
        <v>4.9077503023070799</v>
      </c>
      <c r="E70" s="64">
        <v>3.6600748313621598</v>
      </c>
      <c r="F70" s="64">
        <v>2.4442274296777602</v>
      </c>
      <c r="G70" s="64">
        <v>1.83086803064952</v>
      </c>
      <c r="H70" s="64">
        <v>1.21642926489801</v>
      </c>
      <c r="I70" s="64">
        <v>1.47603091291752</v>
      </c>
      <c r="J70" s="64">
        <v>2.5447839033697299</v>
      </c>
      <c r="K70" s="64">
        <v>3.6437037559438701</v>
      </c>
    </row>
    <row r="71" spans="1:11" x14ac:dyDescent="0.55000000000000004">
      <c r="A71" s="49" t="s">
        <v>175</v>
      </c>
      <c r="B71" s="63">
        <v>9.3241514598198197E-2</v>
      </c>
      <c r="C71" s="63">
        <v>5.1139829822733497E-2</v>
      </c>
      <c r="D71" s="63">
        <v>5.1727596030759E-2</v>
      </c>
      <c r="E71" s="63">
        <v>5.243222828755</v>
      </c>
      <c r="F71" s="63">
        <v>4.89571359346861</v>
      </c>
      <c r="G71" s="63">
        <v>4.5728342836364204</v>
      </c>
      <c r="H71" s="63">
        <v>4.3724129013475697</v>
      </c>
      <c r="I71" s="63">
        <v>4.53240799108936</v>
      </c>
      <c r="J71" s="63">
        <v>4.5625655295507004</v>
      </c>
      <c r="K71" s="63">
        <v>4.7680894510222602</v>
      </c>
    </row>
    <row r="72" spans="1:11" x14ac:dyDescent="0.55000000000000004">
      <c r="A72" s="49" t="s">
        <v>176</v>
      </c>
      <c r="B72" s="64">
        <v>0</v>
      </c>
      <c r="C72" s="64">
        <v>0</v>
      </c>
      <c r="D72" s="64">
        <v>0</v>
      </c>
      <c r="E72" s="64">
        <v>10.688863018219401</v>
      </c>
      <c r="F72" s="64">
        <v>2.1693438491100401</v>
      </c>
      <c r="G72" s="64">
        <v>1.6540199252711101</v>
      </c>
      <c r="H72" s="64">
        <v>1.5389323157260899</v>
      </c>
      <c r="I72" s="64">
        <v>4.0346977835980997</v>
      </c>
      <c r="J72" s="64">
        <v>1.6508558675996501</v>
      </c>
      <c r="K72" s="64">
        <v>1.4101868521362799</v>
      </c>
    </row>
    <row r="73" spans="1:11" x14ac:dyDescent="0.55000000000000004">
      <c r="A73" s="49" t="s">
        <v>177</v>
      </c>
      <c r="B73" s="63">
        <v>0.42220457374628695</v>
      </c>
      <c r="C73" s="63">
        <v>0.65144880765513302</v>
      </c>
      <c r="D73" s="63">
        <v>1.399353915268583</v>
      </c>
      <c r="E73" s="63">
        <v>1.6639727070695209</v>
      </c>
      <c r="F73" s="63">
        <v>2.4426232033573561</v>
      </c>
      <c r="G73" s="63">
        <v>3.1556480714624451</v>
      </c>
      <c r="H73" s="63">
        <v>3.3115851780795267</v>
      </c>
      <c r="I73" s="63">
        <v>3.5402212698801896</v>
      </c>
      <c r="J73" s="63">
        <v>3.9625138623413441</v>
      </c>
      <c r="K73" s="63">
        <v>4.0745870843004219</v>
      </c>
    </row>
    <row r="74" spans="1:11" x14ac:dyDescent="0.55000000000000004">
      <c r="A74" s="49" t="s">
        <v>178</v>
      </c>
      <c r="B74" s="64">
        <v>2.8720251630850684</v>
      </c>
      <c r="C74" s="64">
        <v>2.5060128212363399</v>
      </c>
      <c r="D74" s="64">
        <v>7.809524192152334E-2</v>
      </c>
      <c r="E74" s="64">
        <v>0.81750819362048277</v>
      </c>
      <c r="F74" s="64">
        <v>1.435060061137845</v>
      </c>
      <c r="G74" s="64">
        <v>2.6762259880266051</v>
      </c>
      <c r="H74" s="64">
        <v>3.375511548217299</v>
      </c>
      <c r="I74" s="64">
        <v>1.0621949991877193</v>
      </c>
      <c r="J74" s="64">
        <v>1.8743694927470771</v>
      </c>
      <c r="K74" s="64">
        <v>1.9628890715203469</v>
      </c>
    </row>
    <row r="75" spans="1:11" x14ac:dyDescent="0.55000000000000004">
      <c r="A75" s="49" t="s">
        <v>179</v>
      </c>
      <c r="B75" s="63">
        <v>3.59134437304999E-3</v>
      </c>
      <c r="C75" s="63">
        <v>0.12481857485565399</v>
      </c>
      <c r="D75" s="63">
        <v>0.11456084767217101</v>
      </c>
      <c r="E75" s="63">
        <v>2.9818143137345601</v>
      </c>
      <c r="F75" s="63">
        <v>2.6080274792502398</v>
      </c>
      <c r="G75" s="63">
        <v>2.6586028544043701</v>
      </c>
      <c r="H75" s="63">
        <v>2.5220795639654798</v>
      </c>
      <c r="I75" s="63">
        <v>2.4303616681334401</v>
      </c>
      <c r="J75" s="63">
        <v>2.95349920145487</v>
      </c>
      <c r="K75" s="63">
        <v>3.22620188650777</v>
      </c>
    </row>
    <row r="76" spans="1:11" x14ac:dyDescent="0.55000000000000004">
      <c r="A76" s="49" t="s">
        <v>180</v>
      </c>
      <c r="B76" s="64">
        <v>12.883408655088299</v>
      </c>
      <c r="C76" s="64">
        <v>6.0850427513478902</v>
      </c>
      <c r="D76" s="64">
        <v>7.6457575679562302</v>
      </c>
      <c r="E76" s="64">
        <v>2.0559761504963499</v>
      </c>
      <c r="F76" s="64">
        <v>1.9232588803074699</v>
      </c>
      <c r="G76" s="64">
        <v>1.37883483924845</v>
      </c>
      <c r="H76" s="64">
        <v>7.5006237344169197E-2</v>
      </c>
      <c r="I76" s="64">
        <v>5.8918271515713397E-2</v>
      </c>
      <c r="J76" s="64">
        <v>1.54774046534863</v>
      </c>
      <c r="K76" s="64">
        <v>0.68896911279119799</v>
      </c>
    </row>
    <row r="77" spans="1:11" x14ac:dyDescent="0.55000000000000004">
      <c r="A77" s="48" t="s">
        <v>132</v>
      </c>
      <c r="B77" s="48">
        <v>2031</v>
      </c>
      <c r="C77" s="48">
        <v>2032</v>
      </c>
      <c r="D77" s="48">
        <v>2033</v>
      </c>
      <c r="E77" s="48">
        <v>2034</v>
      </c>
      <c r="F77" s="48">
        <v>2035</v>
      </c>
      <c r="G77" s="48">
        <v>2036</v>
      </c>
      <c r="H77" s="48">
        <v>2037</v>
      </c>
      <c r="I77" s="48">
        <v>2038</v>
      </c>
      <c r="J77" s="48">
        <v>2039</v>
      </c>
      <c r="K77" s="48">
        <v>2040</v>
      </c>
    </row>
    <row r="78" spans="1:11" x14ac:dyDescent="0.55000000000000004">
      <c r="A78" s="49" t="s">
        <v>165</v>
      </c>
      <c r="B78" s="63">
        <v>1.0778901753197401</v>
      </c>
      <c r="C78" s="63">
        <v>1.4751420863171201</v>
      </c>
      <c r="D78" s="63">
        <v>2.2597171511479401</v>
      </c>
      <c r="E78" s="63">
        <v>6.4470313039876297</v>
      </c>
      <c r="F78" s="63">
        <v>3.4292278568024801</v>
      </c>
      <c r="G78" s="63">
        <v>5.2247368795480797</v>
      </c>
      <c r="H78" s="63">
        <v>6.4473007627057504</v>
      </c>
      <c r="I78" s="63">
        <v>7.2473930617434403</v>
      </c>
      <c r="J78" s="63">
        <v>2.3017026509555301</v>
      </c>
      <c r="K78" s="63">
        <v>1.47539733293675</v>
      </c>
    </row>
    <row r="79" spans="1:11" x14ac:dyDescent="0.55000000000000004">
      <c r="A79" s="49" t="s">
        <v>166</v>
      </c>
      <c r="B79" s="64">
        <v>38.359582096982869</v>
      </c>
      <c r="C79" s="64">
        <v>39.069966939581761</v>
      </c>
      <c r="D79" s="64">
        <v>46.956073031535638</v>
      </c>
      <c r="E79" s="64">
        <v>46.214442776583589</v>
      </c>
      <c r="F79" s="64">
        <v>58.129213037246146</v>
      </c>
      <c r="G79" s="64">
        <v>53.312046076050294</v>
      </c>
      <c r="H79" s="64">
        <v>57.091058133855071</v>
      </c>
      <c r="I79" s="64">
        <v>61.601709641407865</v>
      </c>
      <c r="J79" s="64">
        <v>72.490819363436572</v>
      </c>
      <c r="K79" s="64">
        <v>74.754722409322952</v>
      </c>
    </row>
    <row r="80" spans="1:11" x14ac:dyDescent="0.55000000000000004">
      <c r="A80" s="49" t="s">
        <v>167</v>
      </c>
      <c r="B80" s="63">
        <v>20.658539254834626</v>
      </c>
      <c r="C80" s="63">
        <v>20.8977593822082</v>
      </c>
      <c r="D80" s="63">
        <v>23.231200403557324</v>
      </c>
      <c r="E80" s="63">
        <v>20.537275052197664</v>
      </c>
      <c r="F80" s="63">
        <v>22.667009377652867</v>
      </c>
      <c r="G80" s="63">
        <v>25.685206252875506</v>
      </c>
      <c r="H80" s="63">
        <v>29.371667758391304</v>
      </c>
      <c r="I80" s="63">
        <v>29.799575798410917</v>
      </c>
      <c r="J80" s="63">
        <v>34.299983279038969</v>
      </c>
      <c r="K80" s="63">
        <v>36.473840981731016</v>
      </c>
    </row>
    <row r="81" spans="1:11" x14ac:dyDescent="0.55000000000000004">
      <c r="A81" s="49" t="s">
        <v>168</v>
      </c>
      <c r="B81" s="64">
        <v>9.4564663428269018</v>
      </c>
      <c r="C81" s="64">
        <v>12.266838917078784</v>
      </c>
      <c r="D81" s="64">
        <v>12.878123099295779</v>
      </c>
      <c r="E81" s="64">
        <v>15.196233750178457</v>
      </c>
      <c r="F81" s="64">
        <v>17.717713216717502</v>
      </c>
      <c r="G81" s="64">
        <v>21.34262907639506</v>
      </c>
      <c r="H81" s="64">
        <v>25.558377751402247</v>
      </c>
      <c r="I81" s="64">
        <v>27.350117332276881</v>
      </c>
      <c r="J81" s="64">
        <v>31.177662152587541</v>
      </c>
      <c r="K81" s="64">
        <v>36.96651316870355</v>
      </c>
    </row>
    <row r="82" spans="1:11" x14ac:dyDescent="0.55000000000000004">
      <c r="A82" s="49" t="s">
        <v>169</v>
      </c>
      <c r="B82" s="63">
        <v>10.052142245816171</v>
      </c>
      <c r="C82" s="63">
        <v>10.056097562050891</v>
      </c>
      <c r="D82" s="63">
        <v>12.44349500295033</v>
      </c>
      <c r="E82" s="63">
        <v>11.33173594999586</v>
      </c>
      <c r="F82" s="63">
        <v>14.71819265225408</v>
      </c>
      <c r="G82" s="63">
        <v>11.947274922850349</v>
      </c>
      <c r="H82" s="63">
        <v>15.070369032968381</v>
      </c>
      <c r="I82" s="63">
        <v>14.51709720113776</v>
      </c>
      <c r="J82" s="63">
        <v>17.48231054378957</v>
      </c>
      <c r="K82" s="63">
        <v>18.362104901152247</v>
      </c>
    </row>
    <row r="83" spans="1:11" x14ac:dyDescent="0.55000000000000004">
      <c r="A83" s="49" t="s">
        <v>170</v>
      </c>
      <c r="B83" s="64">
        <v>4.8103559675218897</v>
      </c>
      <c r="C83" s="64">
        <v>4.4416436814610298</v>
      </c>
      <c r="D83" s="64">
        <v>4.0474961356479398</v>
      </c>
      <c r="E83" s="64">
        <v>4.7229145064521703</v>
      </c>
      <c r="F83" s="64">
        <v>4.3236243405508903</v>
      </c>
      <c r="G83" s="64">
        <v>6.3926681343925402</v>
      </c>
      <c r="H83" s="64">
        <v>18.887691622936099</v>
      </c>
      <c r="I83" s="64">
        <v>18.5300424855111</v>
      </c>
      <c r="J83" s="64">
        <v>27.0018272710982</v>
      </c>
      <c r="K83" s="64">
        <v>42.338806947149799</v>
      </c>
    </row>
    <row r="84" spans="1:11" x14ac:dyDescent="0.55000000000000004">
      <c r="A84" s="49" t="s">
        <v>171</v>
      </c>
      <c r="B84" s="63">
        <v>1.1262036836737199</v>
      </c>
      <c r="C84" s="63">
        <v>1.2631092082317801</v>
      </c>
      <c r="D84" s="63">
        <v>3.9653944589699299</v>
      </c>
      <c r="E84" s="63">
        <v>2.2811595953748598</v>
      </c>
      <c r="F84" s="63">
        <v>4.8041103978442603</v>
      </c>
      <c r="G84" s="63">
        <v>3.9203712011555401</v>
      </c>
      <c r="H84" s="63">
        <v>3.0080233134224401</v>
      </c>
      <c r="I84" s="63">
        <v>3.8675430943498501</v>
      </c>
      <c r="J84" s="63">
        <v>4.0568830538739</v>
      </c>
      <c r="K84" s="63">
        <v>5.6317399712188401</v>
      </c>
    </row>
    <row r="85" spans="1:11" x14ac:dyDescent="0.55000000000000004">
      <c r="A85" s="49" t="s">
        <v>172</v>
      </c>
      <c r="B85" s="64">
        <v>9.24875041994855</v>
      </c>
      <c r="C85" s="64">
        <v>7.7870958867470401</v>
      </c>
      <c r="D85" s="64">
        <v>7.352360560835189</v>
      </c>
      <c r="E85" s="64">
        <v>11.737703621350329</v>
      </c>
      <c r="F85" s="64">
        <v>11.49133661903346</v>
      </c>
      <c r="G85" s="64">
        <v>4.0304958087155347</v>
      </c>
      <c r="H85" s="64">
        <v>3.6041380446701039</v>
      </c>
      <c r="I85" s="64">
        <v>2.6466522597261841</v>
      </c>
      <c r="J85" s="64">
        <v>2.9095946492309421</v>
      </c>
      <c r="K85" s="64">
        <v>1.2514649484835301</v>
      </c>
    </row>
    <row r="86" spans="1:11" x14ac:dyDescent="0.55000000000000004">
      <c r="A86" s="49" t="s">
        <v>173</v>
      </c>
      <c r="B86" s="63">
        <v>5.8121579544740696</v>
      </c>
      <c r="C86" s="63">
        <v>6.5613075568285204</v>
      </c>
      <c r="D86" s="63">
        <v>5.8617818918691302</v>
      </c>
      <c r="E86" s="63">
        <v>7.2767671915186796</v>
      </c>
      <c r="F86" s="63">
        <v>10.0330510011187</v>
      </c>
      <c r="G86" s="63">
        <v>6.8651024492173001</v>
      </c>
      <c r="H86" s="63">
        <v>16.1110260204354</v>
      </c>
      <c r="I86" s="63">
        <v>13.9998856461286</v>
      </c>
      <c r="J86" s="63">
        <v>8.6177114742026806</v>
      </c>
      <c r="K86" s="63">
        <v>7.4395730861287896</v>
      </c>
    </row>
    <row r="87" spans="1:11" x14ac:dyDescent="0.55000000000000004">
      <c r="A87" s="49" t="s">
        <v>174</v>
      </c>
      <c r="B87" s="64">
        <v>4.3113123194589997</v>
      </c>
      <c r="C87" s="64">
        <v>4.4030428657461398</v>
      </c>
      <c r="D87" s="64">
        <v>4.4571830523735301</v>
      </c>
      <c r="E87" s="64">
        <v>4.3488396175984398</v>
      </c>
      <c r="F87" s="64">
        <v>6.0827377184521199</v>
      </c>
      <c r="G87" s="64">
        <v>6.82790649837602</v>
      </c>
      <c r="H87" s="64">
        <v>7.4994792782142099</v>
      </c>
      <c r="I87" s="64">
        <v>7.5461404430815398</v>
      </c>
      <c r="J87" s="64">
        <v>8.87317829440107</v>
      </c>
      <c r="K87" s="64">
        <v>11.4126319411402</v>
      </c>
    </row>
    <row r="88" spans="1:11" x14ac:dyDescent="0.55000000000000004">
      <c r="A88" s="49" t="s">
        <v>175</v>
      </c>
      <c r="B88" s="63">
        <v>4.8836351655653303</v>
      </c>
      <c r="C88" s="63">
        <v>5.3235727000907103</v>
      </c>
      <c r="D88" s="63">
        <v>5.8049327057645099</v>
      </c>
      <c r="E88" s="63">
        <v>6.39172425482331</v>
      </c>
      <c r="F88" s="63">
        <v>6.8822132158292701</v>
      </c>
      <c r="G88" s="63">
        <v>7.2044942227624098</v>
      </c>
      <c r="H88" s="63">
        <v>7.5485795408145098</v>
      </c>
      <c r="I88" s="63">
        <v>7.9235954992959599</v>
      </c>
      <c r="J88" s="63">
        <v>8.5484868704554309</v>
      </c>
      <c r="K88" s="63">
        <v>8.8188113964342403</v>
      </c>
    </row>
    <row r="89" spans="1:11" x14ac:dyDescent="0.55000000000000004">
      <c r="A89" s="49" t="s">
        <v>176</v>
      </c>
      <c r="B89" s="64">
        <v>1.86495554066336</v>
      </c>
      <c r="C89" s="64">
        <v>2.8012423927346402</v>
      </c>
      <c r="D89" s="64">
        <v>5.19457579320032</v>
      </c>
      <c r="E89" s="64">
        <v>10.358825178306001</v>
      </c>
      <c r="F89" s="64">
        <v>4.3084345324983904</v>
      </c>
      <c r="G89" s="64">
        <v>7.2620071574513698</v>
      </c>
      <c r="H89" s="64">
        <v>10.8237817308943</v>
      </c>
      <c r="I89" s="64">
        <v>8.6210247659097092</v>
      </c>
      <c r="J89" s="64">
        <v>11.016731617888601</v>
      </c>
      <c r="K89" s="64">
        <v>9.6202387412372392</v>
      </c>
    </row>
    <row r="90" spans="1:11" x14ac:dyDescent="0.55000000000000004">
      <c r="A90" s="49" t="s">
        <v>177</v>
      </c>
      <c r="B90" s="63">
        <v>4.2636949094847623</v>
      </c>
      <c r="C90" s="63">
        <v>4.6861290674805236</v>
      </c>
      <c r="D90" s="63">
        <v>4.8107794053719779</v>
      </c>
      <c r="E90" s="63">
        <v>4.6833123711258535</v>
      </c>
      <c r="F90" s="63">
        <v>4.9601452366910967</v>
      </c>
      <c r="G90" s="63">
        <v>5.9956581966181748</v>
      </c>
      <c r="H90" s="63">
        <v>5.4468768668479388</v>
      </c>
      <c r="I90" s="63">
        <v>5.8763942584086752</v>
      </c>
      <c r="J90" s="63">
        <v>6.0621500124614904</v>
      </c>
      <c r="K90" s="63">
        <v>6.5826803796263347</v>
      </c>
    </row>
    <row r="91" spans="1:11" x14ac:dyDescent="0.55000000000000004">
      <c r="A91" s="49" t="s">
        <v>178</v>
      </c>
      <c r="B91" s="64">
        <v>3.135171276782339</v>
      </c>
      <c r="C91" s="64">
        <v>5.2721588886022497</v>
      </c>
      <c r="D91" s="64">
        <v>3.9658409449398659</v>
      </c>
      <c r="E91" s="64">
        <v>2.3715780071971784</v>
      </c>
      <c r="F91" s="64">
        <v>3.3611231347920381</v>
      </c>
      <c r="G91" s="64">
        <v>5.1352236347858451</v>
      </c>
      <c r="H91" s="64">
        <v>6.2013548999579342</v>
      </c>
      <c r="I91" s="64">
        <v>5.0082338064076337</v>
      </c>
      <c r="J91" s="64">
        <v>3.1996111052064924</v>
      </c>
      <c r="K91" s="64">
        <v>19.201115639779729</v>
      </c>
    </row>
    <row r="92" spans="1:11" x14ac:dyDescent="0.55000000000000004">
      <c r="A92" s="49" t="s">
        <v>179</v>
      </c>
      <c r="B92" s="63">
        <v>3.3248596234829702</v>
      </c>
      <c r="C92" s="63">
        <v>3.7556598891609099</v>
      </c>
      <c r="D92" s="63">
        <v>4.23039748725758</v>
      </c>
      <c r="E92" s="63">
        <v>4.6199629631860502</v>
      </c>
      <c r="F92" s="63">
        <v>4.8436771133030101</v>
      </c>
      <c r="G92" s="63">
        <v>5.3436489270677301</v>
      </c>
      <c r="H92" s="63">
        <v>5.2033567941577603</v>
      </c>
      <c r="I92" s="63">
        <v>6.5438252847283698</v>
      </c>
      <c r="J92" s="63">
        <v>6.5448313271640099</v>
      </c>
      <c r="K92" s="63">
        <v>8.4880883954104007</v>
      </c>
    </row>
    <row r="93" spans="1:11" x14ac:dyDescent="0.55000000000000004">
      <c r="A93" s="49" t="s">
        <v>180</v>
      </c>
      <c r="B93" s="64">
        <v>2.4404655994375402</v>
      </c>
      <c r="C93" s="64">
        <v>1.99746010307736</v>
      </c>
      <c r="D93" s="64">
        <v>1.9658475980986101</v>
      </c>
      <c r="E93" s="64">
        <v>2.9908208171754498</v>
      </c>
      <c r="F93" s="64">
        <v>1.08324916225858</v>
      </c>
      <c r="G93" s="64">
        <v>2.6605414228532198</v>
      </c>
      <c r="H93" s="64">
        <v>4.0612510755560303</v>
      </c>
      <c r="I93" s="64">
        <v>4.2262491810877103</v>
      </c>
      <c r="J93" s="64">
        <v>3.2104316265641</v>
      </c>
      <c r="K93" s="64">
        <v>1.0463339517386201</v>
      </c>
    </row>
  </sheetData>
  <mergeCells count="3">
    <mergeCell ref="A18:A19"/>
    <mergeCell ref="B18:F18"/>
    <mergeCell ref="G18:G19"/>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E1344-68BA-471E-B10E-3EABA08224EC}">
  <dimension ref="A2:U38"/>
  <sheetViews>
    <sheetView workbookViewId="0">
      <selection activeCell="A28" sqref="A28:XFD28"/>
    </sheetView>
  </sheetViews>
  <sheetFormatPr defaultRowHeight="14.4" x14ac:dyDescent="0.55000000000000004"/>
  <cols>
    <col min="1" max="1" width="41.41796875" customWidth="1"/>
    <col min="2" max="2" width="9.26171875" bestFit="1" customWidth="1"/>
  </cols>
  <sheetData>
    <row r="2" spans="1:21" x14ac:dyDescent="0.55000000000000004">
      <c r="A2" s="121" t="s">
        <v>397</v>
      </c>
    </row>
    <row r="3" spans="1:21" x14ac:dyDescent="0.55000000000000004">
      <c r="A3" s="48" t="s">
        <v>272</v>
      </c>
      <c r="B3" s="48">
        <v>2021</v>
      </c>
      <c r="C3" s="48">
        <v>2022</v>
      </c>
      <c r="D3" s="48">
        <v>2023</v>
      </c>
      <c r="E3" s="48">
        <v>2024</v>
      </c>
      <c r="F3" s="48">
        <v>2025</v>
      </c>
      <c r="G3" s="48">
        <v>2026</v>
      </c>
      <c r="H3" s="48">
        <v>2027</v>
      </c>
      <c r="I3" s="48">
        <v>2028</v>
      </c>
      <c r="J3" s="48">
        <v>2029</v>
      </c>
      <c r="K3" s="48">
        <v>2030</v>
      </c>
      <c r="L3" s="48">
        <v>2031</v>
      </c>
      <c r="M3" s="48">
        <v>2032</v>
      </c>
      <c r="N3" s="48">
        <v>2033</v>
      </c>
      <c r="O3" s="48">
        <v>2034</v>
      </c>
      <c r="P3" s="48">
        <v>2035</v>
      </c>
      <c r="Q3" s="48">
        <v>2036</v>
      </c>
      <c r="R3" s="48">
        <v>2037</v>
      </c>
      <c r="S3" s="48">
        <v>2038</v>
      </c>
      <c r="T3" s="48">
        <v>2039</v>
      </c>
      <c r="U3" s="48">
        <v>2040</v>
      </c>
    </row>
    <row r="4" spans="1:21" x14ac:dyDescent="0.55000000000000004">
      <c r="A4" s="49" t="s">
        <v>166</v>
      </c>
      <c r="B4" s="51">
        <v>7253</v>
      </c>
      <c r="C4" s="51">
        <v>7172</v>
      </c>
      <c r="D4" s="51">
        <v>7520</v>
      </c>
      <c r="E4" s="51">
        <v>7894</v>
      </c>
      <c r="F4" s="51">
        <v>7693</v>
      </c>
      <c r="G4" s="51">
        <v>7297</v>
      </c>
      <c r="H4" s="51">
        <v>7450</v>
      </c>
      <c r="I4" s="51">
        <v>7507</v>
      </c>
      <c r="J4" s="51">
        <v>7416</v>
      </c>
      <c r="K4" s="51">
        <v>7588</v>
      </c>
      <c r="L4" s="51">
        <v>7721</v>
      </c>
      <c r="M4" s="51">
        <v>7731</v>
      </c>
      <c r="N4" s="51">
        <v>7865</v>
      </c>
      <c r="O4" s="51">
        <v>7904</v>
      </c>
      <c r="P4" s="51">
        <v>7944</v>
      </c>
      <c r="Q4" s="51">
        <v>7941</v>
      </c>
      <c r="R4" s="51">
        <v>7930</v>
      </c>
      <c r="S4" s="51">
        <v>7972</v>
      </c>
      <c r="T4" s="51">
        <v>8041</v>
      </c>
      <c r="U4" s="51">
        <v>8087</v>
      </c>
    </row>
    <row r="5" spans="1:21" x14ac:dyDescent="0.55000000000000004">
      <c r="A5" s="49" t="s">
        <v>169</v>
      </c>
      <c r="B5" s="52">
        <v>1845</v>
      </c>
      <c r="C5" s="52">
        <v>1982</v>
      </c>
      <c r="D5" s="52">
        <v>2348</v>
      </c>
      <c r="E5" s="52">
        <v>2156</v>
      </c>
      <c r="F5" s="52">
        <v>2636</v>
      </c>
      <c r="G5" s="52">
        <v>2594</v>
      </c>
      <c r="H5" s="52">
        <v>2362</v>
      </c>
      <c r="I5" s="52">
        <v>2293</v>
      </c>
      <c r="J5" s="52">
        <v>2634</v>
      </c>
      <c r="K5" s="52">
        <v>2407</v>
      </c>
      <c r="L5" s="52">
        <v>2655</v>
      </c>
      <c r="M5" s="52">
        <v>2347</v>
      </c>
      <c r="N5" s="52">
        <v>2963</v>
      </c>
      <c r="O5" s="52">
        <v>2442</v>
      </c>
      <c r="P5" s="52">
        <v>3154</v>
      </c>
      <c r="Q5" s="52">
        <v>2411</v>
      </c>
      <c r="R5" s="52">
        <v>2951</v>
      </c>
      <c r="S5" s="52">
        <v>2489</v>
      </c>
      <c r="T5" s="52">
        <v>2884</v>
      </c>
      <c r="U5" s="52">
        <v>2867</v>
      </c>
    </row>
    <row r="6" spans="1:21" x14ac:dyDescent="0.55000000000000004">
      <c r="A6" s="49" t="s">
        <v>172</v>
      </c>
      <c r="B6" s="51">
        <v>0</v>
      </c>
      <c r="C6" s="51">
        <v>0</v>
      </c>
      <c r="D6" s="51">
        <v>0</v>
      </c>
      <c r="E6" s="51">
        <v>215</v>
      </c>
      <c r="F6" s="51">
        <v>93</v>
      </c>
      <c r="G6" s="51">
        <v>43</v>
      </c>
      <c r="H6" s="51">
        <v>74</v>
      </c>
      <c r="I6" s="51">
        <v>103</v>
      </c>
      <c r="J6" s="51">
        <v>76</v>
      </c>
      <c r="K6" s="51">
        <v>68</v>
      </c>
      <c r="L6" s="51">
        <v>76</v>
      </c>
      <c r="M6" s="51">
        <v>66</v>
      </c>
      <c r="N6" s="51">
        <v>74</v>
      </c>
      <c r="O6" s="51">
        <v>84</v>
      </c>
      <c r="P6" s="51">
        <v>110</v>
      </c>
      <c r="Q6" s="51">
        <v>53</v>
      </c>
      <c r="R6" s="51">
        <v>50</v>
      </c>
      <c r="S6" s="51">
        <v>42</v>
      </c>
      <c r="T6" s="51">
        <v>50</v>
      </c>
      <c r="U6" s="51">
        <v>21</v>
      </c>
    </row>
    <row r="7" spans="1:21" x14ac:dyDescent="0.55000000000000004">
      <c r="A7" s="49" t="s">
        <v>173</v>
      </c>
      <c r="B7" s="52">
        <v>0</v>
      </c>
      <c r="C7" s="52">
        <v>0</v>
      </c>
      <c r="D7" s="52">
        <v>0</v>
      </c>
      <c r="E7" s="52">
        <v>214</v>
      </c>
      <c r="F7" s="52">
        <v>149</v>
      </c>
      <c r="G7" s="52">
        <v>91</v>
      </c>
      <c r="H7" s="52">
        <v>115</v>
      </c>
      <c r="I7" s="52">
        <v>83</v>
      </c>
      <c r="J7" s="52">
        <v>79</v>
      </c>
      <c r="K7" s="52">
        <v>96</v>
      </c>
      <c r="L7" s="52">
        <v>127</v>
      </c>
      <c r="M7" s="52">
        <v>136</v>
      </c>
      <c r="N7" s="52">
        <v>129</v>
      </c>
      <c r="O7" s="52">
        <v>162</v>
      </c>
      <c r="P7" s="52">
        <v>157</v>
      </c>
      <c r="Q7" s="52">
        <v>131</v>
      </c>
      <c r="R7" s="52">
        <v>220</v>
      </c>
      <c r="S7" s="52">
        <v>181</v>
      </c>
      <c r="T7" s="52">
        <v>114</v>
      </c>
      <c r="U7" s="52">
        <v>91</v>
      </c>
    </row>
    <row r="8" spans="1:21" x14ac:dyDescent="0.55000000000000004">
      <c r="A8" s="49" t="s">
        <v>178</v>
      </c>
      <c r="B8" s="51">
        <v>1199</v>
      </c>
      <c r="C8" s="51">
        <v>1081</v>
      </c>
      <c r="D8" s="51">
        <v>348</v>
      </c>
      <c r="E8" s="51">
        <v>509</v>
      </c>
      <c r="F8" s="51">
        <v>476</v>
      </c>
      <c r="G8" s="51">
        <v>498</v>
      </c>
      <c r="H8" s="51">
        <v>545</v>
      </c>
      <c r="I8" s="51">
        <v>520</v>
      </c>
      <c r="J8" s="51">
        <v>527</v>
      </c>
      <c r="K8" s="51">
        <v>514</v>
      </c>
      <c r="L8" s="51">
        <v>672</v>
      </c>
      <c r="M8" s="51">
        <v>726</v>
      </c>
      <c r="N8" s="51">
        <v>657</v>
      </c>
      <c r="O8" s="51">
        <v>691</v>
      </c>
      <c r="P8" s="51">
        <v>809</v>
      </c>
      <c r="Q8" s="51">
        <v>771</v>
      </c>
      <c r="R8" s="51">
        <v>817</v>
      </c>
      <c r="S8" s="51">
        <v>860</v>
      </c>
      <c r="T8" s="51">
        <v>879</v>
      </c>
      <c r="U8" s="51">
        <v>1043</v>
      </c>
    </row>
    <row r="9" spans="1:21" x14ac:dyDescent="0.55000000000000004">
      <c r="A9" s="25"/>
      <c r="B9" s="25"/>
      <c r="C9" s="25"/>
      <c r="D9" s="25"/>
      <c r="E9" s="25"/>
      <c r="F9" s="25"/>
      <c r="G9" s="25"/>
      <c r="H9" s="25"/>
      <c r="I9" s="25"/>
      <c r="J9" s="25"/>
      <c r="K9" s="25"/>
      <c r="L9" s="25"/>
      <c r="M9" s="25"/>
      <c r="N9" s="25"/>
      <c r="O9" s="25"/>
      <c r="P9" s="25"/>
      <c r="Q9" s="25"/>
      <c r="R9" s="25"/>
      <c r="S9" s="25"/>
      <c r="T9" s="25"/>
      <c r="U9" s="25"/>
    </row>
    <row r="10" spans="1:21" x14ac:dyDescent="0.55000000000000004">
      <c r="A10" s="48" t="s">
        <v>132</v>
      </c>
      <c r="B10" s="48">
        <v>2021</v>
      </c>
      <c r="C10" s="48">
        <v>2022</v>
      </c>
      <c r="D10" s="48">
        <v>2023</v>
      </c>
      <c r="E10" s="48">
        <v>2024</v>
      </c>
      <c r="F10" s="48">
        <v>2025</v>
      </c>
      <c r="G10" s="48">
        <v>2026</v>
      </c>
      <c r="H10" s="48">
        <v>2027</v>
      </c>
      <c r="I10" s="48">
        <v>2028</v>
      </c>
      <c r="J10" s="48">
        <v>2029</v>
      </c>
      <c r="K10" s="48">
        <v>2030</v>
      </c>
      <c r="L10" s="48">
        <v>2031</v>
      </c>
      <c r="M10" s="48">
        <v>2032</v>
      </c>
      <c r="N10" s="48">
        <v>2033</v>
      </c>
      <c r="O10" s="48">
        <v>2034</v>
      </c>
      <c r="P10" s="48">
        <v>2035</v>
      </c>
      <c r="Q10" s="48">
        <v>2036</v>
      </c>
      <c r="R10" s="48">
        <v>2037</v>
      </c>
      <c r="S10" s="48">
        <v>2038</v>
      </c>
      <c r="T10" s="48">
        <v>2039</v>
      </c>
      <c r="U10" s="48">
        <v>2040</v>
      </c>
    </row>
    <row r="11" spans="1:21" x14ac:dyDescent="0.55000000000000004">
      <c r="A11" s="49" t="s">
        <v>166</v>
      </c>
      <c r="B11" s="51">
        <v>56.2853355614021</v>
      </c>
      <c r="C11" s="51">
        <v>39.771286375160003</v>
      </c>
      <c r="D11" s="51">
        <v>29.481805701167001</v>
      </c>
      <c r="E11" s="51">
        <v>25.853108570904649</v>
      </c>
      <c r="F11" s="51">
        <v>27.136396419177057</v>
      </c>
      <c r="G11" s="51">
        <v>27.365705492946788</v>
      </c>
      <c r="H11" s="51">
        <v>29.408697476696506</v>
      </c>
      <c r="I11" s="51">
        <v>27.429073322610961</v>
      </c>
      <c r="J11" s="51">
        <v>29.604896089745402</v>
      </c>
      <c r="K11" s="51">
        <v>32.084122839602465</v>
      </c>
      <c r="L11" s="51">
        <v>38.359582096982869</v>
      </c>
      <c r="M11" s="51">
        <v>39.069966939581761</v>
      </c>
      <c r="N11" s="51">
        <v>46.956073031535638</v>
      </c>
      <c r="O11" s="51">
        <v>46.214442776583589</v>
      </c>
      <c r="P11" s="51">
        <v>58.129213037246146</v>
      </c>
      <c r="Q11" s="51">
        <v>53.312046076050294</v>
      </c>
      <c r="R11" s="51">
        <v>57.091058133855071</v>
      </c>
      <c r="S11" s="51">
        <v>61.601709641407865</v>
      </c>
      <c r="T11" s="51">
        <v>72.490819363436572</v>
      </c>
      <c r="U11" s="51">
        <v>74.754722409322952</v>
      </c>
    </row>
    <row r="12" spans="1:21" x14ac:dyDescent="0.55000000000000004">
      <c r="A12" s="49" t="s">
        <v>169</v>
      </c>
      <c r="B12" s="52">
        <v>5.9908376171561297</v>
      </c>
      <c r="C12" s="52">
        <v>6.1341908317645917</v>
      </c>
      <c r="D12" s="52">
        <v>7.3786607114287603</v>
      </c>
      <c r="E12" s="52">
        <v>6.2974257760439825</v>
      </c>
      <c r="F12" s="52">
        <v>6.8792025064899898</v>
      </c>
      <c r="G12" s="52">
        <v>8.1824595930380202</v>
      </c>
      <c r="H12" s="52">
        <v>6.4701089701965797</v>
      </c>
      <c r="I12" s="52">
        <v>7.6197672807792456</v>
      </c>
      <c r="J12" s="52">
        <v>8.7673211400741895</v>
      </c>
      <c r="K12" s="52">
        <v>9.1421145798359618</v>
      </c>
      <c r="L12" s="52">
        <v>10.052142245816171</v>
      </c>
      <c r="M12" s="52">
        <v>10.056097562050891</v>
      </c>
      <c r="N12" s="52">
        <v>12.44349500295033</v>
      </c>
      <c r="O12" s="52">
        <v>11.33173594999586</v>
      </c>
      <c r="P12" s="52">
        <v>14.71819265225408</v>
      </c>
      <c r="Q12" s="52">
        <v>11.947274922850349</v>
      </c>
      <c r="R12" s="52">
        <v>15.070369032968381</v>
      </c>
      <c r="S12" s="52">
        <v>14.51709720113776</v>
      </c>
      <c r="T12" s="52">
        <v>17.48231054378957</v>
      </c>
      <c r="U12" s="52">
        <v>18.362104901152247</v>
      </c>
    </row>
    <row r="13" spans="1:21" x14ac:dyDescent="0.55000000000000004">
      <c r="A13" s="49" t="s">
        <v>172</v>
      </c>
      <c r="B13" s="51">
        <v>0</v>
      </c>
      <c r="C13" s="51">
        <v>0</v>
      </c>
      <c r="D13" s="51">
        <v>0</v>
      </c>
      <c r="E13" s="51">
        <v>20.369145485854428</v>
      </c>
      <c r="F13" s="51">
        <v>8.2606508669696002</v>
      </c>
      <c r="G13" s="51">
        <v>3.3296965076688521</v>
      </c>
      <c r="H13" s="51">
        <v>5.1298018462892676</v>
      </c>
      <c r="I13" s="51">
        <v>13.194171541059101</v>
      </c>
      <c r="J13" s="51">
        <v>6.8360235717179503</v>
      </c>
      <c r="K13" s="51">
        <v>7.8744736351810198</v>
      </c>
      <c r="L13" s="51">
        <v>9.24875041994855</v>
      </c>
      <c r="M13" s="51">
        <v>7.7870958867470401</v>
      </c>
      <c r="N13" s="51">
        <v>7.352360560835189</v>
      </c>
      <c r="O13" s="51">
        <v>11.737703621350329</v>
      </c>
      <c r="P13" s="51">
        <v>11.49133661903346</v>
      </c>
      <c r="Q13" s="51">
        <v>4.0304958087155347</v>
      </c>
      <c r="R13" s="51">
        <v>3.6041380446701039</v>
      </c>
      <c r="S13" s="51">
        <v>2.6466522597261841</v>
      </c>
      <c r="T13" s="51">
        <v>2.9095946492309421</v>
      </c>
      <c r="U13" s="51">
        <v>1.2514649484835301</v>
      </c>
    </row>
    <row r="14" spans="1:21" x14ac:dyDescent="0.55000000000000004">
      <c r="A14" s="49" t="s">
        <v>173</v>
      </c>
      <c r="B14" s="52">
        <v>0</v>
      </c>
      <c r="C14" s="52">
        <v>0</v>
      </c>
      <c r="D14" s="52">
        <v>0</v>
      </c>
      <c r="E14" s="52">
        <v>7.6120105834634799</v>
      </c>
      <c r="F14" s="52">
        <v>5.4049511311991898</v>
      </c>
      <c r="G14" s="52">
        <v>4.1440716138307403</v>
      </c>
      <c r="H14" s="52">
        <v>4.5216013280607301</v>
      </c>
      <c r="I14" s="52">
        <v>4.5474817160868799</v>
      </c>
      <c r="J14" s="52">
        <v>5.1256112290536704</v>
      </c>
      <c r="K14" s="52">
        <v>4.1727746360420799</v>
      </c>
      <c r="L14" s="52">
        <v>5.8121579544740696</v>
      </c>
      <c r="M14" s="52">
        <v>6.5613075568285204</v>
      </c>
      <c r="N14" s="52">
        <v>5.8617818918691302</v>
      </c>
      <c r="O14" s="52">
        <v>7.2767671915186796</v>
      </c>
      <c r="P14" s="52">
        <v>10.0330510011187</v>
      </c>
      <c r="Q14" s="52">
        <v>6.8651024492173001</v>
      </c>
      <c r="R14" s="52">
        <v>16.1110260204354</v>
      </c>
      <c r="S14" s="52">
        <v>13.9998856461286</v>
      </c>
      <c r="T14" s="52">
        <v>8.6177114742026806</v>
      </c>
      <c r="U14" s="52">
        <v>7.4395730861287896</v>
      </c>
    </row>
    <row r="15" spans="1:21" x14ac:dyDescent="0.55000000000000004">
      <c r="A15" s="49" t="s">
        <v>178</v>
      </c>
      <c r="B15" s="51">
        <v>2.8720251630850684</v>
      </c>
      <c r="C15" s="51">
        <v>2.5060128212363399</v>
      </c>
      <c r="D15" s="51">
        <v>7.809524192152334E-2</v>
      </c>
      <c r="E15" s="51">
        <v>0.81750819362048277</v>
      </c>
      <c r="F15" s="51">
        <v>1.435060061137845</v>
      </c>
      <c r="G15" s="51">
        <v>2.6762259880266051</v>
      </c>
      <c r="H15" s="51">
        <v>3.375511548217299</v>
      </c>
      <c r="I15" s="51">
        <v>1.0621949991877193</v>
      </c>
      <c r="J15" s="51">
        <v>1.8743694927470771</v>
      </c>
      <c r="K15" s="51">
        <v>1.9628890715203469</v>
      </c>
      <c r="L15" s="51">
        <v>3.135171276782339</v>
      </c>
      <c r="M15" s="51">
        <v>5.2721588886022497</v>
      </c>
      <c r="N15" s="51">
        <v>3.9658409449398659</v>
      </c>
      <c r="O15" s="51">
        <v>2.3715780071971784</v>
      </c>
      <c r="P15" s="51">
        <v>3.3611231347920381</v>
      </c>
      <c r="Q15" s="51">
        <v>5.1352236347858451</v>
      </c>
      <c r="R15" s="51">
        <v>6.2013548999579342</v>
      </c>
      <c r="S15" s="51">
        <v>5.0082338064076337</v>
      </c>
      <c r="T15" s="51">
        <v>3.1996111052064924</v>
      </c>
      <c r="U15" s="51">
        <v>19.201115639779729</v>
      </c>
    </row>
    <row r="17" spans="1:21" x14ac:dyDescent="0.55000000000000004">
      <c r="A17" s="121" t="s">
        <v>398</v>
      </c>
    </row>
    <row r="18" spans="1:21" x14ac:dyDescent="0.55000000000000004">
      <c r="A18" s="48" t="s">
        <v>272</v>
      </c>
      <c r="B18" s="48">
        <v>2021</v>
      </c>
      <c r="C18" s="48">
        <v>2022</v>
      </c>
      <c r="D18" s="48">
        <v>2023</v>
      </c>
      <c r="E18" s="48">
        <v>2024</v>
      </c>
      <c r="F18" s="48">
        <v>2025</v>
      </c>
      <c r="G18" s="48">
        <v>2026</v>
      </c>
      <c r="H18" s="48">
        <v>2027</v>
      </c>
      <c r="I18" s="48">
        <v>2028</v>
      </c>
      <c r="J18" s="48">
        <v>2029</v>
      </c>
      <c r="K18" s="48">
        <v>2030</v>
      </c>
      <c r="L18" s="48">
        <v>2031</v>
      </c>
      <c r="M18" s="48">
        <v>2032</v>
      </c>
      <c r="N18" s="48">
        <v>2033</v>
      </c>
      <c r="O18" s="48">
        <v>2034</v>
      </c>
      <c r="P18" s="48">
        <v>2035</v>
      </c>
      <c r="Q18" s="48">
        <v>2036</v>
      </c>
      <c r="R18" s="48">
        <v>2037</v>
      </c>
      <c r="S18" s="48">
        <v>2038</v>
      </c>
      <c r="T18" s="48">
        <v>2039</v>
      </c>
      <c r="U18" s="48">
        <v>2040</v>
      </c>
    </row>
    <row r="19" spans="1:21" x14ac:dyDescent="0.55000000000000004">
      <c r="A19" s="49" t="s">
        <v>273</v>
      </c>
      <c r="B19" s="51">
        <v>300</v>
      </c>
      <c r="C19" s="51">
        <v>224</v>
      </c>
      <c r="D19" s="51">
        <v>126</v>
      </c>
      <c r="E19" s="51">
        <v>116</v>
      </c>
      <c r="F19" s="51">
        <v>123</v>
      </c>
      <c r="G19" s="51">
        <v>4760</v>
      </c>
      <c r="H19" s="51">
        <v>4748</v>
      </c>
      <c r="I19" s="51">
        <v>4761</v>
      </c>
      <c r="J19" s="51">
        <v>4740</v>
      </c>
      <c r="K19" s="51">
        <v>4768</v>
      </c>
      <c r="L19" s="51">
        <v>4791</v>
      </c>
      <c r="M19" s="51">
        <v>4799</v>
      </c>
      <c r="N19" s="51">
        <v>4837</v>
      </c>
      <c r="O19" s="51">
        <v>4859</v>
      </c>
      <c r="P19" s="51">
        <v>4843</v>
      </c>
      <c r="Q19" s="51">
        <v>4846</v>
      </c>
      <c r="R19" s="51">
        <v>4863</v>
      </c>
      <c r="S19" s="51">
        <v>4885</v>
      </c>
      <c r="T19" s="51">
        <v>4885</v>
      </c>
      <c r="U19" s="51">
        <v>4921</v>
      </c>
    </row>
    <row r="20" spans="1:21" x14ac:dyDescent="0.55000000000000004">
      <c r="A20" s="49" t="s">
        <v>178</v>
      </c>
      <c r="B20" s="52">
        <v>1150</v>
      </c>
      <c r="C20" s="52">
        <v>1073</v>
      </c>
      <c r="D20" s="52">
        <v>381</v>
      </c>
      <c r="E20" s="52">
        <v>521</v>
      </c>
      <c r="F20" s="52">
        <v>518</v>
      </c>
      <c r="G20" s="52">
        <v>356</v>
      </c>
      <c r="H20" s="52">
        <v>389</v>
      </c>
      <c r="I20" s="52">
        <v>390</v>
      </c>
      <c r="J20" s="52">
        <v>384</v>
      </c>
      <c r="K20" s="52">
        <v>357</v>
      </c>
      <c r="L20" s="52">
        <v>465</v>
      </c>
      <c r="M20" s="52">
        <v>507</v>
      </c>
      <c r="N20" s="52">
        <v>486</v>
      </c>
      <c r="O20" s="52">
        <v>507</v>
      </c>
      <c r="P20" s="52">
        <v>571</v>
      </c>
      <c r="Q20" s="52">
        <v>584</v>
      </c>
      <c r="R20" s="52">
        <v>599</v>
      </c>
      <c r="S20" s="52">
        <v>636</v>
      </c>
      <c r="T20" s="52">
        <v>575</v>
      </c>
      <c r="U20" s="52">
        <v>789</v>
      </c>
    </row>
    <row r="21" spans="1:21" x14ac:dyDescent="0.55000000000000004">
      <c r="A21" s="49" t="s">
        <v>166</v>
      </c>
      <c r="B21" s="51">
        <v>7279</v>
      </c>
      <c r="C21" s="51">
        <v>7168</v>
      </c>
      <c r="D21" s="51">
        <v>7589</v>
      </c>
      <c r="E21" s="51">
        <v>5672</v>
      </c>
      <c r="F21" s="51">
        <v>5548</v>
      </c>
      <c r="G21" s="51">
        <v>4551</v>
      </c>
      <c r="H21" s="51">
        <v>4630</v>
      </c>
      <c r="I21" s="51">
        <v>4612</v>
      </c>
      <c r="J21" s="51">
        <v>4675</v>
      </c>
      <c r="K21" s="51">
        <v>4772</v>
      </c>
      <c r="L21" s="51">
        <v>4961</v>
      </c>
      <c r="M21" s="51">
        <v>4973</v>
      </c>
      <c r="N21" s="51">
        <v>5081</v>
      </c>
      <c r="O21" s="51">
        <v>5132</v>
      </c>
      <c r="P21" s="51">
        <v>5115</v>
      </c>
      <c r="Q21" s="51">
        <v>5268</v>
      </c>
      <c r="R21" s="51">
        <v>5307</v>
      </c>
      <c r="S21" s="51">
        <v>5411</v>
      </c>
      <c r="T21" s="51">
        <v>5470</v>
      </c>
      <c r="U21" s="51">
        <v>5549</v>
      </c>
    </row>
    <row r="22" spans="1:21" x14ac:dyDescent="0.55000000000000004">
      <c r="A22" s="49" t="s">
        <v>274</v>
      </c>
      <c r="B22" s="52">
        <v>0</v>
      </c>
      <c r="C22" s="52">
        <v>48</v>
      </c>
      <c r="D22" s="52">
        <v>175</v>
      </c>
      <c r="E22" s="52">
        <v>654</v>
      </c>
      <c r="F22" s="52">
        <v>706</v>
      </c>
      <c r="G22" s="52">
        <v>780</v>
      </c>
      <c r="H22" s="52">
        <v>769</v>
      </c>
      <c r="I22" s="52">
        <v>838</v>
      </c>
      <c r="J22" s="52">
        <v>860</v>
      </c>
      <c r="K22" s="52">
        <v>845</v>
      </c>
      <c r="L22" s="52">
        <v>813</v>
      </c>
      <c r="M22" s="52">
        <v>806</v>
      </c>
      <c r="N22" s="52">
        <v>763</v>
      </c>
      <c r="O22" s="52">
        <v>790</v>
      </c>
      <c r="P22" s="52">
        <v>802</v>
      </c>
      <c r="Q22" s="52">
        <v>788</v>
      </c>
      <c r="R22" s="52">
        <v>759</v>
      </c>
      <c r="S22" s="52">
        <v>754</v>
      </c>
      <c r="T22" s="52">
        <v>707</v>
      </c>
      <c r="U22" s="52">
        <v>753</v>
      </c>
    </row>
    <row r="23" spans="1:21" x14ac:dyDescent="0.55000000000000004">
      <c r="A23" s="49" t="s">
        <v>275</v>
      </c>
      <c r="B23" s="51">
        <v>3</v>
      </c>
      <c r="C23" s="51">
        <v>227</v>
      </c>
      <c r="D23" s="51">
        <v>662</v>
      </c>
      <c r="E23" s="51">
        <v>782</v>
      </c>
      <c r="F23" s="51">
        <v>683</v>
      </c>
      <c r="G23" s="51">
        <v>507</v>
      </c>
      <c r="H23" s="51">
        <v>575</v>
      </c>
      <c r="I23" s="51">
        <v>570</v>
      </c>
      <c r="J23" s="51">
        <v>640</v>
      </c>
      <c r="K23" s="51">
        <v>540</v>
      </c>
      <c r="L23" s="51">
        <v>586</v>
      </c>
      <c r="M23" s="51">
        <v>615</v>
      </c>
      <c r="N23" s="51">
        <v>644</v>
      </c>
      <c r="O23" s="51">
        <v>608</v>
      </c>
      <c r="P23" s="51">
        <v>707</v>
      </c>
      <c r="Q23" s="51">
        <v>697</v>
      </c>
      <c r="R23" s="51">
        <v>605</v>
      </c>
      <c r="S23" s="51">
        <v>631</v>
      </c>
      <c r="T23" s="51">
        <v>517</v>
      </c>
      <c r="U23" s="51">
        <v>499</v>
      </c>
    </row>
    <row r="24" spans="1:21" x14ac:dyDescent="0.55000000000000004">
      <c r="A24" s="48" t="s">
        <v>172</v>
      </c>
      <c r="B24" s="52">
        <v>0</v>
      </c>
      <c r="C24" s="52">
        <v>0</v>
      </c>
      <c r="D24" s="52">
        <v>0</v>
      </c>
      <c r="E24" s="52">
        <v>731</v>
      </c>
      <c r="F24" s="52">
        <v>662</v>
      </c>
      <c r="G24" s="52">
        <v>627</v>
      </c>
      <c r="H24" s="52">
        <v>711</v>
      </c>
      <c r="I24" s="52">
        <v>527</v>
      </c>
      <c r="J24" s="52">
        <v>696</v>
      </c>
      <c r="K24" s="52">
        <v>511</v>
      </c>
      <c r="L24" s="52">
        <v>647</v>
      </c>
      <c r="M24" s="52">
        <v>619</v>
      </c>
      <c r="N24" s="52">
        <v>600</v>
      </c>
      <c r="O24" s="52">
        <v>568</v>
      </c>
      <c r="P24" s="52">
        <v>673</v>
      </c>
      <c r="Q24" s="52">
        <v>573</v>
      </c>
      <c r="R24" s="52">
        <v>545</v>
      </c>
      <c r="S24" s="52">
        <v>494</v>
      </c>
      <c r="T24" s="52">
        <v>509</v>
      </c>
      <c r="U24" s="52">
        <v>483</v>
      </c>
    </row>
    <row r="25" spans="1:21" x14ac:dyDescent="0.55000000000000004">
      <c r="A25" s="49" t="s">
        <v>173</v>
      </c>
      <c r="B25" s="51">
        <v>0</v>
      </c>
      <c r="C25" s="51">
        <v>0</v>
      </c>
      <c r="D25" s="51">
        <v>0</v>
      </c>
      <c r="E25" s="51">
        <v>947</v>
      </c>
      <c r="F25" s="51">
        <v>795</v>
      </c>
      <c r="G25" s="51">
        <v>597</v>
      </c>
      <c r="H25" s="51">
        <v>661</v>
      </c>
      <c r="I25" s="51">
        <v>690</v>
      </c>
      <c r="J25" s="51">
        <v>639</v>
      </c>
      <c r="K25" s="51">
        <v>727</v>
      </c>
      <c r="L25" s="51">
        <v>683</v>
      </c>
      <c r="M25" s="51">
        <v>721</v>
      </c>
      <c r="N25" s="51">
        <v>820</v>
      </c>
      <c r="O25" s="51">
        <v>777</v>
      </c>
      <c r="P25" s="51">
        <v>865</v>
      </c>
      <c r="Q25" s="51">
        <v>841</v>
      </c>
      <c r="R25" s="51">
        <v>929</v>
      </c>
      <c r="S25" s="51">
        <v>809</v>
      </c>
      <c r="T25" s="51">
        <v>821</v>
      </c>
      <c r="U25" s="51">
        <v>785</v>
      </c>
    </row>
    <row r="26" spans="1:21" x14ac:dyDescent="0.55000000000000004">
      <c r="A26" s="49" t="s">
        <v>276</v>
      </c>
      <c r="B26" s="52">
        <v>18</v>
      </c>
      <c r="C26" s="52">
        <v>38</v>
      </c>
      <c r="D26" s="52">
        <v>535</v>
      </c>
      <c r="E26" s="52">
        <v>676</v>
      </c>
      <c r="F26" s="52">
        <v>746</v>
      </c>
      <c r="G26" s="52">
        <v>805</v>
      </c>
      <c r="H26" s="52">
        <v>916</v>
      </c>
      <c r="I26" s="52">
        <v>822</v>
      </c>
      <c r="J26" s="52">
        <v>1013</v>
      </c>
      <c r="K26" s="52">
        <v>882</v>
      </c>
      <c r="L26" s="52">
        <v>892</v>
      </c>
      <c r="M26" s="52">
        <v>825</v>
      </c>
      <c r="N26" s="52">
        <v>885</v>
      </c>
      <c r="O26" s="52">
        <v>774</v>
      </c>
      <c r="P26" s="52">
        <v>937</v>
      </c>
      <c r="Q26" s="52">
        <v>781</v>
      </c>
      <c r="R26" s="52">
        <v>829</v>
      </c>
      <c r="S26" s="52">
        <v>745</v>
      </c>
      <c r="T26" s="52">
        <v>775</v>
      </c>
      <c r="U26" s="52">
        <v>681</v>
      </c>
    </row>
    <row r="27" spans="1:21" x14ac:dyDescent="0.55000000000000004">
      <c r="A27" s="49" t="s">
        <v>169</v>
      </c>
      <c r="B27" s="51">
        <v>1843</v>
      </c>
      <c r="C27" s="51">
        <v>1787</v>
      </c>
      <c r="D27" s="51">
        <v>1769</v>
      </c>
      <c r="E27" s="51">
        <v>1353</v>
      </c>
      <c r="F27" s="51">
        <v>1562</v>
      </c>
      <c r="G27" s="51">
        <v>1417</v>
      </c>
      <c r="H27" s="51">
        <v>1133</v>
      </c>
      <c r="I27" s="51">
        <v>982</v>
      </c>
      <c r="J27" s="51">
        <v>1329</v>
      </c>
      <c r="K27" s="51">
        <v>1435</v>
      </c>
      <c r="L27" s="51">
        <v>1561</v>
      </c>
      <c r="M27" s="51">
        <v>1308</v>
      </c>
      <c r="N27" s="51">
        <v>1544</v>
      </c>
      <c r="O27" s="51">
        <v>1356</v>
      </c>
      <c r="P27" s="51">
        <v>1967</v>
      </c>
      <c r="Q27" s="51">
        <v>1335</v>
      </c>
      <c r="R27" s="51">
        <v>1609</v>
      </c>
      <c r="S27" s="51">
        <v>1500</v>
      </c>
      <c r="T27" s="51">
        <v>1892</v>
      </c>
      <c r="U27" s="51">
        <v>1618</v>
      </c>
    </row>
    <row r="28" spans="1:21" x14ac:dyDescent="0.55000000000000004">
      <c r="A28" s="25"/>
      <c r="B28" s="25"/>
      <c r="C28" s="25"/>
      <c r="D28" s="25"/>
      <c r="E28" s="25"/>
      <c r="F28" s="25"/>
      <c r="G28" s="25"/>
      <c r="H28" s="25"/>
      <c r="I28" s="25"/>
      <c r="J28" s="25"/>
      <c r="K28" s="25"/>
      <c r="L28" s="25"/>
      <c r="M28" s="25"/>
      <c r="N28" s="25"/>
      <c r="O28" s="25"/>
      <c r="P28" s="25"/>
      <c r="Q28" s="25"/>
      <c r="R28" s="25"/>
      <c r="S28" s="25"/>
      <c r="T28" s="25"/>
      <c r="U28" s="25"/>
    </row>
    <row r="29" spans="1:21" x14ac:dyDescent="0.55000000000000004">
      <c r="A29" s="48" t="s">
        <v>132</v>
      </c>
      <c r="B29" s="48">
        <v>2021</v>
      </c>
      <c r="C29" s="48">
        <v>2022</v>
      </c>
      <c r="D29" s="48">
        <v>2023</v>
      </c>
      <c r="E29" s="48">
        <v>2024</v>
      </c>
      <c r="F29" s="48">
        <v>2025</v>
      </c>
      <c r="G29" s="48">
        <v>2026</v>
      </c>
      <c r="H29" s="48">
        <v>2027</v>
      </c>
      <c r="I29" s="48">
        <v>2028</v>
      </c>
      <c r="J29" s="48">
        <v>2029</v>
      </c>
      <c r="K29" s="48">
        <v>2030</v>
      </c>
      <c r="L29" s="48">
        <v>2031</v>
      </c>
      <c r="M29" s="48">
        <v>2032</v>
      </c>
      <c r="N29" s="48">
        <v>2033</v>
      </c>
      <c r="O29" s="48">
        <v>2034</v>
      </c>
      <c r="P29" s="48">
        <v>2035</v>
      </c>
      <c r="Q29" s="48">
        <v>2036</v>
      </c>
      <c r="R29" s="48">
        <v>2037</v>
      </c>
      <c r="S29" s="48">
        <v>2038</v>
      </c>
      <c r="T29" s="48">
        <v>2039</v>
      </c>
      <c r="U29" s="48">
        <v>2040</v>
      </c>
    </row>
    <row r="30" spans="1:21" x14ac:dyDescent="0.55000000000000004">
      <c r="A30" s="49" t="s">
        <v>273</v>
      </c>
      <c r="B30" s="51">
        <v>5.024988528958E-3</v>
      </c>
      <c r="C30" s="51">
        <v>5.24763895613893E-3</v>
      </c>
      <c r="D30" s="51">
        <v>1.8954885933182002E-2</v>
      </c>
      <c r="E30" s="51">
        <v>1.5126667351305601E-2</v>
      </c>
      <c r="F30" s="51">
        <v>3.11461410579136E-3</v>
      </c>
      <c r="G30" s="51">
        <v>24.7142383798884</v>
      </c>
      <c r="H30" s="51">
        <v>25.177036577962401</v>
      </c>
      <c r="I30" s="51">
        <v>26.235726447187201</v>
      </c>
      <c r="J30" s="51">
        <v>27.5978017946377</v>
      </c>
      <c r="K30" s="51">
        <v>28.909694311660111</v>
      </c>
      <c r="L30" s="51">
        <v>29.9660499852836</v>
      </c>
      <c r="M30" s="51">
        <v>31.542837899605399</v>
      </c>
      <c r="N30" s="51">
        <v>32.8396860639658</v>
      </c>
      <c r="O30" s="51">
        <v>33.732130091373598</v>
      </c>
      <c r="P30" s="51">
        <v>35.412700578402699</v>
      </c>
      <c r="Q30" s="51">
        <v>36.920520733593555</v>
      </c>
      <c r="R30" s="51">
        <v>38.473569651812397</v>
      </c>
      <c r="S30" s="51">
        <v>40.174883984741903</v>
      </c>
      <c r="T30" s="51">
        <v>41.30641672129746</v>
      </c>
      <c r="U30" s="51">
        <v>43.715352624453303</v>
      </c>
    </row>
    <row r="31" spans="1:21" x14ac:dyDescent="0.55000000000000004">
      <c r="A31" s="49" t="s">
        <v>178</v>
      </c>
      <c r="B31" s="52">
        <v>2.8086033255162763</v>
      </c>
      <c r="C31" s="52">
        <v>2.1680246914027301</v>
      </c>
      <c r="D31" s="52">
        <v>0.19976399752483537</v>
      </c>
      <c r="E31" s="52">
        <v>0.94053719119381607</v>
      </c>
      <c r="F31" s="52">
        <v>2.5865441193246621</v>
      </c>
      <c r="G31" s="52">
        <v>2.711073112506678</v>
      </c>
      <c r="H31" s="52">
        <v>2.7928710253353182</v>
      </c>
      <c r="I31" s="52">
        <v>2.138904622209099</v>
      </c>
      <c r="J31" s="52">
        <v>2.6764345848748587</v>
      </c>
      <c r="K31" s="52">
        <v>2.5452422397935601</v>
      </c>
      <c r="L31" s="52">
        <v>2.9910650362826137</v>
      </c>
      <c r="M31" s="52">
        <v>4.1559699573376641</v>
      </c>
      <c r="N31" s="52">
        <v>5.5593787433295336</v>
      </c>
      <c r="O31" s="52">
        <v>4.0833032760538073</v>
      </c>
      <c r="P31" s="52">
        <v>3.0025105564583807</v>
      </c>
      <c r="Q31" s="52">
        <v>4.0481357929746515</v>
      </c>
      <c r="R31" s="52">
        <v>4.752772125769841</v>
      </c>
      <c r="S31" s="52">
        <v>6.3547035112073491</v>
      </c>
      <c r="T31" s="52">
        <v>4.9181193009488409</v>
      </c>
      <c r="U31" s="52">
        <v>12.57091026118608</v>
      </c>
    </row>
    <row r="32" spans="1:21" x14ac:dyDescent="0.55000000000000004">
      <c r="A32" s="49" t="s">
        <v>166</v>
      </c>
      <c r="B32" s="51">
        <v>55.794351895699997</v>
      </c>
      <c r="C32" s="51">
        <v>37.618173141468603</v>
      </c>
      <c r="D32" s="51">
        <v>31.781972515706251</v>
      </c>
      <c r="E32" s="51">
        <v>17.558322830646599</v>
      </c>
      <c r="F32" s="51">
        <v>19.841482870213703</v>
      </c>
      <c r="G32" s="51">
        <v>18.009317177814385</v>
      </c>
      <c r="H32" s="51">
        <v>18.482379583266891</v>
      </c>
      <c r="I32" s="51">
        <v>18.127385861172623</v>
      </c>
      <c r="J32" s="51">
        <v>21.412916077837586</v>
      </c>
      <c r="K32" s="51">
        <v>21.629386250748187</v>
      </c>
      <c r="L32" s="51">
        <v>26.564883092557821</v>
      </c>
      <c r="M32" s="51">
        <v>26.840731176395121</v>
      </c>
      <c r="N32" s="51">
        <v>29.441760773632264</v>
      </c>
      <c r="O32" s="51">
        <v>29.986582425713806</v>
      </c>
      <c r="P32" s="51">
        <v>31.927062025188309</v>
      </c>
      <c r="Q32" s="51">
        <v>33.208620191330219</v>
      </c>
      <c r="R32" s="51">
        <v>35.760696477686771</v>
      </c>
      <c r="S32" s="51">
        <v>37.326975820674917</v>
      </c>
      <c r="T32" s="51">
        <v>41.385307823829415</v>
      </c>
      <c r="U32" s="51">
        <v>42.37786149669715</v>
      </c>
    </row>
    <row r="33" spans="1:21" x14ac:dyDescent="0.55000000000000004">
      <c r="A33" s="49" t="s">
        <v>274</v>
      </c>
      <c r="B33" s="52">
        <v>0</v>
      </c>
      <c r="C33" s="52">
        <v>0.13606703715478999</v>
      </c>
      <c r="D33" s="52">
        <v>1.01449467240234</v>
      </c>
      <c r="E33" s="52">
        <v>4.6267461757641</v>
      </c>
      <c r="F33" s="52">
        <v>4.9883045454066099</v>
      </c>
      <c r="G33" s="52">
        <v>5.5435341467911998</v>
      </c>
      <c r="H33" s="52">
        <v>5.7215109947021103</v>
      </c>
      <c r="I33" s="52">
        <v>6.2625651737837602</v>
      </c>
      <c r="J33" s="52">
        <v>7.10894700382695</v>
      </c>
      <c r="K33" s="52">
        <v>7.4722093931609503</v>
      </c>
      <c r="L33" s="52">
        <v>7.1983953363300897</v>
      </c>
      <c r="M33" s="52">
        <v>7.5629217562534796</v>
      </c>
      <c r="N33" s="52">
        <v>7.5359221034048396</v>
      </c>
      <c r="O33" s="52">
        <v>8.1248430914931706</v>
      </c>
      <c r="P33" s="52">
        <v>8.3336414177518492</v>
      </c>
      <c r="Q33" s="52">
        <v>8.5690132974181807</v>
      </c>
      <c r="R33" s="52">
        <v>8.4611732262417405</v>
      </c>
      <c r="S33" s="52">
        <v>8.9627284274169394</v>
      </c>
      <c r="T33" s="52">
        <v>8.8635351655285994</v>
      </c>
      <c r="U33" s="52">
        <v>9.6084604740421593</v>
      </c>
    </row>
    <row r="34" spans="1:21" x14ac:dyDescent="0.55000000000000004">
      <c r="A34" s="49" t="s">
        <v>275</v>
      </c>
      <c r="B34" s="51">
        <v>1.4941873380001601E-3</v>
      </c>
      <c r="C34" s="51">
        <v>1.0517180139568738</v>
      </c>
      <c r="D34" s="51">
        <v>2.3972672249774742</v>
      </c>
      <c r="E34" s="51">
        <v>5.8043314859424466</v>
      </c>
      <c r="F34" s="51">
        <v>5.3864053039081377</v>
      </c>
      <c r="G34" s="51">
        <v>4.3272728028984133</v>
      </c>
      <c r="H34" s="51">
        <v>5.331836135123889</v>
      </c>
      <c r="I34" s="51">
        <v>5.4737343399473755</v>
      </c>
      <c r="J34" s="51">
        <v>6.378601321390386</v>
      </c>
      <c r="K34" s="51">
        <v>5.6526093765151906</v>
      </c>
      <c r="L34" s="51">
        <v>6.0381441121441837</v>
      </c>
      <c r="M34" s="51">
        <v>6.5605710441128524</v>
      </c>
      <c r="N34" s="51">
        <v>6.9489606172821778</v>
      </c>
      <c r="O34" s="51">
        <v>6.5682489645858952</v>
      </c>
      <c r="P34" s="51">
        <v>7.5937192631412191</v>
      </c>
      <c r="Q34" s="51">
        <v>7.8362694340273062</v>
      </c>
      <c r="R34" s="51">
        <v>7.3279411630854279</v>
      </c>
      <c r="S34" s="51">
        <v>7.6324977936026386</v>
      </c>
      <c r="T34" s="51">
        <v>6.0823397794574063</v>
      </c>
      <c r="U34" s="51">
        <v>6.4619491548212835</v>
      </c>
    </row>
    <row r="35" spans="1:21" x14ac:dyDescent="0.55000000000000004">
      <c r="A35" s="48" t="s">
        <v>172</v>
      </c>
      <c r="B35" s="52">
        <v>0</v>
      </c>
      <c r="C35" s="52">
        <v>0</v>
      </c>
      <c r="D35" s="52">
        <v>0</v>
      </c>
      <c r="E35" s="52">
        <v>47.568416272851834</v>
      </c>
      <c r="F35" s="52">
        <v>34.244627190073921</v>
      </c>
      <c r="G35" s="52">
        <v>41.724868107303017</v>
      </c>
      <c r="H35" s="52">
        <v>48.534576647023471</v>
      </c>
      <c r="I35" s="52">
        <v>35.326580734270543</v>
      </c>
      <c r="J35" s="52">
        <v>48.305962584266858</v>
      </c>
      <c r="K35" s="52">
        <v>37.263656913880887</v>
      </c>
      <c r="L35" s="52">
        <v>55.065811955643838</v>
      </c>
      <c r="M35" s="52">
        <v>54.193915082244359</v>
      </c>
      <c r="N35" s="52">
        <v>45.366801400047613</v>
      </c>
      <c r="O35" s="52">
        <v>51.791397889518336</v>
      </c>
      <c r="P35" s="52">
        <v>62.069430168164232</v>
      </c>
      <c r="Q35" s="52">
        <v>48.22787241035428</v>
      </c>
      <c r="R35" s="52">
        <v>53.434162991855366</v>
      </c>
      <c r="S35" s="52">
        <v>54.095242658431587</v>
      </c>
      <c r="T35" s="52">
        <v>46.669547992938476</v>
      </c>
      <c r="U35" s="52">
        <v>50.528375617076371</v>
      </c>
    </row>
    <row r="36" spans="1:21" x14ac:dyDescent="0.55000000000000004">
      <c r="A36" s="49" t="s">
        <v>173</v>
      </c>
      <c r="B36" s="51">
        <v>0</v>
      </c>
      <c r="C36" s="51">
        <v>0</v>
      </c>
      <c r="D36" s="51">
        <v>0</v>
      </c>
      <c r="E36" s="51">
        <v>41.015437937378302</v>
      </c>
      <c r="F36" s="51">
        <v>32.9900374921828</v>
      </c>
      <c r="G36" s="51">
        <v>28.542315135137901</v>
      </c>
      <c r="H36" s="51">
        <v>31.811052600903299</v>
      </c>
      <c r="I36" s="51">
        <v>35.0627063437787</v>
      </c>
      <c r="J36" s="51">
        <v>35.874704264873301</v>
      </c>
      <c r="K36" s="51">
        <v>40.693799253378899</v>
      </c>
      <c r="L36" s="51">
        <v>43.924073791536898</v>
      </c>
      <c r="M36" s="51">
        <v>51.602912829209799</v>
      </c>
      <c r="N36" s="51">
        <v>50.056206660711901</v>
      </c>
      <c r="O36" s="51">
        <v>50.9776165528178</v>
      </c>
      <c r="P36" s="51">
        <v>64.940170252882893</v>
      </c>
      <c r="Q36" s="51">
        <v>70.219939494763196</v>
      </c>
      <c r="R36" s="51">
        <v>81.994578069709902</v>
      </c>
      <c r="S36" s="51">
        <v>80.316355540223498</v>
      </c>
      <c r="T36" s="51">
        <v>70.503939456867897</v>
      </c>
      <c r="U36" s="51">
        <v>68.333298345277001</v>
      </c>
    </row>
    <row r="37" spans="1:21" x14ac:dyDescent="0.55000000000000004">
      <c r="A37" s="49" t="s">
        <v>276</v>
      </c>
      <c r="B37" s="52">
        <v>7.18774174857117E-4</v>
      </c>
      <c r="C37" s="52">
        <v>3.5943999669033602E-3</v>
      </c>
      <c r="D37" s="52">
        <v>0.15913155861171599</v>
      </c>
      <c r="E37" s="52">
        <v>12.26757012455921</v>
      </c>
      <c r="F37" s="52">
        <v>14.02262168387316</v>
      </c>
      <c r="G37" s="52">
        <v>16.398882951319671</v>
      </c>
      <c r="H37" s="52">
        <v>19.28571118592145</v>
      </c>
      <c r="I37" s="52">
        <v>19.400086049598219</v>
      </c>
      <c r="J37" s="52">
        <v>24.49507749621991</v>
      </c>
      <c r="K37" s="52">
        <v>22.914070200283476</v>
      </c>
      <c r="L37" s="52">
        <v>23.633228123068271</v>
      </c>
      <c r="M37" s="52">
        <v>23.153254096126911</v>
      </c>
      <c r="N37" s="52">
        <v>27.692675984938639</v>
      </c>
      <c r="O37" s="52">
        <v>24.965447143557</v>
      </c>
      <c r="P37" s="52">
        <v>29.628239524628281</v>
      </c>
      <c r="Q37" s="52">
        <v>27.548568714026651</v>
      </c>
      <c r="R37" s="52">
        <v>28.724959732687068</v>
      </c>
      <c r="S37" s="52">
        <v>26.320928025129401</v>
      </c>
      <c r="T37" s="52">
        <v>30.97612072006935</v>
      </c>
      <c r="U37" s="52">
        <v>28.30601458825759</v>
      </c>
    </row>
    <row r="38" spans="1:21" x14ac:dyDescent="0.55000000000000004">
      <c r="A38" s="49" t="s">
        <v>169</v>
      </c>
      <c r="B38" s="51">
        <v>6.02310296817378</v>
      </c>
      <c r="C38" s="51">
        <v>5.1421950015115998</v>
      </c>
      <c r="D38" s="51">
        <v>4.8350441755335503</v>
      </c>
      <c r="E38" s="51">
        <v>3.3330328136550498</v>
      </c>
      <c r="F38" s="51">
        <v>3.6545460438606958</v>
      </c>
      <c r="G38" s="51">
        <v>3.89071277408061</v>
      </c>
      <c r="H38" s="51">
        <v>2.6820620453672159</v>
      </c>
      <c r="I38" s="51">
        <v>2.6614961706907101</v>
      </c>
      <c r="J38" s="51">
        <v>3.7346301926452927</v>
      </c>
      <c r="K38" s="51">
        <v>4.2803707409855587</v>
      </c>
      <c r="L38" s="51">
        <v>4.7082403595733266</v>
      </c>
      <c r="M38" s="51">
        <v>4.5444352586104797</v>
      </c>
      <c r="N38" s="51">
        <v>4.9737341931100554</v>
      </c>
      <c r="O38" s="51">
        <v>4.9574557347866621</v>
      </c>
      <c r="P38" s="51">
        <v>7.71793065818974</v>
      </c>
      <c r="Q38" s="51">
        <v>5.5528472042931387</v>
      </c>
      <c r="R38" s="51">
        <v>6.34488607710108</v>
      </c>
      <c r="S38" s="51">
        <v>6.9696106906585102</v>
      </c>
      <c r="T38" s="51">
        <v>8.5446390739301972</v>
      </c>
      <c r="U38" s="51">
        <v>8.500331237735729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2686F-7642-4FCE-A1A9-977AC5B3E256}">
  <dimension ref="A1:M709"/>
  <sheetViews>
    <sheetView workbookViewId="0">
      <selection activeCell="D699" sqref="D699"/>
    </sheetView>
  </sheetViews>
  <sheetFormatPr defaultRowHeight="14.4" x14ac:dyDescent="0.55000000000000004"/>
  <cols>
    <col min="1" max="1" width="31" customWidth="1"/>
  </cols>
  <sheetData>
    <row r="1" spans="1:13" s="25" customFormat="1" ht="23.1" x14ac:dyDescent="0.85">
      <c r="A1" s="115" t="s">
        <v>458</v>
      </c>
    </row>
    <row r="2" spans="1:13" s="25" customFormat="1" x14ac:dyDescent="0.55000000000000004"/>
    <row r="3" spans="1:13" s="25" customFormat="1" x14ac:dyDescent="0.55000000000000004">
      <c r="A3" s="165">
        <v>2021</v>
      </c>
      <c r="B3" s="166"/>
      <c r="C3" s="166"/>
      <c r="D3" s="166"/>
      <c r="E3" s="166"/>
      <c r="F3" s="166"/>
      <c r="G3" s="166"/>
      <c r="H3" s="166"/>
      <c r="I3" s="166"/>
      <c r="J3" s="166"/>
      <c r="K3" s="166"/>
      <c r="L3" s="166"/>
      <c r="M3" s="166"/>
    </row>
    <row r="4" spans="1:13" s="25" customFormat="1" x14ac:dyDescent="0.55000000000000004">
      <c r="A4" s="48" t="s">
        <v>129</v>
      </c>
      <c r="B4" s="48" t="s">
        <v>257</v>
      </c>
      <c r="C4" s="48" t="s">
        <v>258</v>
      </c>
      <c r="D4" s="48" t="s">
        <v>259</v>
      </c>
      <c r="E4" s="48" t="s">
        <v>260</v>
      </c>
      <c r="F4" s="48" t="s">
        <v>261</v>
      </c>
      <c r="G4" s="48" t="s">
        <v>262</v>
      </c>
      <c r="H4" s="48" t="s">
        <v>263</v>
      </c>
      <c r="I4" s="48" t="s">
        <v>264</v>
      </c>
      <c r="J4" s="48" t="s">
        <v>265</v>
      </c>
      <c r="K4" s="48" t="s">
        <v>266</v>
      </c>
      <c r="L4" s="48" t="s">
        <v>267</v>
      </c>
      <c r="M4" s="48" t="s">
        <v>268</v>
      </c>
    </row>
    <row r="5" spans="1:13" s="25" customFormat="1" x14ac:dyDescent="0.55000000000000004">
      <c r="A5" s="49" t="s">
        <v>98</v>
      </c>
      <c r="B5" s="59">
        <v>26.299651756081499</v>
      </c>
      <c r="C5" s="59">
        <v>20.9331762861638</v>
      </c>
      <c r="D5" s="59">
        <v>20.366175067040199</v>
      </c>
      <c r="E5" s="59">
        <v>28.4286626908514</v>
      </c>
      <c r="F5" s="59">
        <v>25.136119486824199</v>
      </c>
      <c r="G5" s="59">
        <v>26.4845929159058</v>
      </c>
      <c r="H5" s="59">
        <v>30.229512232606101</v>
      </c>
      <c r="I5" s="59">
        <v>32.291722592487098</v>
      </c>
      <c r="J5" s="59">
        <v>25.8281426019139</v>
      </c>
      <c r="K5" s="59">
        <v>27.684205592319501</v>
      </c>
      <c r="L5" s="59">
        <v>25.795407937632699</v>
      </c>
      <c r="M5" s="59">
        <v>36.216495736952801</v>
      </c>
    </row>
    <row r="6" spans="1:13" s="25" customFormat="1" x14ac:dyDescent="0.55000000000000004">
      <c r="A6" s="49" t="s">
        <v>99</v>
      </c>
      <c r="B6" s="58">
        <v>24.190234502156599</v>
      </c>
      <c r="C6" s="58">
        <v>18.197732562110499</v>
      </c>
      <c r="D6" s="58">
        <v>19.1794017143147</v>
      </c>
      <c r="E6" s="58">
        <v>28.2983593649334</v>
      </c>
      <c r="F6" s="58">
        <v>24.8498125262158</v>
      </c>
      <c r="G6" s="58">
        <v>25.939954858356099</v>
      </c>
      <c r="H6" s="58">
        <v>29.6950278397529</v>
      </c>
      <c r="I6" s="58">
        <v>31.673178111353199</v>
      </c>
      <c r="J6" s="58">
        <v>25.524158549308801</v>
      </c>
      <c r="K6" s="58">
        <v>27.603494586483102</v>
      </c>
      <c r="L6" s="58">
        <v>24.682853001356101</v>
      </c>
      <c r="M6" s="58">
        <v>34.785919339426101</v>
      </c>
    </row>
    <row r="7" spans="1:13" s="25" customFormat="1" x14ac:dyDescent="0.55000000000000004">
      <c r="A7" s="49" t="s">
        <v>100</v>
      </c>
      <c r="B7" s="59">
        <v>26.8939529772728</v>
      </c>
      <c r="C7" s="59">
        <v>19.405651714120602</v>
      </c>
      <c r="D7" s="59">
        <v>20.532347389446802</v>
      </c>
      <c r="E7" s="59">
        <v>30.199372118049201</v>
      </c>
      <c r="F7" s="59">
        <v>25.875825725575901</v>
      </c>
      <c r="G7" s="59">
        <v>27.011497396892999</v>
      </c>
      <c r="H7" s="59">
        <v>31.951026952394901</v>
      </c>
      <c r="I7" s="59">
        <v>34.4711739452936</v>
      </c>
      <c r="J7" s="59">
        <v>27.3197025709682</v>
      </c>
      <c r="K7" s="59">
        <v>29.263065658589799</v>
      </c>
      <c r="L7" s="59">
        <v>25.712480350335401</v>
      </c>
      <c r="M7" s="59">
        <v>36.5723206022734</v>
      </c>
    </row>
    <row r="8" spans="1:13" s="25" customFormat="1" x14ac:dyDescent="0.55000000000000004">
      <c r="A8" s="49" t="s">
        <v>101</v>
      </c>
      <c r="B8" s="58">
        <v>16.139242664710601</v>
      </c>
      <c r="C8" s="58">
        <v>10.016292684584201</v>
      </c>
      <c r="D8" s="58">
        <v>14.026063227581799</v>
      </c>
      <c r="E8" s="58">
        <v>25.766175552871498</v>
      </c>
      <c r="F8" s="58">
        <v>23.6740749830841</v>
      </c>
      <c r="G8" s="58">
        <v>23.999784521261901</v>
      </c>
      <c r="H8" s="58">
        <v>26.512730430531199</v>
      </c>
      <c r="I8" s="58">
        <v>28.4819685310446</v>
      </c>
      <c r="J8" s="58">
        <v>24.014043618573101</v>
      </c>
      <c r="K8" s="58">
        <v>26.246168474516601</v>
      </c>
      <c r="L8" s="58">
        <v>20.3040542507648</v>
      </c>
      <c r="M8" s="58">
        <v>29.5172573846354</v>
      </c>
    </row>
    <row r="9" spans="1:13" s="25" customFormat="1" x14ac:dyDescent="0.55000000000000004">
      <c r="A9" s="49" t="s">
        <v>102</v>
      </c>
      <c r="B9" s="59">
        <v>25.3204711297507</v>
      </c>
      <c r="C9" s="59">
        <v>17.637219690141201</v>
      </c>
      <c r="D9" s="59">
        <v>19.291258369722701</v>
      </c>
      <c r="E9" s="59">
        <v>27.802872643205902</v>
      </c>
      <c r="F9" s="59">
        <v>25.2799630177918</v>
      </c>
      <c r="G9" s="59">
        <v>26.268613421916999</v>
      </c>
      <c r="H9" s="59">
        <v>29.9164228977696</v>
      </c>
      <c r="I9" s="59">
        <v>31.906954988356599</v>
      </c>
      <c r="J9" s="59">
        <v>26.2943730420536</v>
      </c>
      <c r="K9" s="59">
        <v>28.29958861874</v>
      </c>
      <c r="L9" s="59">
        <v>24.7793772670958</v>
      </c>
      <c r="M9" s="59">
        <v>35.217029080595999</v>
      </c>
    </row>
    <row r="10" spans="1:13" s="25" customFormat="1" x14ac:dyDescent="0.55000000000000004">
      <c r="A10" s="49" t="s">
        <v>103</v>
      </c>
      <c r="B10" s="58">
        <v>51.359523698847802</v>
      </c>
      <c r="C10" s="58">
        <v>41.0512861098562</v>
      </c>
      <c r="D10" s="58">
        <v>33.664491350932799</v>
      </c>
      <c r="E10" s="58">
        <v>28.271542742517301</v>
      </c>
      <c r="F10" s="58">
        <v>26.022704437214799</v>
      </c>
      <c r="G10" s="58">
        <v>26.826389545864501</v>
      </c>
      <c r="H10" s="58">
        <v>30.957796142947299</v>
      </c>
      <c r="I10" s="58">
        <v>30.800527072721898</v>
      </c>
      <c r="J10" s="58">
        <v>26.7256517039405</v>
      </c>
      <c r="K10" s="58">
        <v>29.368747031816898</v>
      </c>
      <c r="L10" s="58">
        <v>34.808611830075598</v>
      </c>
      <c r="M10" s="58">
        <v>45.269567589605998</v>
      </c>
    </row>
    <row r="11" spans="1:13" s="25" customFormat="1" x14ac:dyDescent="0.55000000000000004">
      <c r="A11" s="49" t="s">
        <v>104</v>
      </c>
      <c r="B11" s="59">
        <v>42.652836461221</v>
      </c>
      <c r="C11" s="59">
        <v>32.383376149904201</v>
      </c>
      <c r="D11" s="59">
        <v>28.7960059309518</v>
      </c>
      <c r="E11" s="59">
        <v>28.157668924331698</v>
      </c>
      <c r="F11" s="59">
        <v>26.699096177213899</v>
      </c>
      <c r="G11" s="59">
        <v>28.624714949395901</v>
      </c>
      <c r="H11" s="59">
        <v>32.570801634942299</v>
      </c>
      <c r="I11" s="59">
        <v>32.137717703337302</v>
      </c>
      <c r="J11" s="59">
        <v>27.343282132678599</v>
      </c>
      <c r="K11" s="59">
        <v>29.586061639170499</v>
      </c>
      <c r="L11" s="59">
        <v>32.618796107504103</v>
      </c>
      <c r="M11" s="59">
        <v>42.7700084255588</v>
      </c>
    </row>
    <row r="12" spans="1:13" s="25" customFormat="1" x14ac:dyDescent="0.55000000000000004">
      <c r="A12" s="49" t="s">
        <v>105</v>
      </c>
      <c r="B12" s="58">
        <v>43.439826975586598</v>
      </c>
      <c r="C12" s="58">
        <v>32.9888947379021</v>
      </c>
      <c r="D12" s="58">
        <v>29.263847853547801</v>
      </c>
      <c r="E12" s="58">
        <v>28.360388482941499</v>
      </c>
      <c r="F12" s="58">
        <v>26.9058374538217</v>
      </c>
      <c r="G12" s="58">
        <v>28.807284161779599</v>
      </c>
      <c r="H12" s="58">
        <v>32.752744254245599</v>
      </c>
      <c r="I12" s="58">
        <v>32.563640115081597</v>
      </c>
      <c r="J12" s="58">
        <v>27.559464708964001</v>
      </c>
      <c r="K12" s="58">
        <v>29.817337292496902</v>
      </c>
      <c r="L12" s="58">
        <v>32.697695255279498</v>
      </c>
      <c r="M12" s="58">
        <v>43.161183608475604</v>
      </c>
    </row>
    <row r="13" spans="1:13" s="25" customFormat="1" x14ac:dyDescent="0.55000000000000004">
      <c r="A13" s="49" t="s">
        <v>106</v>
      </c>
      <c r="B13" s="59">
        <v>42.919573186546202</v>
      </c>
      <c r="C13" s="59">
        <v>32.516299105825901</v>
      </c>
      <c r="D13" s="59">
        <v>28.971366213214001</v>
      </c>
      <c r="E13" s="59">
        <v>28.249451952510402</v>
      </c>
      <c r="F13" s="59">
        <v>26.906870593306799</v>
      </c>
      <c r="G13" s="59">
        <v>28.818967302640299</v>
      </c>
      <c r="H13" s="59">
        <v>32.704063266836201</v>
      </c>
      <c r="I13" s="59">
        <v>32.612845920747297</v>
      </c>
      <c r="J13" s="59">
        <v>27.575999779171401</v>
      </c>
      <c r="K13" s="59">
        <v>29.762272242576799</v>
      </c>
      <c r="L13" s="59">
        <v>32.460293687714497</v>
      </c>
      <c r="M13" s="59">
        <v>42.761604403936701</v>
      </c>
    </row>
    <row r="14" spans="1:13" s="25" customFormat="1" x14ac:dyDescent="0.55000000000000004">
      <c r="A14" s="49" t="s">
        <v>107</v>
      </c>
      <c r="B14" s="58">
        <v>43.531260849327197</v>
      </c>
      <c r="C14" s="58">
        <v>32.652851158664298</v>
      </c>
      <c r="D14" s="58">
        <v>29.1067500088805</v>
      </c>
      <c r="E14" s="58">
        <v>28.4322858439551</v>
      </c>
      <c r="F14" s="58">
        <v>27.1283276132358</v>
      </c>
      <c r="G14" s="58">
        <v>29.279907687505101</v>
      </c>
      <c r="H14" s="58">
        <v>33.1557600318745</v>
      </c>
      <c r="I14" s="58">
        <v>32.940428746643903</v>
      </c>
      <c r="J14" s="58">
        <v>27.993927288055399</v>
      </c>
      <c r="K14" s="58">
        <v>30.077108872834099</v>
      </c>
      <c r="L14" s="58">
        <v>32.630940243932898</v>
      </c>
      <c r="M14" s="58">
        <v>43.118312051219299</v>
      </c>
    </row>
    <row r="15" spans="1:13" s="25" customFormat="1" x14ac:dyDescent="0.55000000000000004">
      <c r="A15" s="49" t="s">
        <v>108</v>
      </c>
      <c r="B15" s="59">
        <v>51.018088830414598</v>
      </c>
      <c r="C15" s="59">
        <v>36.716614683469103</v>
      </c>
      <c r="D15" s="59">
        <v>31.743509377202699</v>
      </c>
      <c r="E15" s="59">
        <v>29.591547730233899</v>
      </c>
      <c r="F15" s="59">
        <v>30.3266188867631</v>
      </c>
      <c r="G15" s="59">
        <v>31.428953912523099</v>
      </c>
      <c r="H15" s="59">
        <v>40.517015011079799</v>
      </c>
      <c r="I15" s="59">
        <v>44.133509087306201</v>
      </c>
      <c r="J15" s="59">
        <v>31.332142456372601</v>
      </c>
      <c r="K15" s="59">
        <v>32.591099180200999</v>
      </c>
      <c r="L15" s="59">
        <v>35.991311298476298</v>
      </c>
      <c r="M15" s="59">
        <v>49.692313366038803</v>
      </c>
    </row>
    <row r="16" spans="1:13" s="25" customFormat="1" x14ac:dyDescent="0.55000000000000004">
      <c r="A16" s="50" t="s">
        <v>130</v>
      </c>
      <c r="B16" s="58">
        <f>AVERAGE(B5:B15)</f>
        <v>35.796787548355958</v>
      </c>
      <c r="C16" s="58">
        <f t="shared" ref="C16:M16" si="0">AVERAGE(C5:C15)</f>
        <v>26.772672262067466</v>
      </c>
      <c r="D16" s="58">
        <f t="shared" si="0"/>
        <v>24.994656045712347</v>
      </c>
      <c r="E16" s="58">
        <f t="shared" si="0"/>
        <v>28.323484367854665</v>
      </c>
      <c r="F16" s="58">
        <f t="shared" si="0"/>
        <v>26.255022809186173</v>
      </c>
      <c r="G16" s="58">
        <f t="shared" si="0"/>
        <v>27.590060061276571</v>
      </c>
      <c r="H16" s="58">
        <f t="shared" si="0"/>
        <v>31.905718244998219</v>
      </c>
      <c r="I16" s="58">
        <f t="shared" si="0"/>
        <v>33.092151528579386</v>
      </c>
      <c r="J16" s="58">
        <f t="shared" si="0"/>
        <v>27.046444404727286</v>
      </c>
      <c r="K16" s="58">
        <f t="shared" si="0"/>
        <v>29.118104471795018</v>
      </c>
      <c r="L16" s="58">
        <f t="shared" si="0"/>
        <v>29.316529202742519</v>
      </c>
      <c r="M16" s="58">
        <f t="shared" si="0"/>
        <v>39.916546508065352</v>
      </c>
    </row>
    <row r="17" spans="1:13" s="25" customFormat="1" x14ac:dyDescent="0.55000000000000004"/>
    <row r="18" spans="1:13" s="25" customFormat="1" x14ac:dyDescent="0.55000000000000004">
      <c r="A18" s="165">
        <v>2022</v>
      </c>
      <c r="B18" s="166"/>
      <c r="C18" s="166"/>
      <c r="D18" s="166"/>
      <c r="E18" s="166"/>
      <c r="F18" s="166"/>
      <c r="G18" s="166"/>
      <c r="H18" s="166"/>
      <c r="I18" s="166"/>
      <c r="J18" s="166"/>
      <c r="K18" s="166"/>
      <c r="L18" s="166"/>
      <c r="M18" s="166"/>
    </row>
    <row r="19" spans="1:13" s="25" customFormat="1" x14ac:dyDescent="0.55000000000000004">
      <c r="A19" s="48" t="s">
        <v>129</v>
      </c>
      <c r="B19" s="48" t="s">
        <v>257</v>
      </c>
      <c r="C19" s="48" t="s">
        <v>258</v>
      </c>
      <c r="D19" s="48" t="s">
        <v>259</v>
      </c>
      <c r="E19" s="48" t="s">
        <v>260</v>
      </c>
      <c r="F19" s="48" t="s">
        <v>261</v>
      </c>
      <c r="G19" s="48" t="s">
        <v>262</v>
      </c>
      <c r="H19" s="48" t="s">
        <v>263</v>
      </c>
      <c r="I19" s="48" t="s">
        <v>264</v>
      </c>
      <c r="J19" s="48" t="s">
        <v>265</v>
      </c>
      <c r="K19" s="48" t="s">
        <v>266</v>
      </c>
      <c r="L19" s="48" t="s">
        <v>267</v>
      </c>
      <c r="M19" s="48" t="s">
        <v>268</v>
      </c>
    </row>
    <row r="20" spans="1:13" s="25" customFormat="1" x14ac:dyDescent="0.55000000000000004">
      <c r="A20" s="49" t="s">
        <v>98</v>
      </c>
      <c r="B20" s="59">
        <v>26.4568679396824</v>
      </c>
      <c r="C20" s="59">
        <v>21.551686386267299</v>
      </c>
      <c r="D20" s="59">
        <v>24.9529024721474</v>
      </c>
      <c r="E20" s="59">
        <v>25.394319020377299</v>
      </c>
      <c r="F20" s="59">
        <v>23.585074445893699</v>
      </c>
      <c r="G20" s="59">
        <v>24.767142597834301</v>
      </c>
      <c r="H20" s="59">
        <v>27.555126077385399</v>
      </c>
      <c r="I20" s="59">
        <v>29.4708964850313</v>
      </c>
      <c r="J20" s="59">
        <v>24.1436706609196</v>
      </c>
      <c r="K20" s="59">
        <v>27.357667471772899</v>
      </c>
      <c r="L20" s="59">
        <v>26.856045126914999</v>
      </c>
      <c r="M20" s="59">
        <v>35.639066403911997</v>
      </c>
    </row>
    <row r="21" spans="1:13" s="25" customFormat="1" x14ac:dyDescent="0.55000000000000004">
      <c r="A21" s="49" t="s">
        <v>99</v>
      </c>
      <c r="B21" s="58">
        <v>26.111399587764499</v>
      </c>
      <c r="C21" s="58">
        <v>20.8270633532887</v>
      </c>
      <c r="D21" s="58">
        <v>24.997576822516699</v>
      </c>
      <c r="E21" s="58">
        <v>25.5539873917898</v>
      </c>
      <c r="F21" s="58">
        <v>23.758179099329102</v>
      </c>
      <c r="G21" s="58">
        <v>24.580123982164601</v>
      </c>
      <c r="H21" s="58">
        <v>27.4777221269505</v>
      </c>
      <c r="I21" s="58">
        <v>29.047817478897802</v>
      </c>
      <c r="J21" s="58">
        <v>24.048833523856299</v>
      </c>
      <c r="K21" s="58">
        <v>27.445849326349101</v>
      </c>
      <c r="L21" s="58">
        <v>26.687874007224998</v>
      </c>
      <c r="M21" s="58">
        <v>35.235929722427002</v>
      </c>
    </row>
    <row r="22" spans="1:13" s="25" customFormat="1" x14ac:dyDescent="0.55000000000000004">
      <c r="A22" s="49" t="s">
        <v>100</v>
      </c>
      <c r="B22" s="59">
        <v>29.098728677277901</v>
      </c>
      <c r="C22" s="59">
        <v>22.1314188312917</v>
      </c>
      <c r="D22" s="59">
        <v>26.396856589983901</v>
      </c>
      <c r="E22" s="59">
        <v>26.6892932759391</v>
      </c>
      <c r="F22" s="59">
        <v>24.2712510760112</v>
      </c>
      <c r="G22" s="59">
        <v>25.694619909922299</v>
      </c>
      <c r="H22" s="59">
        <v>29.6351096989006</v>
      </c>
      <c r="I22" s="59">
        <v>31.353984937872902</v>
      </c>
      <c r="J22" s="59">
        <v>25.812959709432398</v>
      </c>
      <c r="K22" s="59">
        <v>29.727933117138399</v>
      </c>
      <c r="L22" s="59">
        <v>27.7606912268533</v>
      </c>
      <c r="M22" s="59">
        <v>37.197940382906197</v>
      </c>
    </row>
    <row r="23" spans="1:13" s="25" customFormat="1" x14ac:dyDescent="0.55000000000000004">
      <c r="A23" s="49" t="s">
        <v>101</v>
      </c>
      <c r="B23" s="58">
        <v>21.059497510804</v>
      </c>
      <c r="C23" s="58">
        <v>16.015309461791599</v>
      </c>
      <c r="D23" s="58">
        <v>22.7189914747592</v>
      </c>
      <c r="E23" s="58">
        <v>23.159512239032299</v>
      </c>
      <c r="F23" s="58">
        <v>22.240000918347299</v>
      </c>
      <c r="G23" s="58">
        <v>22.788250349627599</v>
      </c>
      <c r="H23" s="58">
        <v>24.872604443180901</v>
      </c>
      <c r="I23" s="58">
        <v>25.798682975512701</v>
      </c>
      <c r="J23" s="58">
        <v>22.3838178952535</v>
      </c>
      <c r="K23" s="58">
        <v>25.863745148463899</v>
      </c>
      <c r="L23" s="58">
        <v>24.26605272558</v>
      </c>
      <c r="M23" s="58">
        <v>31.228583374331102</v>
      </c>
    </row>
    <row r="24" spans="1:13" s="25" customFormat="1" x14ac:dyDescent="0.55000000000000004">
      <c r="A24" s="49" t="s">
        <v>102</v>
      </c>
      <c r="B24" s="59">
        <v>27.929911368636699</v>
      </c>
      <c r="C24" s="59">
        <v>21.1052470065299</v>
      </c>
      <c r="D24" s="59">
        <v>25.1132301015239</v>
      </c>
      <c r="E24" s="59">
        <v>24.870297847853799</v>
      </c>
      <c r="F24" s="59">
        <v>23.410171453670799</v>
      </c>
      <c r="G24" s="59">
        <v>24.647071682082299</v>
      </c>
      <c r="H24" s="59">
        <v>27.533187832883598</v>
      </c>
      <c r="I24" s="59">
        <v>28.563945025526099</v>
      </c>
      <c r="J24" s="59">
        <v>24.379858262009101</v>
      </c>
      <c r="K24" s="59">
        <v>27.249307386336799</v>
      </c>
      <c r="L24" s="59">
        <v>26.414770619074499</v>
      </c>
      <c r="M24" s="59">
        <v>35.276233719241198</v>
      </c>
    </row>
    <row r="25" spans="1:13" s="25" customFormat="1" x14ac:dyDescent="0.55000000000000004">
      <c r="A25" s="49" t="s">
        <v>103</v>
      </c>
      <c r="B25" s="58">
        <v>45.195574196436098</v>
      </c>
      <c r="C25" s="58">
        <v>35.099564535277203</v>
      </c>
      <c r="D25" s="58">
        <v>27.611613032638399</v>
      </c>
      <c r="E25" s="58">
        <v>24.983869968520299</v>
      </c>
      <c r="F25" s="58">
        <v>23.711111163580298</v>
      </c>
      <c r="G25" s="58">
        <v>24.730266295539</v>
      </c>
      <c r="H25" s="58">
        <v>27.525855207955999</v>
      </c>
      <c r="I25" s="58">
        <v>27.724643599602501</v>
      </c>
      <c r="J25" s="58">
        <v>24.544822314050499</v>
      </c>
      <c r="K25" s="58">
        <v>27.17440917415</v>
      </c>
      <c r="L25" s="58">
        <v>29.153501131799501</v>
      </c>
      <c r="M25" s="58">
        <v>41.059091598756901</v>
      </c>
    </row>
    <row r="26" spans="1:13" s="25" customFormat="1" x14ac:dyDescent="0.55000000000000004">
      <c r="A26" s="49" t="s">
        <v>104</v>
      </c>
      <c r="B26" s="59">
        <v>40.287382328382101</v>
      </c>
      <c r="C26" s="59">
        <v>30.7884204529581</v>
      </c>
      <c r="D26" s="59">
        <v>27.1348646892014</v>
      </c>
      <c r="E26" s="59">
        <v>25.284977176454301</v>
      </c>
      <c r="F26" s="59">
        <v>24.634095458574201</v>
      </c>
      <c r="G26" s="59">
        <v>26.3139257113139</v>
      </c>
      <c r="H26" s="59">
        <v>28.8933293793791</v>
      </c>
      <c r="I26" s="59">
        <v>28.762817541758199</v>
      </c>
      <c r="J26" s="59">
        <v>25.347950829399998</v>
      </c>
      <c r="K26" s="59">
        <v>27.299943636822402</v>
      </c>
      <c r="L26" s="59">
        <v>28.927242843310001</v>
      </c>
      <c r="M26" s="59">
        <v>40.093410599616298</v>
      </c>
    </row>
    <row r="27" spans="1:13" s="25" customFormat="1" x14ac:dyDescent="0.55000000000000004">
      <c r="A27" s="49" t="s">
        <v>105</v>
      </c>
      <c r="B27" s="58">
        <v>40.889056051931099</v>
      </c>
      <c r="C27" s="58">
        <v>31.2232823173205</v>
      </c>
      <c r="D27" s="58">
        <v>27.422392578535199</v>
      </c>
      <c r="E27" s="58">
        <v>25.471321280797302</v>
      </c>
      <c r="F27" s="58">
        <v>24.824558811803001</v>
      </c>
      <c r="G27" s="58">
        <v>26.6106855710348</v>
      </c>
      <c r="H27" s="58">
        <v>29.2653207830203</v>
      </c>
      <c r="I27" s="58">
        <v>29.211522822738999</v>
      </c>
      <c r="J27" s="58">
        <v>25.576927595668401</v>
      </c>
      <c r="K27" s="58">
        <v>27.488610557330599</v>
      </c>
      <c r="L27" s="58">
        <v>29.164227430025701</v>
      </c>
      <c r="M27" s="58">
        <v>40.416670622364201</v>
      </c>
    </row>
    <row r="28" spans="1:13" s="25" customFormat="1" x14ac:dyDescent="0.55000000000000004">
      <c r="A28" s="49" t="s">
        <v>106</v>
      </c>
      <c r="B28" s="59">
        <v>40.534769650428501</v>
      </c>
      <c r="C28" s="59">
        <v>30.940340280532801</v>
      </c>
      <c r="D28" s="59">
        <v>27.271468159973001</v>
      </c>
      <c r="E28" s="59">
        <v>25.393160515361402</v>
      </c>
      <c r="F28" s="59">
        <v>24.848859312713799</v>
      </c>
      <c r="G28" s="59">
        <v>26.641240040461199</v>
      </c>
      <c r="H28" s="59">
        <v>29.309484499757001</v>
      </c>
      <c r="I28" s="59">
        <v>29.265929557943899</v>
      </c>
      <c r="J28" s="59">
        <v>25.602222058508101</v>
      </c>
      <c r="K28" s="59">
        <v>27.403646322988699</v>
      </c>
      <c r="L28" s="59">
        <v>29.042740382088599</v>
      </c>
      <c r="M28" s="59">
        <v>40.091124180824501</v>
      </c>
    </row>
    <row r="29" spans="1:13" s="25" customFormat="1" x14ac:dyDescent="0.55000000000000004">
      <c r="A29" s="49" t="s">
        <v>107</v>
      </c>
      <c r="B29" s="58">
        <v>41.363499326090697</v>
      </c>
      <c r="C29" s="58">
        <v>31.292210473900699</v>
      </c>
      <c r="D29" s="58">
        <v>27.442453238271899</v>
      </c>
      <c r="E29" s="58">
        <v>25.558124208450302</v>
      </c>
      <c r="F29" s="58">
        <v>25.208387251823201</v>
      </c>
      <c r="G29" s="58">
        <v>26.9680858956443</v>
      </c>
      <c r="H29" s="58">
        <v>29.692707179694999</v>
      </c>
      <c r="I29" s="58">
        <v>29.603150524118899</v>
      </c>
      <c r="J29" s="58">
        <v>25.8925376971563</v>
      </c>
      <c r="K29" s="58">
        <v>27.635312862293699</v>
      </c>
      <c r="L29" s="58">
        <v>29.2204322550032</v>
      </c>
      <c r="M29" s="58">
        <v>40.610442325633102</v>
      </c>
    </row>
    <row r="30" spans="1:13" s="25" customFormat="1" x14ac:dyDescent="0.55000000000000004">
      <c r="A30" s="49" t="s">
        <v>108</v>
      </c>
      <c r="B30" s="59">
        <v>50.510949037408302</v>
      </c>
      <c r="C30" s="59">
        <v>34.158357901232598</v>
      </c>
      <c r="D30" s="59">
        <v>28.485514581844399</v>
      </c>
      <c r="E30" s="59">
        <v>26.066346775160898</v>
      </c>
      <c r="F30" s="59">
        <v>25.4813225576954</v>
      </c>
      <c r="G30" s="59">
        <v>27.850754626592</v>
      </c>
      <c r="H30" s="59">
        <v>34.104033631663199</v>
      </c>
      <c r="I30" s="59">
        <v>40.443540303937901</v>
      </c>
      <c r="J30" s="59">
        <v>27.4678926176495</v>
      </c>
      <c r="K30" s="59">
        <v>28.59732783738</v>
      </c>
      <c r="L30" s="59">
        <v>30.980236461427499</v>
      </c>
      <c r="M30" s="59">
        <v>45.903871759291597</v>
      </c>
    </row>
    <row r="31" spans="1:13" s="25" customFormat="1" x14ac:dyDescent="0.55000000000000004">
      <c r="A31" s="50" t="s">
        <v>130</v>
      </c>
      <c r="B31" s="58">
        <f>AVERAGE(B20:B30)</f>
        <v>35.403421424985659</v>
      </c>
      <c r="C31" s="58">
        <f t="shared" ref="C31:M31" si="1">AVERAGE(C20:C30)</f>
        <v>26.830263727308282</v>
      </c>
      <c r="D31" s="58">
        <f t="shared" si="1"/>
        <v>26.322533067399583</v>
      </c>
      <c r="E31" s="58">
        <f t="shared" si="1"/>
        <v>25.311382699976079</v>
      </c>
      <c r="F31" s="58">
        <f t="shared" si="1"/>
        <v>24.179364686312908</v>
      </c>
      <c r="G31" s="58">
        <f t="shared" si="1"/>
        <v>25.599287878383301</v>
      </c>
      <c r="H31" s="58">
        <f t="shared" si="1"/>
        <v>28.714952805524685</v>
      </c>
      <c r="I31" s="58">
        <f t="shared" si="1"/>
        <v>29.931539204812839</v>
      </c>
      <c r="J31" s="58">
        <f t="shared" si="1"/>
        <v>25.018317560354884</v>
      </c>
      <c r="K31" s="58">
        <f t="shared" si="1"/>
        <v>27.567613894638772</v>
      </c>
      <c r="L31" s="58">
        <f t="shared" si="1"/>
        <v>28.043074019027483</v>
      </c>
      <c r="M31" s="58">
        <f t="shared" si="1"/>
        <v>38.432033153573101</v>
      </c>
    </row>
    <row r="32" spans="1:13" s="25" customFormat="1" x14ac:dyDescent="0.55000000000000004"/>
    <row r="33" spans="1:13" s="25" customFormat="1" x14ac:dyDescent="0.55000000000000004">
      <c r="A33" s="165">
        <v>2023</v>
      </c>
      <c r="B33" s="166"/>
      <c r="C33" s="166"/>
      <c r="D33" s="166"/>
      <c r="E33" s="166"/>
      <c r="F33" s="166"/>
      <c r="G33" s="166"/>
      <c r="H33" s="166"/>
      <c r="I33" s="166"/>
      <c r="J33" s="166"/>
      <c r="K33" s="166"/>
      <c r="L33" s="166"/>
      <c r="M33" s="166"/>
    </row>
    <row r="34" spans="1:13" s="25" customFormat="1" x14ac:dyDescent="0.55000000000000004">
      <c r="A34" s="48" t="s">
        <v>129</v>
      </c>
      <c r="B34" s="48" t="s">
        <v>257</v>
      </c>
      <c r="C34" s="48" t="s">
        <v>258</v>
      </c>
      <c r="D34" s="48" t="s">
        <v>259</v>
      </c>
      <c r="E34" s="48" t="s">
        <v>260</v>
      </c>
      <c r="F34" s="48" t="s">
        <v>261</v>
      </c>
      <c r="G34" s="48" t="s">
        <v>262</v>
      </c>
      <c r="H34" s="48" t="s">
        <v>263</v>
      </c>
      <c r="I34" s="48" t="s">
        <v>264</v>
      </c>
      <c r="J34" s="48" t="s">
        <v>265</v>
      </c>
      <c r="K34" s="48" t="s">
        <v>266</v>
      </c>
      <c r="L34" s="48" t="s">
        <v>267</v>
      </c>
      <c r="M34" s="48" t="s">
        <v>268</v>
      </c>
    </row>
    <row r="35" spans="1:13" s="25" customFormat="1" x14ac:dyDescent="0.55000000000000004">
      <c r="A35" s="49" t="s">
        <v>98</v>
      </c>
      <c r="B35" s="59">
        <v>37.817705521019597</v>
      </c>
      <c r="C35" s="59">
        <v>29.769916611058399</v>
      </c>
      <c r="D35" s="59">
        <v>28.4395608901978</v>
      </c>
      <c r="E35" s="59">
        <v>27.7332622130712</v>
      </c>
      <c r="F35" s="59">
        <v>26.943451172562099</v>
      </c>
      <c r="G35" s="59">
        <v>28.436292243003798</v>
      </c>
      <c r="H35" s="59">
        <v>31.717483892235698</v>
      </c>
      <c r="I35" s="59">
        <v>32.624416897373798</v>
      </c>
      <c r="J35" s="59">
        <v>27.101552772521998</v>
      </c>
      <c r="K35" s="59">
        <v>30.157345946117101</v>
      </c>
      <c r="L35" s="59">
        <v>31.582141107983102</v>
      </c>
      <c r="M35" s="59">
        <v>38.529449729509302</v>
      </c>
    </row>
    <row r="36" spans="1:13" s="25" customFormat="1" x14ac:dyDescent="0.55000000000000004">
      <c r="A36" s="49" t="s">
        <v>99</v>
      </c>
      <c r="B36" s="58">
        <v>38.078365490000699</v>
      </c>
      <c r="C36" s="58">
        <v>29.7133377492428</v>
      </c>
      <c r="D36" s="58">
        <v>28.404608477828301</v>
      </c>
      <c r="E36" s="58">
        <v>27.489311673906101</v>
      </c>
      <c r="F36" s="58">
        <v>26.7731304989066</v>
      </c>
      <c r="G36" s="58">
        <v>28.130068161752501</v>
      </c>
      <c r="H36" s="58">
        <v>31.4007639500403</v>
      </c>
      <c r="I36" s="58">
        <v>32.013490833261997</v>
      </c>
      <c r="J36" s="58">
        <v>27.021371806992398</v>
      </c>
      <c r="K36" s="58">
        <v>30.325824445293801</v>
      </c>
      <c r="L36" s="58">
        <v>31.505071751276699</v>
      </c>
      <c r="M36" s="58">
        <v>38.481931763310598</v>
      </c>
    </row>
    <row r="37" spans="1:13" s="25" customFormat="1" x14ac:dyDescent="0.55000000000000004">
      <c r="A37" s="49" t="s">
        <v>100</v>
      </c>
      <c r="B37" s="59">
        <v>40.047994221410399</v>
      </c>
      <c r="C37" s="59">
        <v>30.4682497949827</v>
      </c>
      <c r="D37" s="59">
        <v>28.736393273517599</v>
      </c>
      <c r="E37" s="59">
        <v>27.623924149407301</v>
      </c>
      <c r="F37" s="59">
        <v>27.1878773499561</v>
      </c>
      <c r="G37" s="59">
        <v>28.7833904292848</v>
      </c>
      <c r="H37" s="59">
        <v>32.890255176892801</v>
      </c>
      <c r="I37" s="59">
        <v>33.871229161498398</v>
      </c>
      <c r="J37" s="59">
        <v>28.353386984931099</v>
      </c>
      <c r="K37" s="59">
        <v>31.014368849415899</v>
      </c>
      <c r="L37" s="59">
        <v>32.095941922399703</v>
      </c>
      <c r="M37" s="59">
        <v>39.745159087642499</v>
      </c>
    </row>
    <row r="38" spans="1:13" s="25" customFormat="1" x14ac:dyDescent="0.55000000000000004">
      <c r="A38" s="49" t="s">
        <v>101</v>
      </c>
      <c r="B38" s="58">
        <v>34.291710346296298</v>
      </c>
      <c r="C38" s="58">
        <v>27.236251259045201</v>
      </c>
      <c r="D38" s="58">
        <v>26.744300705130399</v>
      </c>
      <c r="E38" s="58">
        <v>25.6874503718482</v>
      </c>
      <c r="F38" s="58">
        <v>25.7819314772083</v>
      </c>
      <c r="G38" s="58">
        <v>26.284343409538302</v>
      </c>
      <c r="H38" s="58">
        <v>28.884866806768599</v>
      </c>
      <c r="I38" s="58">
        <v>29.4391147705816</v>
      </c>
      <c r="J38" s="58">
        <v>25.365987463792202</v>
      </c>
      <c r="K38" s="58">
        <v>28.839038320766999</v>
      </c>
      <c r="L38" s="58">
        <v>29.542359815703499</v>
      </c>
      <c r="M38" s="58">
        <v>35.209596357037903</v>
      </c>
    </row>
    <row r="39" spans="1:13" s="25" customFormat="1" x14ac:dyDescent="0.55000000000000004">
      <c r="A39" s="49" t="s">
        <v>102</v>
      </c>
      <c r="B39" s="59">
        <v>39.393344269003897</v>
      </c>
      <c r="C39" s="59">
        <v>30.302252844685601</v>
      </c>
      <c r="D39" s="59">
        <v>28.599845251729398</v>
      </c>
      <c r="E39" s="59">
        <v>26.860498997900201</v>
      </c>
      <c r="F39" s="59">
        <v>26.714531208879201</v>
      </c>
      <c r="G39" s="59">
        <v>28.025050995085</v>
      </c>
      <c r="H39" s="59">
        <v>31.376551758858501</v>
      </c>
      <c r="I39" s="59">
        <v>32.276793496583103</v>
      </c>
      <c r="J39" s="59">
        <v>27.243440686331901</v>
      </c>
      <c r="K39" s="59">
        <v>29.886069582354601</v>
      </c>
      <c r="L39" s="59">
        <v>31.151401723755701</v>
      </c>
      <c r="M39" s="59">
        <v>38.162546242437102</v>
      </c>
    </row>
    <row r="40" spans="1:13" s="25" customFormat="1" x14ac:dyDescent="0.55000000000000004">
      <c r="A40" s="49" t="s">
        <v>103</v>
      </c>
      <c r="B40" s="58">
        <v>48.246688435154603</v>
      </c>
      <c r="C40" s="58">
        <v>35.103871246178898</v>
      </c>
      <c r="D40" s="58">
        <v>29.8010598997916</v>
      </c>
      <c r="E40" s="58">
        <v>27.745456605487401</v>
      </c>
      <c r="F40" s="58">
        <v>27.1658613681793</v>
      </c>
      <c r="G40" s="58">
        <v>28.215885522630501</v>
      </c>
      <c r="H40" s="58">
        <v>31.199401547831901</v>
      </c>
      <c r="I40" s="58">
        <v>31.269772509092899</v>
      </c>
      <c r="J40" s="58">
        <v>27.4170083469815</v>
      </c>
      <c r="K40" s="58">
        <v>30.328103070617999</v>
      </c>
      <c r="L40" s="58">
        <v>33.317660800615897</v>
      </c>
      <c r="M40" s="58">
        <v>42.807834789317099</v>
      </c>
    </row>
    <row r="41" spans="1:13" s="25" customFormat="1" x14ac:dyDescent="0.55000000000000004">
      <c r="A41" s="49" t="s">
        <v>104</v>
      </c>
      <c r="B41" s="59">
        <v>47.309446504039201</v>
      </c>
      <c r="C41" s="59">
        <v>34.512926720437498</v>
      </c>
      <c r="D41" s="59">
        <v>30.2560406218293</v>
      </c>
      <c r="E41" s="59">
        <v>28.2542052057054</v>
      </c>
      <c r="F41" s="59">
        <v>28.266156691376899</v>
      </c>
      <c r="G41" s="59">
        <v>30.235397150781399</v>
      </c>
      <c r="H41" s="59">
        <v>33.122267443646699</v>
      </c>
      <c r="I41" s="59">
        <v>32.474925382162901</v>
      </c>
      <c r="J41" s="59">
        <v>28.460343636406801</v>
      </c>
      <c r="K41" s="59">
        <v>30.9562342653992</v>
      </c>
      <c r="L41" s="59">
        <v>33.862984842724302</v>
      </c>
      <c r="M41" s="59">
        <v>42.076143805698699</v>
      </c>
    </row>
    <row r="42" spans="1:13" s="25" customFormat="1" x14ac:dyDescent="0.55000000000000004">
      <c r="A42" s="49" t="s">
        <v>105</v>
      </c>
      <c r="B42" s="58">
        <v>47.545812058192404</v>
      </c>
      <c r="C42" s="58">
        <v>34.899190735249299</v>
      </c>
      <c r="D42" s="58">
        <v>30.554336591433501</v>
      </c>
      <c r="E42" s="58">
        <v>28.444512738121901</v>
      </c>
      <c r="F42" s="58">
        <v>28.4996962214029</v>
      </c>
      <c r="G42" s="58">
        <v>30.593978161281999</v>
      </c>
      <c r="H42" s="58">
        <v>33.578406615923797</v>
      </c>
      <c r="I42" s="58">
        <v>32.985327777042201</v>
      </c>
      <c r="J42" s="58">
        <v>28.7050874206755</v>
      </c>
      <c r="K42" s="58">
        <v>31.192514727192499</v>
      </c>
      <c r="L42" s="58">
        <v>34.167223607169298</v>
      </c>
      <c r="M42" s="58">
        <v>42.518454174841601</v>
      </c>
    </row>
    <row r="43" spans="1:13" s="25" customFormat="1" x14ac:dyDescent="0.55000000000000004">
      <c r="A43" s="49" t="s">
        <v>106</v>
      </c>
      <c r="B43" s="59">
        <v>47.269706544055701</v>
      </c>
      <c r="C43" s="59">
        <v>34.711210824194403</v>
      </c>
      <c r="D43" s="59">
        <v>30.431049244378201</v>
      </c>
      <c r="E43" s="59">
        <v>28.382432503170399</v>
      </c>
      <c r="F43" s="59">
        <v>28.5158690585885</v>
      </c>
      <c r="G43" s="59">
        <v>30.617191372977398</v>
      </c>
      <c r="H43" s="59">
        <v>33.607086622586799</v>
      </c>
      <c r="I43" s="59">
        <v>32.997183484415899</v>
      </c>
      <c r="J43" s="59">
        <v>28.733670404222298</v>
      </c>
      <c r="K43" s="59">
        <v>31.1349596208142</v>
      </c>
      <c r="L43" s="59">
        <v>34.060821546448601</v>
      </c>
      <c r="M43" s="59">
        <v>42.215312991090997</v>
      </c>
    </row>
    <row r="44" spans="1:13" s="25" customFormat="1" x14ac:dyDescent="0.55000000000000004">
      <c r="A44" s="49" t="s">
        <v>107</v>
      </c>
      <c r="B44" s="58">
        <v>47.548094170067898</v>
      </c>
      <c r="C44" s="58">
        <v>34.888586734022397</v>
      </c>
      <c r="D44" s="58">
        <v>30.5747584886448</v>
      </c>
      <c r="E44" s="58">
        <v>28.505258692635401</v>
      </c>
      <c r="F44" s="58">
        <v>28.788372988342001</v>
      </c>
      <c r="G44" s="58">
        <v>30.981365161471899</v>
      </c>
      <c r="H44" s="58">
        <v>34.019283789460403</v>
      </c>
      <c r="I44" s="58">
        <v>33.388992089097201</v>
      </c>
      <c r="J44" s="58">
        <v>29.058461017078798</v>
      </c>
      <c r="K44" s="58">
        <v>31.402833231033799</v>
      </c>
      <c r="L44" s="58">
        <v>34.230286171701202</v>
      </c>
      <c r="M44" s="58">
        <v>42.422241134028297</v>
      </c>
    </row>
    <row r="45" spans="1:13" s="25" customFormat="1" x14ac:dyDescent="0.55000000000000004">
      <c r="A45" s="49" t="s">
        <v>108</v>
      </c>
      <c r="B45" s="59">
        <v>51.922679206376401</v>
      </c>
      <c r="C45" s="59">
        <v>36.732472289176201</v>
      </c>
      <c r="D45" s="59">
        <v>31.523672388445899</v>
      </c>
      <c r="E45" s="59">
        <v>28.9132451428307</v>
      </c>
      <c r="F45" s="59">
        <v>28.895254529932501</v>
      </c>
      <c r="G45" s="59">
        <v>31.4073770629035</v>
      </c>
      <c r="H45" s="59">
        <v>37.326173364475203</v>
      </c>
      <c r="I45" s="59">
        <v>39.148570352984997</v>
      </c>
      <c r="J45" s="59">
        <v>30.040522813797001</v>
      </c>
      <c r="K45" s="59">
        <v>32.975146919168502</v>
      </c>
      <c r="L45" s="59">
        <v>37.855692187945003</v>
      </c>
      <c r="M45" s="59">
        <v>47.013753224444599</v>
      </c>
    </row>
    <row r="46" spans="1:13" s="25" customFormat="1" x14ac:dyDescent="0.55000000000000004">
      <c r="A46" s="50" t="s">
        <v>130</v>
      </c>
      <c r="B46" s="58">
        <f>AVERAGE(B35:B45)</f>
        <v>43.588322433237913</v>
      </c>
      <c r="C46" s="58">
        <f t="shared" ref="C46:M46" si="2">AVERAGE(C35:C45)</f>
        <v>32.576206073479398</v>
      </c>
      <c r="D46" s="58">
        <f t="shared" si="2"/>
        <v>29.460511439356981</v>
      </c>
      <c r="E46" s="58">
        <f t="shared" si="2"/>
        <v>27.785414390371294</v>
      </c>
      <c r="F46" s="58">
        <f t="shared" si="2"/>
        <v>27.593830233212216</v>
      </c>
      <c r="G46" s="58">
        <f t="shared" si="2"/>
        <v>29.246394515519192</v>
      </c>
      <c r="H46" s="58">
        <f t="shared" si="2"/>
        <v>32.647503724429157</v>
      </c>
      <c r="I46" s="58">
        <f t="shared" si="2"/>
        <v>32.953619704917728</v>
      </c>
      <c r="J46" s="58">
        <f t="shared" si="2"/>
        <v>27.954621213975596</v>
      </c>
      <c r="K46" s="58">
        <f t="shared" si="2"/>
        <v>30.746585361652237</v>
      </c>
      <c r="L46" s="58">
        <f t="shared" si="2"/>
        <v>33.033780497974824</v>
      </c>
      <c r="M46" s="58">
        <f t="shared" si="2"/>
        <v>40.834765754487158</v>
      </c>
    </row>
    <row r="47" spans="1:13" s="25" customFormat="1" x14ac:dyDescent="0.55000000000000004"/>
    <row r="48" spans="1:13" s="25" customFormat="1" x14ac:dyDescent="0.55000000000000004">
      <c r="A48" s="165">
        <v>2024</v>
      </c>
      <c r="B48" s="166"/>
      <c r="C48" s="166"/>
      <c r="D48" s="166"/>
      <c r="E48" s="166"/>
      <c r="F48" s="166"/>
      <c r="G48" s="166"/>
      <c r="H48" s="166"/>
      <c r="I48" s="166"/>
      <c r="J48" s="166"/>
      <c r="K48" s="166"/>
      <c r="L48" s="166"/>
      <c r="M48" s="166"/>
    </row>
    <row r="49" spans="1:13" s="25" customFormat="1" x14ac:dyDescent="0.55000000000000004">
      <c r="A49" s="48" t="s">
        <v>129</v>
      </c>
      <c r="B49" s="48" t="s">
        <v>257</v>
      </c>
      <c r="C49" s="48" t="s">
        <v>258</v>
      </c>
      <c r="D49" s="48" t="s">
        <v>259</v>
      </c>
      <c r="E49" s="48" t="s">
        <v>260</v>
      </c>
      <c r="F49" s="48" t="s">
        <v>261</v>
      </c>
      <c r="G49" s="48" t="s">
        <v>262</v>
      </c>
      <c r="H49" s="48" t="s">
        <v>263</v>
      </c>
      <c r="I49" s="48" t="s">
        <v>264</v>
      </c>
      <c r="J49" s="48" t="s">
        <v>265</v>
      </c>
      <c r="K49" s="48" t="s">
        <v>266</v>
      </c>
      <c r="L49" s="48" t="s">
        <v>267</v>
      </c>
      <c r="M49" s="48" t="s">
        <v>268</v>
      </c>
    </row>
    <row r="50" spans="1:13" s="25" customFormat="1" x14ac:dyDescent="0.55000000000000004">
      <c r="A50" s="49" t="s">
        <v>98</v>
      </c>
      <c r="B50" s="59">
        <v>37.236213794318601</v>
      </c>
      <c r="C50" s="59">
        <v>30.344544010600799</v>
      </c>
      <c r="D50" s="59">
        <v>26.9478953884494</v>
      </c>
      <c r="E50" s="59">
        <v>27.944049194123998</v>
      </c>
      <c r="F50" s="59">
        <v>25.849546094094599</v>
      </c>
      <c r="G50" s="59">
        <v>27.902789950370799</v>
      </c>
      <c r="H50" s="59">
        <v>33.333039724698601</v>
      </c>
      <c r="I50" s="59">
        <v>32.811208232756599</v>
      </c>
      <c r="J50" s="59">
        <v>26.841055618392101</v>
      </c>
      <c r="K50" s="59">
        <v>29.432065304889498</v>
      </c>
      <c r="L50" s="59">
        <v>30.529191660881001</v>
      </c>
      <c r="M50" s="59">
        <v>38.929349571145998</v>
      </c>
    </row>
    <row r="51" spans="1:13" s="25" customFormat="1" x14ac:dyDescent="0.55000000000000004">
      <c r="A51" s="49" t="s">
        <v>99</v>
      </c>
      <c r="B51" s="58">
        <v>38.192390700822202</v>
      </c>
      <c r="C51" s="58">
        <v>30.5191572013943</v>
      </c>
      <c r="D51" s="58">
        <v>27.032260771720601</v>
      </c>
      <c r="E51" s="58">
        <v>27.874028446939299</v>
      </c>
      <c r="F51" s="58">
        <v>25.7419055200392</v>
      </c>
      <c r="G51" s="58">
        <v>27.588982354270101</v>
      </c>
      <c r="H51" s="58">
        <v>33.001264820816701</v>
      </c>
      <c r="I51" s="58">
        <v>32.359894637138602</v>
      </c>
      <c r="J51" s="58">
        <v>26.667413462532899</v>
      </c>
      <c r="K51" s="58">
        <v>29.417020520856301</v>
      </c>
      <c r="L51" s="58">
        <v>30.526099345419102</v>
      </c>
      <c r="M51" s="58">
        <v>39.445912581618103</v>
      </c>
    </row>
    <row r="52" spans="1:13" s="25" customFormat="1" x14ac:dyDescent="0.55000000000000004">
      <c r="A52" s="49" t="s">
        <v>100</v>
      </c>
      <c r="B52" s="59">
        <v>41.065749352978102</v>
      </c>
      <c r="C52" s="59">
        <v>31.302443098747901</v>
      </c>
      <c r="D52" s="59">
        <v>27.495690717492099</v>
      </c>
      <c r="E52" s="59">
        <v>28.204408865504799</v>
      </c>
      <c r="F52" s="59">
        <v>26.0991063271799</v>
      </c>
      <c r="G52" s="59">
        <v>28.380855483478999</v>
      </c>
      <c r="H52" s="59">
        <v>34.863772535836802</v>
      </c>
      <c r="I52" s="59">
        <v>34.5430235042367</v>
      </c>
      <c r="J52" s="59">
        <v>28.160969193776399</v>
      </c>
      <c r="K52" s="59">
        <v>30.251574506041798</v>
      </c>
      <c r="L52" s="59">
        <v>31.1861236545775</v>
      </c>
      <c r="M52" s="59">
        <v>40.933675473736201</v>
      </c>
    </row>
    <row r="53" spans="1:13" s="25" customFormat="1" x14ac:dyDescent="0.55000000000000004">
      <c r="A53" s="49" t="s">
        <v>101</v>
      </c>
      <c r="B53" s="58">
        <v>36.661456228584399</v>
      </c>
      <c r="C53" s="58">
        <v>28.548647274916199</v>
      </c>
      <c r="D53" s="58">
        <v>25.623999235450601</v>
      </c>
      <c r="E53" s="58">
        <v>26.085691271887899</v>
      </c>
      <c r="F53" s="58">
        <v>24.930164214103499</v>
      </c>
      <c r="G53" s="58">
        <v>25.968924760818499</v>
      </c>
      <c r="H53" s="58">
        <v>29.961000429686699</v>
      </c>
      <c r="I53" s="58">
        <v>29.915364523087799</v>
      </c>
      <c r="J53" s="58">
        <v>25.732323567072601</v>
      </c>
      <c r="K53" s="58">
        <v>28.2389411259723</v>
      </c>
      <c r="L53" s="58">
        <v>28.721892640325802</v>
      </c>
      <c r="M53" s="58">
        <v>36.801279824267198</v>
      </c>
    </row>
    <row r="54" spans="1:13" s="25" customFormat="1" x14ac:dyDescent="0.55000000000000004">
      <c r="A54" s="49" t="s">
        <v>102</v>
      </c>
      <c r="B54" s="59">
        <v>40.052728247898898</v>
      </c>
      <c r="C54" s="59">
        <v>31.203557943475701</v>
      </c>
      <c r="D54" s="59">
        <v>27.257487520094799</v>
      </c>
      <c r="E54" s="59">
        <v>27.093671451674599</v>
      </c>
      <c r="F54" s="59">
        <v>25.758932772503101</v>
      </c>
      <c r="G54" s="59">
        <v>27.251709286371899</v>
      </c>
      <c r="H54" s="59">
        <v>32.650757666557098</v>
      </c>
      <c r="I54" s="59">
        <v>32.621010098406103</v>
      </c>
      <c r="J54" s="59">
        <v>27.1707207282384</v>
      </c>
      <c r="K54" s="59">
        <v>29.077795079959301</v>
      </c>
      <c r="L54" s="59">
        <v>29.914589397112501</v>
      </c>
      <c r="M54" s="59">
        <v>39.269154879354701</v>
      </c>
    </row>
    <row r="55" spans="1:13" s="25" customFormat="1" x14ac:dyDescent="0.55000000000000004">
      <c r="A55" s="49" t="s">
        <v>103</v>
      </c>
      <c r="B55" s="58">
        <v>44.951126857470399</v>
      </c>
      <c r="C55" s="58">
        <v>34.491560456396499</v>
      </c>
      <c r="D55" s="58">
        <v>28.131147558971101</v>
      </c>
      <c r="E55" s="58">
        <v>27.410076186392001</v>
      </c>
      <c r="F55" s="58">
        <v>25.994777289769999</v>
      </c>
      <c r="G55" s="58">
        <v>27.536100284258499</v>
      </c>
      <c r="H55" s="58">
        <v>33.221714940122403</v>
      </c>
      <c r="I55" s="58">
        <v>32.648122085038104</v>
      </c>
      <c r="J55" s="58">
        <v>27.164205021328399</v>
      </c>
      <c r="K55" s="58">
        <v>29.370600649105601</v>
      </c>
      <c r="L55" s="58">
        <v>30.945724272728</v>
      </c>
      <c r="M55" s="58">
        <v>41.655974013830999</v>
      </c>
    </row>
    <row r="56" spans="1:13" s="25" customFormat="1" x14ac:dyDescent="0.55000000000000004">
      <c r="A56" s="49" t="s">
        <v>104</v>
      </c>
      <c r="B56" s="59">
        <v>45.525295560078</v>
      </c>
      <c r="C56" s="59">
        <v>34.134508878335197</v>
      </c>
      <c r="D56" s="59">
        <v>28.694017453860202</v>
      </c>
      <c r="E56" s="59">
        <v>27.947081859906501</v>
      </c>
      <c r="F56" s="59">
        <v>26.982627835325001</v>
      </c>
      <c r="G56" s="59">
        <v>28.4935797876782</v>
      </c>
      <c r="H56" s="59">
        <v>32.782017307896801</v>
      </c>
      <c r="I56" s="59">
        <v>31.769422546509801</v>
      </c>
      <c r="J56" s="59">
        <v>27.978796606593701</v>
      </c>
      <c r="K56" s="59">
        <v>29.782125362785902</v>
      </c>
      <c r="L56" s="59">
        <v>31.615970619519601</v>
      </c>
      <c r="M56" s="59">
        <v>41.737535948394402</v>
      </c>
    </row>
    <row r="57" spans="1:13" s="25" customFormat="1" x14ac:dyDescent="0.55000000000000004">
      <c r="A57" s="49" t="s">
        <v>105</v>
      </c>
      <c r="B57" s="58">
        <v>46.172109401354199</v>
      </c>
      <c r="C57" s="58">
        <v>34.556920827120202</v>
      </c>
      <c r="D57" s="58">
        <v>29.005881027508799</v>
      </c>
      <c r="E57" s="58">
        <v>28.150193916426801</v>
      </c>
      <c r="F57" s="58">
        <v>27.329520043506399</v>
      </c>
      <c r="G57" s="58">
        <v>29.2879873567157</v>
      </c>
      <c r="H57" s="58">
        <v>33.7742618796646</v>
      </c>
      <c r="I57" s="58">
        <v>32.495093440496802</v>
      </c>
      <c r="J57" s="58">
        <v>28.332606771257201</v>
      </c>
      <c r="K57" s="58">
        <v>30.0221180300559</v>
      </c>
      <c r="L57" s="58">
        <v>31.923411130905201</v>
      </c>
      <c r="M57" s="58">
        <v>42.2496533086223</v>
      </c>
    </row>
    <row r="58" spans="1:13" s="25" customFormat="1" x14ac:dyDescent="0.55000000000000004">
      <c r="A58" s="49" t="s">
        <v>106</v>
      </c>
      <c r="B58" s="59">
        <v>46.039818907296798</v>
      </c>
      <c r="C58" s="59">
        <v>34.457752296294302</v>
      </c>
      <c r="D58" s="59">
        <v>28.947716548878699</v>
      </c>
      <c r="E58" s="59">
        <v>28.135188404718999</v>
      </c>
      <c r="F58" s="59">
        <v>27.395460103147801</v>
      </c>
      <c r="G58" s="59">
        <v>29.3488161510891</v>
      </c>
      <c r="H58" s="59">
        <v>33.767026491062602</v>
      </c>
      <c r="I58" s="59">
        <v>32.499623290954098</v>
      </c>
      <c r="J58" s="59">
        <v>28.411959327591799</v>
      </c>
      <c r="K58" s="59">
        <v>30.007652687770101</v>
      </c>
      <c r="L58" s="59">
        <v>31.890664341714601</v>
      </c>
      <c r="M58" s="59">
        <v>42.096603093608699</v>
      </c>
    </row>
    <row r="59" spans="1:13" s="25" customFormat="1" x14ac:dyDescent="0.55000000000000004">
      <c r="A59" s="49" t="s">
        <v>107</v>
      </c>
      <c r="B59" s="58">
        <v>46.434352782464799</v>
      </c>
      <c r="C59" s="58">
        <v>34.636852261663897</v>
      </c>
      <c r="D59" s="58">
        <v>29.096766535953801</v>
      </c>
      <c r="E59" s="58">
        <v>28.296710522969601</v>
      </c>
      <c r="F59" s="58">
        <v>27.709993154771901</v>
      </c>
      <c r="G59" s="58">
        <v>29.6910715897878</v>
      </c>
      <c r="H59" s="58">
        <v>34.219201472497801</v>
      </c>
      <c r="I59" s="58">
        <v>32.821722845877403</v>
      </c>
      <c r="J59" s="58">
        <v>28.781817830933502</v>
      </c>
      <c r="K59" s="58">
        <v>30.256948614633199</v>
      </c>
      <c r="L59" s="58">
        <v>32.0825626081891</v>
      </c>
      <c r="M59" s="58">
        <v>42.392693732374497</v>
      </c>
    </row>
    <row r="60" spans="1:13" s="25" customFormat="1" x14ac:dyDescent="0.55000000000000004">
      <c r="A60" s="49" t="s">
        <v>108</v>
      </c>
      <c r="B60" s="59">
        <v>52.188134416457103</v>
      </c>
      <c r="C60" s="59">
        <v>37.4528212218449</v>
      </c>
      <c r="D60" s="59">
        <v>30.433209760214702</v>
      </c>
      <c r="E60" s="59">
        <v>29.114470683203798</v>
      </c>
      <c r="F60" s="59">
        <v>28.906054422419601</v>
      </c>
      <c r="G60" s="59">
        <v>30.343724958101902</v>
      </c>
      <c r="H60" s="59">
        <v>37.289417359136799</v>
      </c>
      <c r="I60" s="59">
        <v>35.1928170086235</v>
      </c>
      <c r="J60" s="59">
        <v>29.4240247276094</v>
      </c>
      <c r="K60" s="59">
        <v>30.385356075020201</v>
      </c>
      <c r="L60" s="59">
        <v>32.936800702412903</v>
      </c>
      <c r="M60" s="59">
        <v>45.720697085062703</v>
      </c>
    </row>
    <row r="61" spans="1:13" s="25" customFormat="1" x14ac:dyDescent="0.55000000000000004">
      <c r="A61" s="50" t="s">
        <v>130</v>
      </c>
      <c r="B61" s="58">
        <f>AVERAGE(B50:B60)</f>
        <v>43.138125113611231</v>
      </c>
      <c r="C61" s="58">
        <f t="shared" ref="C61:M61" si="3">AVERAGE(C50:C60)</f>
        <v>32.877160497344533</v>
      </c>
      <c r="D61" s="58">
        <f t="shared" si="3"/>
        <v>28.060552047144981</v>
      </c>
      <c r="E61" s="58">
        <f t="shared" si="3"/>
        <v>27.841415527613481</v>
      </c>
      <c r="F61" s="58">
        <f t="shared" si="3"/>
        <v>26.608917070623729</v>
      </c>
      <c r="G61" s="58">
        <f t="shared" si="3"/>
        <v>28.344958360267412</v>
      </c>
      <c r="H61" s="58">
        <f t="shared" si="3"/>
        <v>33.533043147997894</v>
      </c>
      <c r="I61" s="58">
        <f t="shared" si="3"/>
        <v>32.697936564829597</v>
      </c>
      <c r="J61" s="58">
        <f t="shared" si="3"/>
        <v>27.696899350484216</v>
      </c>
      <c r="K61" s="58">
        <f t="shared" si="3"/>
        <v>29.658381632462735</v>
      </c>
      <c r="L61" s="58">
        <f t="shared" si="3"/>
        <v>31.115730033980483</v>
      </c>
      <c r="M61" s="58">
        <f t="shared" si="3"/>
        <v>41.021139046546878</v>
      </c>
    </row>
    <row r="62" spans="1:13" s="25" customFormat="1" x14ac:dyDescent="0.55000000000000004"/>
    <row r="63" spans="1:13" s="25" customFormat="1" x14ac:dyDescent="0.55000000000000004">
      <c r="A63" s="165">
        <v>2025</v>
      </c>
      <c r="B63" s="166"/>
      <c r="C63" s="166"/>
      <c r="D63" s="166"/>
      <c r="E63" s="166"/>
      <c r="F63" s="166"/>
      <c r="G63" s="166"/>
      <c r="H63" s="166"/>
      <c r="I63" s="166"/>
      <c r="J63" s="166"/>
      <c r="K63" s="166"/>
      <c r="L63" s="166"/>
      <c r="M63" s="166"/>
    </row>
    <row r="64" spans="1:13" s="25" customFormat="1" x14ac:dyDescent="0.55000000000000004">
      <c r="A64" s="48" t="s">
        <v>129</v>
      </c>
      <c r="B64" s="48" t="s">
        <v>257</v>
      </c>
      <c r="C64" s="48" t="s">
        <v>258</v>
      </c>
      <c r="D64" s="48" t="s">
        <v>259</v>
      </c>
      <c r="E64" s="48" t="s">
        <v>260</v>
      </c>
      <c r="F64" s="48" t="s">
        <v>261</v>
      </c>
      <c r="G64" s="48" t="s">
        <v>262</v>
      </c>
      <c r="H64" s="48" t="s">
        <v>263</v>
      </c>
      <c r="I64" s="48" t="s">
        <v>264</v>
      </c>
      <c r="J64" s="48" t="s">
        <v>265</v>
      </c>
      <c r="K64" s="48" t="s">
        <v>266</v>
      </c>
      <c r="L64" s="48" t="s">
        <v>267</v>
      </c>
      <c r="M64" s="48" t="s">
        <v>268</v>
      </c>
    </row>
    <row r="65" spans="1:13" s="25" customFormat="1" x14ac:dyDescent="0.55000000000000004">
      <c r="A65" s="49" t="s">
        <v>98</v>
      </c>
      <c r="B65" s="59">
        <v>45.939284070845602</v>
      </c>
      <c r="C65" s="59">
        <v>34.204405356021198</v>
      </c>
      <c r="D65" s="59">
        <v>30.0921519623008</v>
      </c>
      <c r="E65" s="59">
        <v>29.869821275605101</v>
      </c>
      <c r="F65" s="59">
        <v>28.5229986098505</v>
      </c>
      <c r="G65" s="59">
        <v>28.017608809471099</v>
      </c>
      <c r="H65" s="59">
        <v>34.790976311570901</v>
      </c>
      <c r="I65" s="59">
        <v>34.7798021121692</v>
      </c>
      <c r="J65" s="59">
        <v>27.988440587785501</v>
      </c>
      <c r="K65" s="59">
        <v>30.427241907324799</v>
      </c>
      <c r="L65" s="59">
        <v>32.680136903127</v>
      </c>
      <c r="M65" s="59">
        <v>43.163115221966997</v>
      </c>
    </row>
    <row r="66" spans="1:13" s="25" customFormat="1" x14ac:dyDescent="0.55000000000000004">
      <c r="A66" s="49" t="s">
        <v>99</v>
      </c>
      <c r="B66" s="58">
        <v>46.5723861263644</v>
      </c>
      <c r="C66" s="58">
        <v>34.3888428495044</v>
      </c>
      <c r="D66" s="58">
        <v>30.1564649381945</v>
      </c>
      <c r="E66" s="58">
        <v>29.710309868388698</v>
      </c>
      <c r="F66" s="58">
        <v>28.867065524542198</v>
      </c>
      <c r="G66" s="58">
        <v>27.669624937905201</v>
      </c>
      <c r="H66" s="58">
        <v>34.429329351712298</v>
      </c>
      <c r="I66" s="58">
        <v>34.123291482207598</v>
      </c>
      <c r="J66" s="58">
        <v>27.889486522144701</v>
      </c>
      <c r="K66" s="58">
        <v>30.428188695702499</v>
      </c>
      <c r="L66" s="58">
        <v>32.592895314428503</v>
      </c>
      <c r="M66" s="58">
        <v>43.453951092176503</v>
      </c>
    </row>
    <row r="67" spans="1:13" s="25" customFormat="1" x14ac:dyDescent="0.55000000000000004">
      <c r="A67" s="49" t="s">
        <v>100</v>
      </c>
      <c r="B67" s="59">
        <v>49.046170203916503</v>
      </c>
      <c r="C67" s="59">
        <v>35.576821219353398</v>
      </c>
      <c r="D67" s="59">
        <v>30.749450196502</v>
      </c>
      <c r="E67" s="59">
        <v>30.090115311410699</v>
      </c>
      <c r="F67" s="59">
        <v>29.2697296193851</v>
      </c>
      <c r="G67" s="59">
        <v>28.563280971845</v>
      </c>
      <c r="H67" s="59">
        <v>36.687788709517399</v>
      </c>
      <c r="I67" s="59">
        <v>36.627516359411302</v>
      </c>
      <c r="J67" s="59">
        <v>29.8713357660505</v>
      </c>
      <c r="K67" s="59">
        <v>32.351478866351499</v>
      </c>
      <c r="L67" s="59">
        <v>33.056982755660997</v>
      </c>
      <c r="M67" s="59">
        <v>44.828139233332799</v>
      </c>
    </row>
    <row r="68" spans="1:13" s="25" customFormat="1" x14ac:dyDescent="0.55000000000000004">
      <c r="A68" s="49" t="s">
        <v>101</v>
      </c>
      <c r="B68" s="58">
        <v>43.123076618358702</v>
      </c>
      <c r="C68" s="58">
        <v>32.006871213515602</v>
      </c>
      <c r="D68" s="58">
        <v>28.462160818038399</v>
      </c>
      <c r="E68" s="58">
        <v>27.7625071022246</v>
      </c>
      <c r="F68" s="58">
        <v>27.42419583054</v>
      </c>
      <c r="G68" s="58">
        <v>26.339397875467899</v>
      </c>
      <c r="H68" s="58">
        <v>31.433378850260102</v>
      </c>
      <c r="I68" s="58">
        <v>31.397462043710899</v>
      </c>
      <c r="J68" s="58">
        <v>26.9971620294783</v>
      </c>
      <c r="K68" s="58">
        <v>29.669250490844899</v>
      </c>
      <c r="L68" s="58">
        <v>30.662396812438999</v>
      </c>
      <c r="M68" s="58">
        <v>40.597950386744699</v>
      </c>
    </row>
    <row r="69" spans="1:13" s="25" customFormat="1" x14ac:dyDescent="0.55000000000000004">
      <c r="A69" s="49" t="s">
        <v>102</v>
      </c>
      <c r="B69" s="59">
        <v>46.5113965516449</v>
      </c>
      <c r="C69" s="59">
        <v>34.605802340166903</v>
      </c>
      <c r="D69" s="59">
        <v>30.1187181216414</v>
      </c>
      <c r="E69" s="59">
        <v>28.663536895646001</v>
      </c>
      <c r="F69" s="59">
        <v>28.195808041480301</v>
      </c>
      <c r="G69" s="59">
        <v>27.474640395906199</v>
      </c>
      <c r="H69" s="59">
        <v>33.997325076851801</v>
      </c>
      <c r="I69" s="59">
        <v>34.601123030467697</v>
      </c>
      <c r="J69" s="59">
        <v>28.503007957670398</v>
      </c>
      <c r="K69" s="59">
        <v>30.5914920786376</v>
      </c>
      <c r="L69" s="59">
        <v>31.677418568399201</v>
      </c>
      <c r="M69" s="59">
        <v>42.636526153933602</v>
      </c>
    </row>
    <row r="70" spans="1:13" s="25" customFormat="1" x14ac:dyDescent="0.55000000000000004">
      <c r="A70" s="49" t="s">
        <v>103</v>
      </c>
      <c r="B70" s="58">
        <v>48.3512168494604</v>
      </c>
      <c r="C70" s="58">
        <v>35.828706068651996</v>
      </c>
      <c r="D70" s="58">
        <v>30.702078132219199</v>
      </c>
      <c r="E70" s="58">
        <v>29.227130174636802</v>
      </c>
      <c r="F70" s="58">
        <v>28.323300097578301</v>
      </c>
      <c r="G70" s="58">
        <v>27.9543863031599</v>
      </c>
      <c r="H70" s="58">
        <v>34.129779308072997</v>
      </c>
      <c r="I70" s="58">
        <v>34.754553100114201</v>
      </c>
      <c r="J70" s="58">
        <v>28.615793016221801</v>
      </c>
      <c r="K70" s="58">
        <v>30.868841417374099</v>
      </c>
      <c r="L70" s="58">
        <v>32.866059708595301</v>
      </c>
      <c r="M70" s="58">
        <v>44.247569425131701</v>
      </c>
    </row>
    <row r="71" spans="1:13" s="25" customFormat="1" x14ac:dyDescent="0.55000000000000004">
      <c r="A71" s="49" t="s">
        <v>104</v>
      </c>
      <c r="B71" s="59">
        <v>49.444807267958097</v>
      </c>
      <c r="C71" s="59">
        <v>36.209347378639897</v>
      </c>
      <c r="D71" s="59">
        <v>31.065153642367299</v>
      </c>
      <c r="E71" s="59">
        <v>29.794816054238201</v>
      </c>
      <c r="F71" s="59">
        <v>29.207153184439498</v>
      </c>
      <c r="G71" s="59">
        <v>28.965203009711399</v>
      </c>
      <c r="H71" s="59">
        <v>34.182958126068101</v>
      </c>
      <c r="I71" s="59">
        <v>33.426606173156401</v>
      </c>
      <c r="J71" s="59">
        <v>29.3936603811052</v>
      </c>
      <c r="K71" s="59">
        <v>31.411715617743901</v>
      </c>
      <c r="L71" s="59">
        <v>33.625276022487199</v>
      </c>
      <c r="M71" s="59">
        <v>44.916958990917401</v>
      </c>
    </row>
    <row r="72" spans="1:13" s="25" customFormat="1" x14ac:dyDescent="0.55000000000000004">
      <c r="A72" s="49" t="s">
        <v>105</v>
      </c>
      <c r="B72" s="58">
        <v>50.057767878296602</v>
      </c>
      <c r="C72" s="58">
        <v>36.635574655873398</v>
      </c>
      <c r="D72" s="58">
        <v>31.3868558611921</v>
      </c>
      <c r="E72" s="58">
        <v>30.009457598792199</v>
      </c>
      <c r="F72" s="58">
        <v>29.434005439922402</v>
      </c>
      <c r="G72" s="58">
        <v>29.774236859215598</v>
      </c>
      <c r="H72" s="58">
        <v>35.157346007644499</v>
      </c>
      <c r="I72" s="58">
        <v>34.043794011556997</v>
      </c>
      <c r="J72" s="58">
        <v>29.741114809778001</v>
      </c>
      <c r="K72" s="58">
        <v>31.6541543519625</v>
      </c>
      <c r="L72" s="58">
        <v>33.939128160476699</v>
      </c>
      <c r="M72" s="58">
        <v>45.4952403653053</v>
      </c>
    </row>
    <row r="73" spans="1:13" s="25" customFormat="1" x14ac:dyDescent="0.55000000000000004">
      <c r="A73" s="49" t="s">
        <v>106</v>
      </c>
      <c r="B73" s="59">
        <v>49.884107517939697</v>
      </c>
      <c r="C73" s="59">
        <v>36.505240956942203</v>
      </c>
      <c r="D73" s="59">
        <v>31.281109209983601</v>
      </c>
      <c r="E73" s="59">
        <v>29.975955631997799</v>
      </c>
      <c r="F73" s="59">
        <v>29.467066736631502</v>
      </c>
      <c r="G73" s="59">
        <v>29.855319756931699</v>
      </c>
      <c r="H73" s="59">
        <v>35.116499708544801</v>
      </c>
      <c r="I73" s="59">
        <v>34.010260820388801</v>
      </c>
      <c r="J73" s="59">
        <v>29.8016623602973</v>
      </c>
      <c r="K73" s="59">
        <v>31.658236983001899</v>
      </c>
      <c r="L73" s="59">
        <v>33.916131483184003</v>
      </c>
      <c r="M73" s="59">
        <v>45.303164346243697</v>
      </c>
    </row>
    <row r="74" spans="1:13" s="25" customFormat="1" x14ac:dyDescent="0.55000000000000004">
      <c r="A74" s="49" t="s">
        <v>107</v>
      </c>
      <c r="B74" s="58">
        <v>50.277466179222202</v>
      </c>
      <c r="C74" s="58">
        <v>36.577989810989003</v>
      </c>
      <c r="D74" s="58">
        <v>31.3209285941175</v>
      </c>
      <c r="E74" s="58">
        <v>30.034408818350901</v>
      </c>
      <c r="F74" s="58">
        <v>29.655144250521101</v>
      </c>
      <c r="G74" s="58">
        <v>30.121254044108898</v>
      </c>
      <c r="H74" s="58">
        <v>35.376146008891403</v>
      </c>
      <c r="I74" s="58">
        <v>34.142465047938799</v>
      </c>
      <c r="J74" s="58">
        <v>29.984162351820199</v>
      </c>
      <c r="K74" s="58">
        <v>31.774429029034</v>
      </c>
      <c r="L74" s="58">
        <v>34.0358805868361</v>
      </c>
      <c r="M74" s="58">
        <v>45.448053739404202</v>
      </c>
    </row>
    <row r="75" spans="1:13" s="25" customFormat="1" x14ac:dyDescent="0.55000000000000004">
      <c r="A75" s="49" t="s">
        <v>108</v>
      </c>
      <c r="B75" s="59">
        <v>56.730118607961998</v>
      </c>
      <c r="C75" s="59">
        <v>40.046674629052497</v>
      </c>
      <c r="D75" s="59">
        <v>32.524060467238101</v>
      </c>
      <c r="E75" s="59">
        <v>30.4158233801524</v>
      </c>
      <c r="F75" s="59">
        <v>29.848132225775</v>
      </c>
      <c r="G75" s="59">
        <v>31.008319258689902</v>
      </c>
      <c r="H75" s="59">
        <v>37.4004141284573</v>
      </c>
      <c r="I75" s="59">
        <v>37.778466519489101</v>
      </c>
      <c r="J75" s="59">
        <v>31.336992337968599</v>
      </c>
      <c r="K75" s="59">
        <v>32.497658562916598</v>
      </c>
      <c r="L75" s="59">
        <v>34.896297481324901</v>
      </c>
      <c r="M75" s="59">
        <v>48.866221940645602</v>
      </c>
    </row>
    <row r="76" spans="1:13" s="25" customFormat="1" x14ac:dyDescent="0.55000000000000004">
      <c r="A76" s="50" t="s">
        <v>130</v>
      </c>
      <c r="B76" s="58">
        <f>AVERAGE(B64:B75)</f>
        <v>48.721617988360826</v>
      </c>
      <c r="C76" s="58">
        <f t="shared" ref="C76:M76" si="4">AVERAGE(C64:C75)</f>
        <v>35.689661498064588</v>
      </c>
      <c r="D76" s="58">
        <f t="shared" si="4"/>
        <v>30.714466540344986</v>
      </c>
      <c r="E76" s="58">
        <f t="shared" si="4"/>
        <v>29.595807464676678</v>
      </c>
      <c r="F76" s="58">
        <f t="shared" si="4"/>
        <v>28.928599960060538</v>
      </c>
      <c r="G76" s="58">
        <f t="shared" si="4"/>
        <v>28.703933838401159</v>
      </c>
      <c r="H76" s="58">
        <f t="shared" si="4"/>
        <v>34.791085598871966</v>
      </c>
      <c r="I76" s="58">
        <f t="shared" si="4"/>
        <v>34.516849154600997</v>
      </c>
      <c r="J76" s="58">
        <f t="shared" si="4"/>
        <v>29.102074374574588</v>
      </c>
      <c r="K76" s="58">
        <f t="shared" si="4"/>
        <v>31.212062545535847</v>
      </c>
      <c r="L76" s="58">
        <f t="shared" si="4"/>
        <v>33.086236708814447</v>
      </c>
      <c r="M76" s="58">
        <f t="shared" si="4"/>
        <v>44.450626445072949</v>
      </c>
    </row>
    <row r="77" spans="1:13" s="25" customFormat="1" x14ac:dyDescent="0.55000000000000004"/>
    <row r="78" spans="1:13" s="25" customFormat="1" x14ac:dyDescent="0.55000000000000004">
      <c r="A78" s="165">
        <v>2026</v>
      </c>
      <c r="B78" s="166"/>
      <c r="C78" s="166"/>
      <c r="D78" s="166"/>
      <c r="E78" s="166"/>
      <c r="F78" s="166"/>
      <c r="G78" s="166"/>
      <c r="H78" s="166"/>
      <c r="I78" s="166"/>
      <c r="J78" s="166"/>
      <c r="K78" s="166"/>
      <c r="L78" s="166"/>
      <c r="M78" s="166"/>
    </row>
    <row r="79" spans="1:13" s="25" customFormat="1" x14ac:dyDescent="0.55000000000000004">
      <c r="A79" s="48" t="s">
        <v>129</v>
      </c>
      <c r="B79" s="48" t="s">
        <v>257</v>
      </c>
      <c r="C79" s="48" t="s">
        <v>258</v>
      </c>
      <c r="D79" s="48" t="s">
        <v>259</v>
      </c>
      <c r="E79" s="48" t="s">
        <v>260</v>
      </c>
      <c r="F79" s="48" t="s">
        <v>261</v>
      </c>
      <c r="G79" s="48" t="s">
        <v>262</v>
      </c>
      <c r="H79" s="48" t="s">
        <v>263</v>
      </c>
      <c r="I79" s="48" t="s">
        <v>264</v>
      </c>
      <c r="J79" s="48" t="s">
        <v>265</v>
      </c>
      <c r="K79" s="48" t="s">
        <v>266</v>
      </c>
      <c r="L79" s="48" t="s">
        <v>267</v>
      </c>
      <c r="M79" s="48" t="s">
        <v>268</v>
      </c>
    </row>
    <row r="80" spans="1:13" s="25" customFormat="1" x14ac:dyDescent="0.55000000000000004">
      <c r="A80" s="49" t="s">
        <v>98</v>
      </c>
      <c r="B80" s="59">
        <v>50.776244932605401</v>
      </c>
      <c r="C80" s="59">
        <v>36.717877300012702</v>
      </c>
      <c r="D80" s="59">
        <v>31.6727932371119</v>
      </c>
      <c r="E80" s="59">
        <v>31.3690905703439</v>
      </c>
      <c r="F80" s="59">
        <v>29.175455254893102</v>
      </c>
      <c r="G80" s="59">
        <v>29.458990645408601</v>
      </c>
      <c r="H80" s="59">
        <v>35.8768278732095</v>
      </c>
      <c r="I80" s="59">
        <v>37.104689931356802</v>
      </c>
      <c r="J80" s="59">
        <v>29.300355696678199</v>
      </c>
      <c r="K80" s="59">
        <v>33.142167652806897</v>
      </c>
      <c r="L80" s="59">
        <v>36.684616973665001</v>
      </c>
      <c r="M80" s="59">
        <v>49.850389342154202</v>
      </c>
    </row>
    <row r="81" spans="1:13" s="25" customFormat="1" x14ac:dyDescent="0.55000000000000004">
      <c r="A81" s="49" t="s">
        <v>99</v>
      </c>
      <c r="B81" s="58">
        <v>51.266707376767201</v>
      </c>
      <c r="C81" s="58">
        <v>36.680400130294601</v>
      </c>
      <c r="D81" s="58">
        <v>31.676697123435201</v>
      </c>
      <c r="E81" s="58">
        <v>31.2382939974467</v>
      </c>
      <c r="F81" s="58">
        <v>29.1091660376518</v>
      </c>
      <c r="G81" s="58">
        <v>28.958127578099599</v>
      </c>
      <c r="H81" s="58">
        <v>35.573850162567602</v>
      </c>
      <c r="I81" s="58">
        <v>36.155758803890599</v>
      </c>
      <c r="J81" s="58">
        <v>29.0390533367793</v>
      </c>
      <c r="K81" s="58">
        <v>33.504393262247902</v>
      </c>
      <c r="L81" s="58">
        <v>36.725880940755196</v>
      </c>
      <c r="M81" s="58">
        <v>49.839571783619498</v>
      </c>
    </row>
    <row r="82" spans="1:13" s="25" customFormat="1" x14ac:dyDescent="0.55000000000000004">
      <c r="A82" s="49" t="s">
        <v>100</v>
      </c>
      <c r="B82" s="59">
        <v>53.914860038347101</v>
      </c>
      <c r="C82" s="59">
        <v>37.808800527027699</v>
      </c>
      <c r="D82" s="59">
        <v>32.280541079018697</v>
      </c>
      <c r="E82" s="59">
        <v>31.547784701983101</v>
      </c>
      <c r="F82" s="59">
        <v>29.662656637930102</v>
      </c>
      <c r="G82" s="59">
        <v>30.653651706377701</v>
      </c>
      <c r="H82" s="59">
        <v>38.531166848315998</v>
      </c>
      <c r="I82" s="59">
        <v>39.017707214560602</v>
      </c>
      <c r="J82" s="59">
        <v>31.9478200170729</v>
      </c>
      <c r="K82" s="59">
        <v>36.393722634161698</v>
      </c>
      <c r="L82" s="59">
        <v>37.368143153190601</v>
      </c>
      <c r="M82" s="59">
        <v>51.372883350618402</v>
      </c>
    </row>
    <row r="83" spans="1:13" s="25" customFormat="1" x14ac:dyDescent="0.55000000000000004">
      <c r="A83" s="49" t="s">
        <v>101</v>
      </c>
      <c r="B83" s="58">
        <v>47.529706762682999</v>
      </c>
      <c r="C83" s="58">
        <v>34.122920867942597</v>
      </c>
      <c r="D83" s="58">
        <v>29.846207661013398</v>
      </c>
      <c r="E83" s="58">
        <v>29.097407884068001</v>
      </c>
      <c r="F83" s="58">
        <v>28.215231093027299</v>
      </c>
      <c r="G83" s="58">
        <v>27.218745611773599</v>
      </c>
      <c r="H83" s="58">
        <v>32.951850914185997</v>
      </c>
      <c r="I83" s="58">
        <v>31.911702220157899</v>
      </c>
      <c r="J83" s="58">
        <v>27.157547904385499</v>
      </c>
      <c r="K83" s="58">
        <v>32.521659479346297</v>
      </c>
      <c r="L83" s="58">
        <v>33.7203418095907</v>
      </c>
      <c r="M83" s="58">
        <v>45.841902358557597</v>
      </c>
    </row>
    <row r="84" spans="1:13" s="25" customFormat="1" x14ac:dyDescent="0.55000000000000004">
      <c r="A84" s="49" t="s">
        <v>102</v>
      </c>
      <c r="B84" s="59">
        <v>50.817834033761002</v>
      </c>
      <c r="C84" s="59">
        <v>36.5322420824142</v>
      </c>
      <c r="D84" s="59">
        <v>31.5554243749188</v>
      </c>
      <c r="E84" s="59">
        <v>30.046120818456</v>
      </c>
      <c r="F84" s="59">
        <v>29.005730705876498</v>
      </c>
      <c r="G84" s="59">
        <v>28.773974866337198</v>
      </c>
      <c r="H84" s="59">
        <v>35.585337010762998</v>
      </c>
      <c r="I84" s="59">
        <v>36.201789940557198</v>
      </c>
      <c r="J84" s="59">
        <v>29.505507016181902</v>
      </c>
      <c r="K84" s="59">
        <v>33.494796588856701</v>
      </c>
      <c r="L84" s="59">
        <v>34.376034339268998</v>
      </c>
      <c r="M84" s="59">
        <v>48.128542192520598</v>
      </c>
    </row>
    <row r="85" spans="1:13" s="25" customFormat="1" x14ac:dyDescent="0.55000000000000004">
      <c r="A85" s="49" t="s">
        <v>103</v>
      </c>
      <c r="B85" s="58">
        <v>52.506301746573499</v>
      </c>
      <c r="C85" s="58">
        <v>37.537692186378301</v>
      </c>
      <c r="D85" s="58">
        <v>31.9878100656694</v>
      </c>
      <c r="E85" s="58">
        <v>30.431569830576599</v>
      </c>
      <c r="F85" s="58">
        <v>29.207151236072701</v>
      </c>
      <c r="G85" s="58">
        <v>29.3407408105003</v>
      </c>
      <c r="H85" s="58">
        <v>35.725444355318601</v>
      </c>
      <c r="I85" s="58">
        <v>35.937301981833699</v>
      </c>
      <c r="J85" s="58">
        <v>29.652071732944901</v>
      </c>
      <c r="K85" s="58">
        <v>33.317079267194202</v>
      </c>
      <c r="L85" s="58">
        <v>35.822409751680198</v>
      </c>
      <c r="M85" s="58">
        <v>49.435421492463803</v>
      </c>
    </row>
    <row r="86" spans="1:13" s="25" customFormat="1" x14ac:dyDescent="0.55000000000000004">
      <c r="A86" s="49" t="s">
        <v>104</v>
      </c>
      <c r="B86" s="59">
        <v>53.147415043205299</v>
      </c>
      <c r="C86" s="59">
        <v>37.574528847421902</v>
      </c>
      <c r="D86" s="59">
        <v>32.372468884273196</v>
      </c>
      <c r="E86" s="59">
        <v>30.9501956489351</v>
      </c>
      <c r="F86" s="59">
        <v>30.1402821515196</v>
      </c>
      <c r="G86" s="59">
        <v>30.439356006516402</v>
      </c>
      <c r="H86" s="59">
        <v>35.833678014816797</v>
      </c>
      <c r="I86" s="59">
        <v>34.817232060176103</v>
      </c>
      <c r="J86" s="59">
        <v>30.406416508886601</v>
      </c>
      <c r="K86" s="59">
        <v>33.403707288926597</v>
      </c>
      <c r="L86" s="59">
        <v>36.366765801111903</v>
      </c>
      <c r="M86" s="59">
        <v>49.906299867937598</v>
      </c>
    </row>
    <row r="87" spans="1:13" s="25" customFormat="1" x14ac:dyDescent="0.55000000000000004">
      <c r="A87" s="49" t="s">
        <v>105</v>
      </c>
      <c r="B87" s="58">
        <v>53.796936870903103</v>
      </c>
      <c r="C87" s="58">
        <v>38.026159737791303</v>
      </c>
      <c r="D87" s="58">
        <v>32.689139768641503</v>
      </c>
      <c r="E87" s="58">
        <v>31.175121264987499</v>
      </c>
      <c r="F87" s="58">
        <v>30.384775666780399</v>
      </c>
      <c r="G87" s="58">
        <v>31.034898964564</v>
      </c>
      <c r="H87" s="58">
        <v>36.826411344671797</v>
      </c>
      <c r="I87" s="58">
        <v>35.4827121252655</v>
      </c>
      <c r="J87" s="58">
        <v>30.746952488687299</v>
      </c>
      <c r="K87" s="58">
        <v>33.673296310568396</v>
      </c>
      <c r="L87" s="58">
        <v>36.738992291026598</v>
      </c>
      <c r="M87" s="58">
        <v>50.558448447976097</v>
      </c>
    </row>
    <row r="88" spans="1:13" s="25" customFormat="1" x14ac:dyDescent="0.55000000000000004">
      <c r="A88" s="49" t="s">
        <v>106</v>
      </c>
      <c r="B88" s="59">
        <v>53.5997795904836</v>
      </c>
      <c r="C88" s="59">
        <v>37.868515834921901</v>
      </c>
      <c r="D88" s="59">
        <v>32.568457321454098</v>
      </c>
      <c r="E88" s="59">
        <v>31.135966992378201</v>
      </c>
      <c r="F88" s="59">
        <v>30.423896279386302</v>
      </c>
      <c r="G88" s="59">
        <v>31.070163589053699</v>
      </c>
      <c r="H88" s="59">
        <v>36.787416032565503</v>
      </c>
      <c r="I88" s="59">
        <v>35.4420786032113</v>
      </c>
      <c r="J88" s="59">
        <v>30.801858870188401</v>
      </c>
      <c r="K88" s="59">
        <v>33.615529680764801</v>
      </c>
      <c r="L88" s="59">
        <v>36.6682280116611</v>
      </c>
      <c r="M88" s="59">
        <v>50.318671857157099</v>
      </c>
    </row>
    <row r="89" spans="1:13" s="25" customFormat="1" x14ac:dyDescent="0.55000000000000004">
      <c r="A89" s="49" t="s">
        <v>107</v>
      </c>
      <c r="B89" s="58">
        <v>54.105169737210801</v>
      </c>
      <c r="C89" s="58">
        <v>37.937893989540299</v>
      </c>
      <c r="D89" s="58">
        <v>32.606344663968599</v>
      </c>
      <c r="E89" s="58">
        <v>31.232596410645399</v>
      </c>
      <c r="F89" s="58">
        <v>30.765802906405501</v>
      </c>
      <c r="G89" s="58">
        <v>31.4472897132238</v>
      </c>
      <c r="H89" s="58">
        <v>37.014575091741399</v>
      </c>
      <c r="I89" s="58">
        <v>35.648611422507997</v>
      </c>
      <c r="J89" s="58">
        <v>31.078236783875401</v>
      </c>
      <c r="K89" s="58">
        <v>33.713476770667597</v>
      </c>
      <c r="L89" s="58">
        <v>36.817602899339498</v>
      </c>
      <c r="M89" s="58">
        <v>50.626303944536403</v>
      </c>
    </row>
    <row r="90" spans="1:13" s="25" customFormat="1" x14ac:dyDescent="0.55000000000000004">
      <c r="A90" s="49" t="s">
        <v>108</v>
      </c>
      <c r="B90" s="59">
        <v>57.815036906990997</v>
      </c>
      <c r="C90" s="59">
        <v>42.8878963305837</v>
      </c>
      <c r="D90" s="59">
        <v>33.687665444548401</v>
      </c>
      <c r="E90" s="59">
        <v>31.514728421635098</v>
      </c>
      <c r="F90" s="59">
        <v>30.894619787892999</v>
      </c>
      <c r="G90" s="59">
        <v>32.654410984781101</v>
      </c>
      <c r="H90" s="59">
        <v>39.180997494728302</v>
      </c>
      <c r="I90" s="59">
        <v>39.193675297562798</v>
      </c>
      <c r="J90" s="59">
        <v>32.560248872968899</v>
      </c>
      <c r="K90" s="59">
        <v>34.382334173366601</v>
      </c>
      <c r="L90" s="59">
        <v>37.999459915690899</v>
      </c>
      <c r="M90" s="59">
        <v>53.700612796250198</v>
      </c>
    </row>
    <row r="91" spans="1:13" s="25" customFormat="1" x14ac:dyDescent="0.55000000000000004">
      <c r="A91" s="50" t="s">
        <v>130</v>
      </c>
      <c r="B91" s="58">
        <f>AVERAGE(B80:B90)</f>
        <v>52.661453912684628</v>
      </c>
      <c r="C91" s="58">
        <f t="shared" ref="C91:M91" si="5">AVERAGE(C80:C90)</f>
        <v>37.608629803120841</v>
      </c>
      <c r="D91" s="58">
        <f t="shared" si="5"/>
        <v>32.085777238550286</v>
      </c>
      <c r="E91" s="58">
        <f t="shared" si="5"/>
        <v>30.885352412859596</v>
      </c>
      <c r="F91" s="58">
        <f t="shared" si="5"/>
        <v>29.725887977948755</v>
      </c>
      <c r="G91" s="58">
        <f t="shared" si="5"/>
        <v>30.095486406966916</v>
      </c>
      <c r="H91" s="58">
        <f t="shared" si="5"/>
        <v>36.353414103898587</v>
      </c>
      <c r="I91" s="58">
        <f t="shared" si="5"/>
        <v>36.08302360009823</v>
      </c>
      <c r="J91" s="58">
        <f t="shared" si="5"/>
        <v>30.199642657149937</v>
      </c>
      <c r="K91" s="58">
        <f t="shared" si="5"/>
        <v>33.742014828082517</v>
      </c>
      <c r="L91" s="58">
        <f t="shared" si="5"/>
        <v>36.298952353361877</v>
      </c>
      <c r="M91" s="58">
        <f t="shared" si="5"/>
        <v>49.961731584890138</v>
      </c>
    </row>
    <row r="92" spans="1:13" s="25" customFormat="1" x14ac:dyDescent="0.55000000000000004"/>
    <row r="93" spans="1:13" s="25" customFormat="1" x14ac:dyDescent="0.55000000000000004">
      <c r="A93" s="165">
        <v>2027</v>
      </c>
      <c r="B93" s="166"/>
      <c r="C93" s="166"/>
      <c r="D93" s="166"/>
      <c r="E93" s="166"/>
      <c r="F93" s="166"/>
      <c r="G93" s="166"/>
      <c r="H93" s="166"/>
      <c r="I93" s="166"/>
      <c r="J93" s="166"/>
      <c r="K93" s="166"/>
      <c r="L93" s="166"/>
      <c r="M93" s="166"/>
    </row>
    <row r="94" spans="1:13" s="25" customFormat="1" x14ac:dyDescent="0.55000000000000004">
      <c r="A94" s="48" t="s">
        <v>129</v>
      </c>
      <c r="B94" s="48" t="s">
        <v>257</v>
      </c>
      <c r="C94" s="48" t="s">
        <v>258</v>
      </c>
      <c r="D94" s="48" t="s">
        <v>259</v>
      </c>
      <c r="E94" s="48" t="s">
        <v>260</v>
      </c>
      <c r="F94" s="48" t="s">
        <v>261</v>
      </c>
      <c r="G94" s="48" t="s">
        <v>262</v>
      </c>
      <c r="H94" s="48" t="s">
        <v>263</v>
      </c>
      <c r="I94" s="48" t="s">
        <v>264</v>
      </c>
      <c r="J94" s="48" t="s">
        <v>265</v>
      </c>
      <c r="K94" s="48" t="s">
        <v>266</v>
      </c>
      <c r="L94" s="48" t="s">
        <v>267</v>
      </c>
      <c r="M94" s="48" t="s">
        <v>268</v>
      </c>
    </row>
    <row r="95" spans="1:13" s="25" customFormat="1" x14ac:dyDescent="0.55000000000000004">
      <c r="A95" s="49" t="s">
        <v>98</v>
      </c>
      <c r="B95" s="59">
        <v>52.436162179516202</v>
      </c>
      <c r="C95" s="59">
        <v>38.291195889313997</v>
      </c>
      <c r="D95" s="59">
        <v>33.060571773077903</v>
      </c>
      <c r="E95" s="59">
        <v>33.529368056191302</v>
      </c>
      <c r="F95" s="59">
        <v>28.884988830935601</v>
      </c>
      <c r="G95" s="59">
        <v>31.8858790715535</v>
      </c>
      <c r="H95" s="59">
        <v>36.863632696931099</v>
      </c>
      <c r="I95" s="59">
        <v>38.920742424585498</v>
      </c>
      <c r="J95" s="59">
        <v>30.525587239530399</v>
      </c>
      <c r="K95" s="59">
        <v>33.442960803226804</v>
      </c>
      <c r="L95" s="59">
        <v>37.523246921433298</v>
      </c>
      <c r="M95" s="59">
        <v>52.827681997770902</v>
      </c>
    </row>
    <row r="96" spans="1:13" s="25" customFormat="1" x14ac:dyDescent="0.55000000000000004">
      <c r="A96" s="49" t="s">
        <v>99</v>
      </c>
      <c r="B96" s="58">
        <v>53.078651997350903</v>
      </c>
      <c r="C96" s="58">
        <v>38.219957036631399</v>
      </c>
      <c r="D96" s="58">
        <v>33.054597790523196</v>
      </c>
      <c r="E96" s="58">
        <v>32.986779901716403</v>
      </c>
      <c r="F96" s="58">
        <v>29.000264306222199</v>
      </c>
      <c r="G96" s="58">
        <v>31.463917650116802</v>
      </c>
      <c r="H96" s="58">
        <v>36.682891966194198</v>
      </c>
      <c r="I96" s="58">
        <v>37.926968636051299</v>
      </c>
      <c r="J96" s="58">
        <v>30.367791003651099</v>
      </c>
      <c r="K96" s="58">
        <v>33.350023067125697</v>
      </c>
      <c r="L96" s="58">
        <v>37.367249027888001</v>
      </c>
      <c r="M96" s="58">
        <v>52.862522802045298</v>
      </c>
    </row>
    <row r="97" spans="1:13" s="25" customFormat="1" x14ac:dyDescent="0.55000000000000004">
      <c r="A97" s="49" t="s">
        <v>100</v>
      </c>
      <c r="B97" s="59">
        <v>55.783621526533601</v>
      </c>
      <c r="C97" s="59">
        <v>39.388244262763401</v>
      </c>
      <c r="D97" s="59">
        <v>33.677244342783403</v>
      </c>
      <c r="E97" s="59">
        <v>33.248062970903199</v>
      </c>
      <c r="F97" s="59">
        <v>30.871122778102901</v>
      </c>
      <c r="G97" s="59">
        <v>32.879042702250999</v>
      </c>
      <c r="H97" s="59">
        <v>39.657981449557901</v>
      </c>
      <c r="I97" s="59">
        <v>40.761841917550697</v>
      </c>
      <c r="J97" s="59">
        <v>32.8349089066188</v>
      </c>
      <c r="K97" s="59">
        <v>35.045554830181999</v>
      </c>
      <c r="L97" s="59">
        <v>38.018613857693097</v>
      </c>
      <c r="M97" s="59">
        <v>54.5048553456542</v>
      </c>
    </row>
    <row r="98" spans="1:13" s="25" customFormat="1" x14ac:dyDescent="0.55000000000000004">
      <c r="A98" s="49" t="s">
        <v>101</v>
      </c>
      <c r="B98" s="58">
        <v>49.415203848192803</v>
      </c>
      <c r="C98" s="58">
        <v>35.1270032638595</v>
      </c>
      <c r="D98" s="58">
        <v>31.128335214430301</v>
      </c>
      <c r="E98" s="58">
        <v>29.785473219553602</v>
      </c>
      <c r="F98" s="58">
        <v>28.856264324598399</v>
      </c>
      <c r="G98" s="58">
        <v>29.699199559953499</v>
      </c>
      <c r="H98" s="58">
        <v>34.3042530141851</v>
      </c>
      <c r="I98" s="58">
        <v>34.2053384037428</v>
      </c>
      <c r="J98" s="58">
        <v>28.522404249509201</v>
      </c>
      <c r="K98" s="58">
        <v>32.487099798776804</v>
      </c>
      <c r="L98" s="58">
        <v>35.190561736954599</v>
      </c>
      <c r="M98" s="58">
        <v>48.602432573995301</v>
      </c>
    </row>
    <row r="99" spans="1:13" s="25" customFormat="1" x14ac:dyDescent="0.55000000000000004">
      <c r="A99" s="49" t="s">
        <v>102</v>
      </c>
      <c r="B99" s="59">
        <v>52.947730941157197</v>
      </c>
      <c r="C99" s="59">
        <v>38.014635202430497</v>
      </c>
      <c r="D99" s="59">
        <v>32.797524606027899</v>
      </c>
      <c r="E99" s="59">
        <v>31.163759782579199</v>
      </c>
      <c r="F99" s="59">
        <v>29.782747455822498</v>
      </c>
      <c r="G99" s="59">
        <v>31.0977026515537</v>
      </c>
      <c r="H99" s="59">
        <v>36.867504714637697</v>
      </c>
      <c r="I99" s="59">
        <v>38.575115839640297</v>
      </c>
      <c r="J99" s="59">
        <v>30.6033380746841</v>
      </c>
      <c r="K99" s="59">
        <v>33.412376126935399</v>
      </c>
      <c r="L99" s="59">
        <v>35.6684285110898</v>
      </c>
      <c r="M99" s="59">
        <v>50.972492823036802</v>
      </c>
    </row>
    <row r="100" spans="1:13" s="25" customFormat="1" x14ac:dyDescent="0.55000000000000004">
      <c r="A100" s="49" t="s">
        <v>103</v>
      </c>
      <c r="B100" s="58">
        <v>54.643600197248603</v>
      </c>
      <c r="C100" s="58">
        <v>39.217927416165701</v>
      </c>
      <c r="D100" s="58">
        <v>33.257923226202699</v>
      </c>
      <c r="E100" s="58">
        <v>31.7250095234977</v>
      </c>
      <c r="F100" s="58">
        <v>30.0844834901953</v>
      </c>
      <c r="G100" s="58">
        <v>31.643204943339001</v>
      </c>
      <c r="H100" s="58">
        <v>37.026167972113498</v>
      </c>
      <c r="I100" s="58">
        <v>37.796268022188599</v>
      </c>
      <c r="J100" s="58">
        <v>30.9155109961828</v>
      </c>
      <c r="K100" s="58">
        <v>33.682481617055899</v>
      </c>
      <c r="L100" s="58">
        <v>37.527624040179802</v>
      </c>
      <c r="M100" s="58">
        <v>52.343192961908201</v>
      </c>
    </row>
    <row r="101" spans="1:13" s="25" customFormat="1" x14ac:dyDescent="0.55000000000000004">
      <c r="A101" s="49" t="s">
        <v>104</v>
      </c>
      <c r="B101" s="59">
        <v>55.530647329104802</v>
      </c>
      <c r="C101" s="59">
        <v>39.233712250278103</v>
      </c>
      <c r="D101" s="59">
        <v>33.634316154705601</v>
      </c>
      <c r="E101" s="59">
        <v>32.272056712044602</v>
      </c>
      <c r="F101" s="59">
        <v>30.945003896631199</v>
      </c>
      <c r="G101" s="59">
        <v>32.791994327969</v>
      </c>
      <c r="H101" s="59">
        <v>37.2496587204677</v>
      </c>
      <c r="I101" s="59">
        <v>36.731681913457898</v>
      </c>
      <c r="J101" s="59">
        <v>31.668621166547101</v>
      </c>
      <c r="K101" s="59">
        <v>34.102065532438203</v>
      </c>
      <c r="L101" s="59">
        <v>38.184457683563203</v>
      </c>
      <c r="M101" s="59">
        <v>52.653809285933001</v>
      </c>
    </row>
    <row r="102" spans="1:13" s="25" customFormat="1" x14ac:dyDescent="0.55000000000000004">
      <c r="A102" s="49" t="s">
        <v>105</v>
      </c>
      <c r="B102" s="58">
        <v>56.324460101383998</v>
      </c>
      <c r="C102" s="58">
        <v>39.723045888401202</v>
      </c>
      <c r="D102" s="58">
        <v>33.969472592876798</v>
      </c>
      <c r="E102" s="58">
        <v>32.5217495335473</v>
      </c>
      <c r="F102" s="58">
        <v>31.194675537847701</v>
      </c>
      <c r="G102" s="58">
        <v>33.5666318337123</v>
      </c>
      <c r="H102" s="58">
        <v>38.165901199463903</v>
      </c>
      <c r="I102" s="58">
        <v>37.417643183021099</v>
      </c>
      <c r="J102" s="58">
        <v>32.005203885502297</v>
      </c>
      <c r="K102" s="58">
        <v>34.388999044254298</v>
      </c>
      <c r="L102" s="58">
        <v>38.552202137311298</v>
      </c>
      <c r="M102" s="58">
        <v>53.305961542232097</v>
      </c>
    </row>
    <row r="103" spans="1:13" s="25" customFormat="1" x14ac:dyDescent="0.55000000000000004">
      <c r="A103" s="49" t="s">
        <v>106</v>
      </c>
      <c r="B103" s="59">
        <v>56.149643631391598</v>
      </c>
      <c r="C103" s="59">
        <v>39.5561888899122</v>
      </c>
      <c r="D103" s="59">
        <v>33.8493590201101</v>
      </c>
      <c r="E103" s="59">
        <v>32.482212895817199</v>
      </c>
      <c r="F103" s="59">
        <v>31.227873468911799</v>
      </c>
      <c r="G103" s="59">
        <v>33.616322406133001</v>
      </c>
      <c r="H103" s="59">
        <v>38.111748551809697</v>
      </c>
      <c r="I103" s="59">
        <v>37.3600304716377</v>
      </c>
      <c r="J103" s="59">
        <v>32.063969225353702</v>
      </c>
      <c r="K103" s="59">
        <v>34.359610993375099</v>
      </c>
      <c r="L103" s="59">
        <v>38.479953312873803</v>
      </c>
      <c r="M103" s="59">
        <v>53.029548111782297</v>
      </c>
    </row>
    <row r="104" spans="1:13" s="25" customFormat="1" x14ac:dyDescent="0.55000000000000004">
      <c r="A104" s="49" t="s">
        <v>107</v>
      </c>
      <c r="B104" s="58">
        <v>56.590771623837</v>
      </c>
      <c r="C104" s="58">
        <v>39.664711208570601</v>
      </c>
      <c r="D104" s="58">
        <v>33.887110976762699</v>
      </c>
      <c r="E104" s="58">
        <v>32.643282352553499</v>
      </c>
      <c r="F104" s="58">
        <v>31.505424843039599</v>
      </c>
      <c r="G104" s="58">
        <v>34.0248092201021</v>
      </c>
      <c r="H104" s="58">
        <v>38.315798546678302</v>
      </c>
      <c r="I104" s="58">
        <v>37.551191381228897</v>
      </c>
      <c r="J104" s="58">
        <v>32.321189260482797</v>
      </c>
      <c r="K104" s="58">
        <v>34.491164415113403</v>
      </c>
      <c r="L104" s="58">
        <v>38.560919173558602</v>
      </c>
      <c r="M104" s="58">
        <v>53.534274434530602</v>
      </c>
    </row>
    <row r="105" spans="1:13" s="25" customFormat="1" x14ac:dyDescent="0.55000000000000004">
      <c r="A105" s="49" t="s">
        <v>108</v>
      </c>
      <c r="B105" s="59">
        <v>62.486793646248401</v>
      </c>
      <c r="C105" s="59">
        <v>42.825491499333197</v>
      </c>
      <c r="D105" s="59">
        <v>35.029344194678799</v>
      </c>
      <c r="E105" s="59">
        <v>33.078324805365703</v>
      </c>
      <c r="F105" s="59">
        <v>31.801109611347201</v>
      </c>
      <c r="G105" s="59">
        <v>34.977481256590899</v>
      </c>
      <c r="H105" s="59">
        <v>40.6329951593953</v>
      </c>
      <c r="I105" s="59">
        <v>40.609534155937901</v>
      </c>
      <c r="J105" s="59">
        <v>33.919688706927801</v>
      </c>
      <c r="K105" s="59">
        <v>35.631037050677897</v>
      </c>
      <c r="L105" s="59">
        <v>39.340486921204501</v>
      </c>
      <c r="M105" s="59">
        <v>56.601263943538903</v>
      </c>
    </row>
    <row r="106" spans="1:13" s="25" customFormat="1" x14ac:dyDescent="0.55000000000000004">
      <c r="A106" s="50" t="s">
        <v>130</v>
      </c>
      <c r="B106" s="58">
        <f>AVERAGE(B95:B105)</f>
        <v>55.035207911087738</v>
      </c>
      <c r="C106" s="58">
        <f t="shared" ref="C106:M106" si="6">AVERAGE(C95:C105)</f>
        <v>39.023828437059983</v>
      </c>
      <c r="D106" s="58">
        <f t="shared" si="6"/>
        <v>33.39507271747086</v>
      </c>
      <c r="E106" s="58">
        <f t="shared" si="6"/>
        <v>32.31237088670634</v>
      </c>
      <c r="F106" s="58">
        <f t="shared" si="6"/>
        <v>30.377632594877671</v>
      </c>
      <c r="G106" s="58">
        <f t="shared" si="6"/>
        <v>32.51328960211589</v>
      </c>
      <c r="H106" s="58">
        <f t="shared" si="6"/>
        <v>37.625321271948586</v>
      </c>
      <c r="I106" s="58">
        <f t="shared" si="6"/>
        <v>37.986941486276606</v>
      </c>
      <c r="J106" s="58">
        <f t="shared" si="6"/>
        <v>31.43165570136274</v>
      </c>
      <c r="K106" s="58">
        <f t="shared" si="6"/>
        <v>34.035761207196501</v>
      </c>
      <c r="L106" s="58">
        <f t="shared" si="6"/>
        <v>37.673976665795458</v>
      </c>
      <c r="M106" s="58">
        <f t="shared" si="6"/>
        <v>52.83982143840251</v>
      </c>
    </row>
    <row r="107" spans="1:13" s="25" customFormat="1" x14ac:dyDescent="0.55000000000000004"/>
    <row r="108" spans="1:13" s="25" customFormat="1" x14ac:dyDescent="0.55000000000000004">
      <c r="A108" s="165">
        <v>2028</v>
      </c>
      <c r="B108" s="166"/>
      <c r="C108" s="166"/>
      <c r="D108" s="166"/>
      <c r="E108" s="166"/>
      <c r="F108" s="166"/>
      <c r="G108" s="166"/>
      <c r="H108" s="166"/>
      <c r="I108" s="166"/>
      <c r="J108" s="166"/>
      <c r="K108" s="166"/>
      <c r="L108" s="166"/>
      <c r="M108" s="166"/>
    </row>
    <row r="109" spans="1:13" s="25" customFormat="1" x14ac:dyDescent="0.55000000000000004">
      <c r="A109" s="48" t="s">
        <v>129</v>
      </c>
      <c r="B109" s="48" t="s">
        <v>257</v>
      </c>
      <c r="C109" s="48" t="s">
        <v>258</v>
      </c>
      <c r="D109" s="48" t="s">
        <v>259</v>
      </c>
      <c r="E109" s="48" t="s">
        <v>260</v>
      </c>
      <c r="F109" s="48" t="s">
        <v>261</v>
      </c>
      <c r="G109" s="48" t="s">
        <v>262</v>
      </c>
      <c r="H109" s="48" t="s">
        <v>263</v>
      </c>
      <c r="I109" s="48" t="s">
        <v>264</v>
      </c>
      <c r="J109" s="48" t="s">
        <v>265</v>
      </c>
      <c r="K109" s="48" t="s">
        <v>266</v>
      </c>
      <c r="L109" s="48" t="s">
        <v>267</v>
      </c>
      <c r="M109" s="48" t="s">
        <v>268</v>
      </c>
    </row>
    <row r="110" spans="1:13" s="25" customFormat="1" x14ac:dyDescent="0.55000000000000004">
      <c r="A110" s="49" t="s">
        <v>98</v>
      </c>
      <c r="B110" s="59">
        <v>52.462280211910098</v>
      </c>
      <c r="C110" s="59">
        <v>39.193015641179599</v>
      </c>
      <c r="D110" s="59">
        <v>37.609950501431697</v>
      </c>
      <c r="E110" s="59">
        <v>34.195211418469697</v>
      </c>
      <c r="F110" s="59">
        <v>32.823082998234703</v>
      </c>
      <c r="G110" s="59">
        <v>34.157642616166001</v>
      </c>
      <c r="H110" s="59">
        <v>38.849685684327198</v>
      </c>
      <c r="I110" s="59">
        <v>42.0931357901583</v>
      </c>
      <c r="J110" s="59">
        <v>32.089479331175497</v>
      </c>
      <c r="K110" s="59">
        <v>36.974194047271602</v>
      </c>
      <c r="L110" s="59">
        <v>41.586857607629597</v>
      </c>
      <c r="M110" s="59">
        <v>53.062882146527699</v>
      </c>
    </row>
    <row r="111" spans="1:13" s="25" customFormat="1" x14ac:dyDescent="0.55000000000000004">
      <c r="A111" s="49" t="s">
        <v>99</v>
      </c>
      <c r="B111" s="58">
        <v>53.047295611391803</v>
      </c>
      <c r="C111" s="58">
        <v>39.302134237070199</v>
      </c>
      <c r="D111" s="58">
        <v>37.945713135504</v>
      </c>
      <c r="E111" s="58">
        <v>34.328493025567802</v>
      </c>
      <c r="F111" s="58">
        <v>32.622246767884903</v>
      </c>
      <c r="G111" s="58">
        <v>33.8774933311674</v>
      </c>
      <c r="H111" s="58">
        <v>38.5514748327194</v>
      </c>
      <c r="I111" s="58">
        <v>41.035652775918301</v>
      </c>
      <c r="J111" s="58">
        <v>31.876603791448801</v>
      </c>
      <c r="K111" s="58">
        <v>36.976595319727402</v>
      </c>
      <c r="L111" s="58">
        <v>41.337661772304102</v>
      </c>
      <c r="M111" s="58">
        <v>53.042425304330798</v>
      </c>
    </row>
    <row r="112" spans="1:13" s="25" customFormat="1" x14ac:dyDescent="0.55000000000000004">
      <c r="A112" s="49" t="s">
        <v>100</v>
      </c>
      <c r="B112" s="59">
        <v>55.791597827788301</v>
      </c>
      <c r="C112" s="59">
        <v>40.430396493823999</v>
      </c>
      <c r="D112" s="59">
        <v>38.789302008126398</v>
      </c>
      <c r="E112" s="59">
        <v>34.352425318294102</v>
      </c>
      <c r="F112" s="59">
        <v>32.722650807390899</v>
      </c>
      <c r="G112" s="59">
        <v>35.520013793309502</v>
      </c>
      <c r="H112" s="59">
        <v>41.662529368554402</v>
      </c>
      <c r="I112" s="59">
        <v>44.383865710227703</v>
      </c>
      <c r="J112" s="59">
        <v>34.572143175866898</v>
      </c>
      <c r="K112" s="59">
        <v>39.647441843504502</v>
      </c>
      <c r="L112" s="59">
        <v>42.271243193414499</v>
      </c>
      <c r="M112" s="59">
        <v>54.804027562500302</v>
      </c>
    </row>
    <row r="113" spans="1:13" s="25" customFormat="1" x14ac:dyDescent="0.55000000000000004">
      <c r="A113" s="49" t="s">
        <v>101</v>
      </c>
      <c r="B113" s="58">
        <v>48.946172421978403</v>
      </c>
      <c r="C113" s="58">
        <v>36.972912211527799</v>
      </c>
      <c r="D113" s="58">
        <v>35.073799166628099</v>
      </c>
      <c r="E113" s="58">
        <v>31.939707239468898</v>
      </c>
      <c r="F113" s="58">
        <v>31.468651302399198</v>
      </c>
      <c r="G113" s="58">
        <v>32.409347965982199</v>
      </c>
      <c r="H113" s="58">
        <v>36.106449206670099</v>
      </c>
      <c r="I113" s="58">
        <v>36.510404823928802</v>
      </c>
      <c r="J113" s="58">
        <v>29.967024751504301</v>
      </c>
      <c r="K113" s="58">
        <v>35.871501802116299</v>
      </c>
      <c r="L113" s="58">
        <v>38.644324186113103</v>
      </c>
      <c r="M113" s="58">
        <v>48.441781854116797</v>
      </c>
    </row>
    <row r="114" spans="1:13" s="25" customFormat="1" x14ac:dyDescent="0.55000000000000004">
      <c r="A114" s="49" t="s">
        <v>102</v>
      </c>
      <c r="B114" s="59">
        <v>53.144139325746899</v>
      </c>
      <c r="C114" s="59">
        <v>39.449770543767102</v>
      </c>
      <c r="D114" s="59">
        <v>37.031672067539702</v>
      </c>
      <c r="E114" s="59">
        <v>32.894540439711697</v>
      </c>
      <c r="F114" s="59">
        <v>32.240309123069999</v>
      </c>
      <c r="G114" s="59">
        <v>33.868730833795297</v>
      </c>
      <c r="H114" s="59">
        <v>39.0217842363542</v>
      </c>
      <c r="I114" s="59">
        <v>41.165333845282099</v>
      </c>
      <c r="J114" s="59">
        <v>32.245312309265103</v>
      </c>
      <c r="K114" s="59">
        <v>36.790131571472301</v>
      </c>
      <c r="L114" s="59">
        <v>39.362308518091801</v>
      </c>
      <c r="M114" s="59">
        <v>50.626875267233899</v>
      </c>
    </row>
    <row r="115" spans="1:13" s="25" customFormat="1" x14ac:dyDescent="0.55000000000000004">
      <c r="A115" s="49" t="s">
        <v>103</v>
      </c>
      <c r="B115" s="58">
        <v>56.0718133731555</v>
      </c>
      <c r="C115" s="58">
        <v>40.764559208661701</v>
      </c>
      <c r="D115" s="58">
        <v>36.945819057444098</v>
      </c>
      <c r="E115" s="58">
        <v>33.5638367705875</v>
      </c>
      <c r="F115" s="58">
        <v>32.636449524151402</v>
      </c>
      <c r="G115" s="58">
        <v>34.107116460800199</v>
      </c>
      <c r="H115" s="58">
        <v>39.199702867897599</v>
      </c>
      <c r="I115" s="58">
        <v>40.061135671472002</v>
      </c>
      <c r="J115" s="58">
        <v>32.452576915423101</v>
      </c>
      <c r="K115" s="58">
        <v>36.8599730640329</v>
      </c>
      <c r="L115" s="58">
        <v>41.122133813963998</v>
      </c>
      <c r="M115" s="58">
        <v>52.403689620315397</v>
      </c>
    </row>
    <row r="116" spans="1:13" s="25" customFormat="1" x14ac:dyDescent="0.55000000000000004">
      <c r="A116" s="49" t="s">
        <v>104</v>
      </c>
      <c r="B116" s="59">
        <v>57.0130005036631</v>
      </c>
      <c r="C116" s="59">
        <v>41.190709034601802</v>
      </c>
      <c r="D116" s="59">
        <v>37.193543105997101</v>
      </c>
      <c r="E116" s="59">
        <v>34.122529241773798</v>
      </c>
      <c r="F116" s="59">
        <v>33.773337300105801</v>
      </c>
      <c r="G116" s="59">
        <v>35.395110763443803</v>
      </c>
      <c r="H116" s="59">
        <v>39.315900938485299</v>
      </c>
      <c r="I116" s="59">
        <v>39.035549676546502</v>
      </c>
      <c r="J116" s="59">
        <v>33.249264571401802</v>
      </c>
      <c r="K116" s="59">
        <v>37.015806318611197</v>
      </c>
      <c r="L116" s="59">
        <v>41.653886461257898</v>
      </c>
      <c r="M116" s="59">
        <v>52.445598325421699</v>
      </c>
    </row>
    <row r="117" spans="1:13" s="25" customFormat="1" x14ac:dyDescent="0.55000000000000004">
      <c r="A117" s="49" t="s">
        <v>105</v>
      </c>
      <c r="B117" s="58">
        <v>57.906440011916601</v>
      </c>
      <c r="C117" s="58">
        <v>41.699043832976201</v>
      </c>
      <c r="D117" s="58">
        <v>37.578921610309202</v>
      </c>
      <c r="E117" s="58">
        <v>34.387955972883397</v>
      </c>
      <c r="F117" s="58">
        <v>34.063891928682999</v>
      </c>
      <c r="G117" s="58">
        <v>36.112923574447599</v>
      </c>
      <c r="H117" s="58">
        <v>40.419845178563101</v>
      </c>
      <c r="I117" s="58">
        <v>39.834285741211303</v>
      </c>
      <c r="J117" s="58">
        <v>33.5818036582735</v>
      </c>
      <c r="K117" s="58">
        <v>37.320619654911802</v>
      </c>
      <c r="L117" s="58">
        <v>42.0616974247827</v>
      </c>
      <c r="M117" s="58">
        <v>53.093227673602399</v>
      </c>
    </row>
    <row r="118" spans="1:13" s="25" customFormat="1" x14ac:dyDescent="0.55000000000000004">
      <c r="A118" s="49" t="s">
        <v>106</v>
      </c>
      <c r="B118" s="59">
        <v>57.719193996921703</v>
      </c>
      <c r="C118" s="59">
        <v>41.549649249548203</v>
      </c>
      <c r="D118" s="59">
        <v>37.417867629758803</v>
      </c>
      <c r="E118" s="59">
        <v>34.340687817997399</v>
      </c>
      <c r="F118" s="59">
        <v>34.101215908604303</v>
      </c>
      <c r="G118" s="59">
        <v>36.136033850246001</v>
      </c>
      <c r="H118" s="59">
        <v>40.388592084248899</v>
      </c>
      <c r="I118" s="59">
        <v>39.771253970361499</v>
      </c>
      <c r="J118" s="59">
        <v>33.641734957695</v>
      </c>
      <c r="K118" s="59">
        <v>37.251887885473103</v>
      </c>
      <c r="L118" s="59">
        <v>41.966354478730103</v>
      </c>
      <c r="M118" s="59">
        <v>52.785086401047202</v>
      </c>
    </row>
    <row r="119" spans="1:13" s="25" customFormat="1" x14ac:dyDescent="0.55000000000000004">
      <c r="A119" s="49" t="s">
        <v>107</v>
      </c>
      <c r="B119" s="58">
        <v>58.038100145196402</v>
      </c>
      <c r="C119" s="58">
        <v>41.727379428929297</v>
      </c>
      <c r="D119" s="58">
        <v>37.468710942934898</v>
      </c>
      <c r="E119" s="58">
        <v>34.429070594575698</v>
      </c>
      <c r="F119" s="58">
        <v>34.303625601594199</v>
      </c>
      <c r="G119" s="58">
        <v>36.526079837481198</v>
      </c>
      <c r="H119" s="58">
        <v>40.6250866869444</v>
      </c>
      <c r="I119" s="58">
        <v>39.990411684077301</v>
      </c>
      <c r="J119" s="58">
        <v>33.918972733285699</v>
      </c>
      <c r="K119" s="58">
        <v>37.367978721536602</v>
      </c>
      <c r="L119" s="58">
        <v>42.059155816501999</v>
      </c>
      <c r="M119" s="58">
        <v>52.8528025893755</v>
      </c>
    </row>
    <row r="120" spans="1:13" s="25" customFormat="1" x14ac:dyDescent="0.55000000000000004">
      <c r="A120" s="49" t="s">
        <v>108</v>
      </c>
      <c r="B120" s="59">
        <v>62.5447444556862</v>
      </c>
      <c r="C120" s="59">
        <v>43.8149363062848</v>
      </c>
      <c r="D120" s="59">
        <v>38.215998270178403</v>
      </c>
      <c r="E120" s="59">
        <v>35.952047181129501</v>
      </c>
      <c r="F120" s="59">
        <v>34.728712176763899</v>
      </c>
      <c r="G120" s="59">
        <v>37.772531278928099</v>
      </c>
      <c r="H120" s="59">
        <v>43.585061488613</v>
      </c>
      <c r="I120" s="59">
        <v>42.879666133593503</v>
      </c>
      <c r="J120" s="59">
        <v>35.438879561424301</v>
      </c>
      <c r="K120" s="59">
        <v>37.983927721618301</v>
      </c>
      <c r="L120" s="59">
        <v>42.912625781694999</v>
      </c>
      <c r="M120" s="59">
        <v>55.780416709120601</v>
      </c>
    </row>
    <row r="121" spans="1:13" s="25" customFormat="1" x14ac:dyDescent="0.55000000000000004">
      <c r="A121" s="50" t="s">
        <v>130</v>
      </c>
      <c r="B121" s="58">
        <f>AVERAGE(B110:B120)</f>
        <v>55.698616171395912</v>
      </c>
      <c r="C121" s="58">
        <f t="shared" ref="C121:M121" si="7">AVERAGE(C110:C120)</f>
        <v>40.554046017124612</v>
      </c>
      <c r="D121" s="58">
        <f t="shared" si="7"/>
        <v>37.388299772350209</v>
      </c>
      <c r="E121" s="58">
        <f t="shared" si="7"/>
        <v>34.046045910950859</v>
      </c>
      <c r="F121" s="58">
        <f t="shared" si="7"/>
        <v>33.225833948989305</v>
      </c>
      <c r="G121" s="58">
        <f t="shared" si="7"/>
        <v>35.080274936887939</v>
      </c>
      <c r="H121" s="58">
        <f t="shared" si="7"/>
        <v>39.79328296121615</v>
      </c>
      <c r="I121" s="58">
        <f t="shared" si="7"/>
        <v>40.614608711161573</v>
      </c>
      <c r="J121" s="58">
        <f t="shared" si="7"/>
        <v>33.003072341523996</v>
      </c>
      <c r="K121" s="58">
        <f t="shared" si="7"/>
        <v>37.278187086388726</v>
      </c>
      <c r="L121" s="58">
        <f t="shared" si="7"/>
        <v>41.361659004953168</v>
      </c>
      <c r="M121" s="58">
        <f t="shared" si="7"/>
        <v>52.667164859417475</v>
      </c>
    </row>
    <row r="122" spans="1:13" s="25" customFormat="1" x14ac:dyDescent="0.55000000000000004"/>
    <row r="123" spans="1:13" s="25" customFormat="1" x14ac:dyDescent="0.55000000000000004">
      <c r="A123" s="165">
        <v>2029</v>
      </c>
      <c r="B123" s="166"/>
      <c r="C123" s="166"/>
      <c r="D123" s="166"/>
      <c r="E123" s="166"/>
      <c r="F123" s="166"/>
      <c r="G123" s="166"/>
      <c r="H123" s="166"/>
      <c r="I123" s="166"/>
      <c r="J123" s="166"/>
      <c r="K123" s="166"/>
      <c r="L123" s="166"/>
      <c r="M123" s="166"/>
    </row>
    <row r="124" spans="1:13" s="25" customFormat="1" x14ac:dyDescent="0.55000000000000004">
      <c r="A124" s="48" t="s">
        <v>129</v>
      </c>
      <c r="B124" s="48" t="s">
        <v>257</v>
      </c>
      <c r="C124" s="48" t="s">
        <v>258</v>
      </c>
      <c r="D124" s="48" t="s">
        <v>259</v>
      </c>
      <c r="E124" s="48" t="s">
        <v>260</v>
      </c>
      <c r="F124" s="48" t="s">
        <v>261</v>
      </c>
      <c r="G124" s="48" t="s">
        <v>262</v>
      </c>
      <c r="H124" s="48" t="s">
        <v>263</v>
      </c>
      <c r="I124" s="48" t="s">
        <v>264</v>
      </c>
      <c r="J124" s="48" t="s">
        <v>265</v>
      </c>
      <c r="K124" s="48" t="s">
        <v>266</v>
      </c>
      <c r="L124" s="48" t="s">
        <v>267</v>
      </c>
      <c r="M124" s="48" t="s">
        <v>268</v>
      </c>
    </row>
    <row r="125" spans="1:13" s="25" customFormat="1" x14ac:dyDescent="0.55000000000000004">
      <c r="A125" s="49" t="s">
        <v>98</v>
      </c>
      <c r="B125" s="59">
        <v>62.4798900799085</v>
      </c>
      <c r="C125" s="59">
        <v>44.959864454609999</v>
      </c>
      <c r="D125" s="59">
        <v>39.355443264848397</v>
      </c>
      <c r="E125" s="59">
        <v>37.114036719004297</v>
      </c>
      <c r="F125" s="59">
        <v>33.167513037240603</v>
      </c>
      <c r="G125" s="59">
        <v>35.665087652206402</v>
      </c>
      <c r="H125" s="59">
        <v>42.304658630842802</v>
      </c>
      <c r="I125" s="59">
        <v>45.279392744905202</v>
      </c>
      <c r="J125" s="59">
        <v>34.946512564023301</v>
      </c>
      <c r="K125" s="59">
        <v>36.176718506761802</v>
      </c>
      <c r="L125" s="59">
        <v>40.187653340233702</v>
      </c>
      <c r="M125" s="59">
        <v>55.487299760182701</v>
      </c>
    </row>
    <row r="126" spans="1:13" s="25" customFormat="1" x14ac:dyDescent="0.55000000000000004">
      <c r="A126" s="49" t="s">
        <v>99</v>
      </c>
      <c r="B126" s="58">
        <v>62.664870923565303</v>
      </c>
      <c r="C126" s="58">
        <v>44.892763682774103</v>
      </c>
      <c r="D126" s="58">
        <v>39.424891151407699</v>
      </c>
      <c r="E126" s="58">
        <v>36.683037810855403</v>
      </c>
      <c r="F126" s="58">
        <v>33.259893289176397</v>
      </c>
      <c r="G126" s="58">
        <v>35.0192183494568</v>
      </c>
      <c r="H126" s="58">
        <v>42.137165372089697</v>
      </c>
      <c r="I126" s="58">
        <v>44.358361723602499</v>
      </c>
      <c r="J126" s="58">
        <v>35.075203511449999</v>
      </c>
      <c r="K126" s="58">
        <v>36.325479056245499</v>
      </c>
      <c r="L126" s="58">
        <v>39.967103709114902</v>
      </c>
      <c r="M126" s="58">
        <v>55.191294818796102</v>
      </c>
    </row>
    <row r="127" spans="1:13" s="25" customFormat="1" x14ac:dyDescent="0.55000000000000004">
      <c r="A127" s="49" t="s">
        <v>100</v>
      </c>
      <c r="B127" s="59">
        <v>65.049274870144401</v>
      </c>
      <c r="C127" s="59">
        <v>46.277782088234297</v>
      </c>
      <c r="D127" s="59">
        <v>40.460677767312703</v>
      </c>
      <c r="E127" s="59">
        <v>37.008541610505802</v>
      </c>
      <c r="F127" s="59">
        <v>35.107642753149896</v>
      </c>
      <c r="G127" s="59">
        <v>37.041972984208002</v>
      </c>
      <c r="H127" s="59">
        <v>45.698338113805299</v>
      </c>
      <c r="I127" s="59">
        <v>48.002255888395403</v>
      </c>
      <c r="J127" s="59">
        <v>36.7886482106315</v>
      </c>
      <c r="K127" s="59">
        <v>38.43743237116</v>
      </c>
      <c r="L127" s="59">
        <v>40.676783559057398</v>
      </c>
      <c r="M127" s="59">
        <v>56.787143415020402</v>
      </c>
    </row>
    <row r="128" spans="1:13" s="25" customFormat="1" x14ac:dyDescent="0.55000000000000004">
      <c r="A128" s="49" t="s">
        <v>101</v>
      </c>
      <c r="B128" s="58">
        <v>58.341335735013402</v>
      </c>
      <c r="C128" s="58">
        <v>41.496651235080897</v>
      </c>
      <c r="D128" s="58">
        <v>37.180940739570097</v>
      </c>
      <c r="E128" s="58">
        <v>33.351997682783299</v>
      </c>
      <c r="F128" s="58">
        <v>32.923205147507403</v>
      </c>
      <c r="G128" s="58">
        <v>32.902898018889999</v>
      </c>
      <c r="H128" s="58">
        <v>39.221122977554202</v>
      </c>
      <c r="I128" s="58">
        <v>39.213328512765997</v>
      </c>
      <c r="J128" s="58">
        <v>32.134925684663997</v>
      </c>
      <c r="K128" s="58">
        <v>35.387075962558903</v>
      </c>
      <c r="L128" s="58">
        <v>37.753421621852503</v>
      </c>
      <c r="M128" s="58">
        <v>50.617564239809603</v>
      </c>
    </row>
    <row r="129" spans="1:13" s="25" customFormat="1" x14ac:dyDescent="0.55000000000000004">
      <c r="A129" s="49" t="s">
        <v>102</v>
      </c>
      <c r="B129" s="59">
        <v>61.609966170403297</v>
      </c>
      <c r="C129" s="59">
        <v>44.788624913919499</v>
      </c>
      <c r="D129" s="59">
        <v>39.264079522061103</v>
      </c>
      <c r="E129" s="59">
        <v>34.990878473387802</v>
      </c>
      <c r="F129" s="59">
        <v>33.886863267549899</v>
      </c>
      <c r="G129" s="59">
        <v>34.755024152331899</v>
      </c>
      <c r="H129" s="59">
        <v>42.688668579183599</v>
      </c>
      <c r="I129" s="59">
        <v>43.940078068805001</v>
      </c>
      <c r="J129" s="59">
        <v>34.464464773072102</v>
      </c>
      <c r="K129" s="59">
        <v>36.338514138293498</v>
      </c>
      <c r="L129" s="59">
        <v>38.293553800053097</v>
      </c>
      <c r="M129" s="59">
        <v>52.899735901945398</v>
      </c>
    </row>
    <row r="130" spans="1:13" s="25" customFormat="1" x14ac:dyDescent="0.55000000000000004">
      <c r="A130" s="49" t="s">
        <v>103</v>
      </c>
      <c r="B130" s="58">
        <v>63.873316272612499</v>
      </c>
      <c r="C130" s="58">
        <v>45.791116135461003</v>
      </c>
      <c r="D130" s="58">
        <v>39.84955537191</v>
      </c>
      <c r="E130" s="58">
        <v>35.968807583385001</v>
      </c>
      <c r="F130" s="58">
        <v>34.480582855081003</v>
      </c>
      <c r="G130" s="58">
        <v>35.151146676805297</v>
      </c>
      <c r="H130" s="58">
        <v>42.727062561178698</v>
      </c>
      <c r="I130" s="58">
        <v>42.878861155561196</v>
      </c>
      <c r="J130" s="58">
        <v>34.575559870402003</v>
      </c>
      <c r="K130" s="58">
        <v>36.571024579386602</v>
      </c>
      <c r="L130" s="58">
        <v>40.253080092536102</v>
      </c>
      <c r="M130" s="58">
        <v>54.564128634750197</v>
      </c>
    </row>
    <row r="131" spans="1:13" s="25" customFormat="1" x14ac:dyDescent="0.55000000000000004">
      <c r="A131" s="49" t="s">
        <v>104</v>
      </c>
      <c r="B131" s="59">
        <v>64.989410646500104</v>
      </c>
      <c r="C131" s="59">
        <v>46.373720447222397</v>
      </c>
      <c r="D131" s="59">
        <v>40.232826955856801</v>
      </c>
      <c r="E131" s="59">
        <v>36.549586613972998</v>
      </c>
      <c r="F131" s="59">
        <v>35.375926720198798</v>
      </c>
      <c r="G131" s="59">
        <v>36.340964923964599</v>
      </c>
      <c r="H131" s="59">
        <v>42.836386670348503</v>
      </c>
      <c r="I131" s="59">
        <v>42.073459261207198</v>
      </c>
      <c r="J131" s="59">
        <v>35.383157441351202</v>
      </c>
      <c r="K131" s="59">
        <v>37.316459117397201</v>
      </c>
      <c r="L131" s="59">
        <v>41.0899905363719</v>
      </c>
      <c r="M131" s="59">
        <v>54.701496621613899</v>
      </c>
    </row>
    <row r="132" spans="1:13" s="25" customFormat="1" x14ac:dyDescent="0.55000000000000004">
      <c r="A132" s="49" t="s">
        <v>105</v>
      </c>
      <c r="B132" s="58">
        <v>65.819159066805298</v>
      </c>
      <c r="C132" s="58">
        <v>47.006117213339998</v>
      </c>
      <c r="D132" s="58">
        <v>40.672851516354498</v>
      </c>
      <c r="E132" s="58">
        <v>36.825156195958499</v>
      </c>
      <c r="F132" s="58">
        <v>35.688847539245401</v>
      </c>
      <c r="G132" s="58">
        <v>37.2883411566416</v>
      </c>
      <c r="H132" s="58">
        <v>44.056664479676101</v>
      </c>
      <c r="I132" s="58">
        <v>43.101515185448399</v>
      </c>
      <c r="J132" s="58">
        <v>35.8136312617196</v>
      </c>
      <c r="K132" s="58">
        <v>37.625960396182201</v>
      </c>
      <c r="L132" s="58">
        <v>41.514334726333601</v>
      </c>
      <c r="M132" s="58">
        <v>55.374920865540901</v>
      </c>
    </row>
    <row r="133" spans="1:13" s="25" customFormat="1" x14ac:dyDescent="0.55000000000000004">
      <c r="A133" s="49" t="s">
        <v>106</v>
      </c>
      <c r="B133" s="59">
        <v>65.60852554793</v>
      </c>
      <c r="C133" s="59">
        <v>46.8115467173713</v>
      </c>
      <c r="D133" s="59">
        <v>40.523173544996503</v>
      </c>
      <c r="E133" s="59">
        <v>36.776610528098203</v>
      </c>
      <c r="F133" s="59">
        <v>35.704100721625899</v>
      </c>
      <c r="G133" s="59">
        <v>37.345654903517797</v>
      </c>
      <c r="H133" s="59">
        <v>44.012327227541199</v>
      </c>
      <c r="I133" s="59">
        <v>43.025020186619102</v>
      </c>
      <c r="J133" s="59">
        <v>35.876180346806798</v>
      </c>
      <c r="K133" s="59">
        <v>37.586441645058301</v>
      </c>
      <c r="L133" s="59">
        <v>41.434199364980103</v>
      </c>
      <c r="M133" s="59">
        <v>55.069133517562697</v>
      </c>
    </row>
    <row r="134" spans="1:13" s="25" customFormat="1" x14ac:dyDescent="0.55000000000000004">
      <c r="A134" s="49" t="s">
        <v>107</v>
      </c>
      <c r="B134" s="58">
        <v>66.154769671860606</v>
      </c>
      <c r="C134" s="58">
        <v>46.961074477150298</v>
      </c>
      <c r="D134" s="58">
        <v>40.593056081443699</v>
      </c>
      <c r="E134" s="58">
        <v>36.846238125695102</v>
      </c>
      <c r="F134" s="58">
        <v>35.844150327867098</v>
      </c>
      <c r="G134" s="58">
        <v>37.7147392114003</v>
      </c>
      <c r="H134" s="58">
        <v>44.358030908851198</v>
      </c>
      <c r="I134" s="58">
        <v>43.296189805512803</v>
      </c>
      <c r="J134" s="58">
        <v>36.1606112135781</v>
      </c>
      <c r="K134" s="58">
        <v>37.7300260502805</v>
      </c>
      <c r="L134" s="58">
        <v>41.547204449441701</v>
      </c>
      <c r="M134" s="58">
        <v>55.176296141839799</v>
      </c>
    </row>
    <row r="135" spans="1:13" s="25" customFormat="1" x14ac:dyDescent="0.55000000000000004">
      <c r="A135" s="49" t="s">
        <v>108</v>
      </c>
      <c r="B135" s="59">
        <v>70.006590361236206</v>
      </c>
      <c r="C135" s="59">
        <v>49.076761858803899</v>
      </c>
      <c r="D135" s="59">
        <v>41.3333572315913</v>
      </c>
      <c r="E135" s="59">
        <v>37.530226593547397</v>
      </c>
      <c r="F135" s="59">
        <v>37.845912084784601</v>
      </c>
      <c r="G135" s="59">
        <v>39.395048451423598</v>
      </c>
      <c r="H135" s="59">
        <v>47.602241105930801</v>
      </c>
      <c r="I135" s="59">
        <v>47.608291800304102</v>
      </c>
      <c r="J135" s="59">
        <v>37.586878697077402</v>
      </c>
      <c r="K135" s="59">
        <v>38.610576047692199</v>
      </c>
      <c r="L135" s="59">
        <v>43.116814115312401</v>
      </c>
      <c r="M135" s="59">
        <v>58.557318610529698</v>
      </c>
    </row>
    <row r="136" spans="1:13" s="25" customFormat="1" x14ac:dyDescent="0.55000000000000004">
      <c r="A136" s="50" t="s">
        <v>130</v>
      </c>
      <c r="B136" s="58">
        <f>AVERAGE(B125:B135)</f>
        <v>64.236100849634511</v>
      </c>
      <c r="C136" s="58">
        <f t="shared" ref="C136:M136" si="8">AVERAGE(C125:C135)</f>
        <v>45.857820293087975</v>
      </c>
      <c r="D136" s="58">
        <f t="shared" si="8"/>
        <v>39.899168467941166</v>
      </c>
      <c r="E136" s="58">
        <f t="shared" si="8"/>
        <v>36.331374357926705</v>
      </c>
      <c r="F136" s="58">
        <f t="shared" si="8"/>
        <v>34.844057976675181</v>
      </c>
      <c r="G136" s="58">
        <f t="shared" si="8"/>
        <v>36.23819058916785</v>
      </c>
      <c r="H136" s="58">
        <f t="shared" si="8"/>
        <v>43.422060602454735</v>
      </c>
      <c r="I136" s="58">
        <f t="shared" si="8"/>
        <v>43.888795848466081</v>
      </c>
      <c r="J136" s="58">
        <f t="shared" si="8"/>
        <v>35.345979415888728</v>
      </c>
      <c r="K136" s="58">
        <f t="shared" si="8"/>
        <v>37.100518897365156</v>
      </c>
      <c r="L136" s="58">
        <f t="shared" si="8"/>
        <v>40.530376301389765</v>
      </c>
      <c r="M136" s="58">
        <f t="shared" si="8"/>
        <v>54.947848411599217</v>
      </c>
    </row>
    <row r="137" spans="1:13" s="25" customFormat="1" x14ac:dyDescent="0.55000000000000004"/>
    <row r="138" spans="1:13" s="25" customFormat="1" x14ac:dyDescent="0.55000000000000004">
      <c r="A138" s="165">
        <v>2030</v>
      </c>
      <c r="B138" s="166"/>
      <c r="C138" s="166"/>
      <c r="D138" s="166"/>
      <c r="E138" s="166"/>
      <c r="F138" s="166"/>
      <c r="G138" s="166"/>
      <c r="H138" s="166"/>
      <c r="I138" s="166"/>
      <c r="J138" s="166"/>
      <c r="K138" s="166"/>
      <c r="L138" s="166"/>
      <c r="M138" s="166"/>
    </row>
    <row r="139" spans="1:13" s="25" customFormat="1" x14ac:dyDescent="0.55000000000000004">
      <c r="A139" s="48" t="s">
        <v>129</v>
      </c>
      <c r="B139" s="48" t="s">
        <v>257</v>
      </c>
      <c r="C139" s="48" t="s">
        <v>258</v>
      </c>
      <c r="D139" s="48" t="s">
        <v>259</v>
      </c>
      <c r="E139" s="48" t="s">
        <v>260</v>
      </c>
      <c r="F139" s="48" t="s">
        <v>261</v>
      </c>
      <c r="G139" s="48" t="s">
        <v>262</v>
      </c>
      <c r="H139" s="48" t="s">
        <v>263</v>
      </c>
      <c r="I139" s="48" t="s">
        <v>264</v>
      </c>
      <c r="J139" s="48" t="s">
        <v>265</v>
      </c>
      <c r="K139" s="48" t="s">
        <v>266</v>
      </c>
      <c r="L139" s="48" t="s">
        <v>267</v>
      </c>
      <c r="M139" s="48" t="s">
        <v>268</v>
      </c>
    </row>
    <row r="140" spans="1:13" s="25" customFormat="1" x14ac:dyDescent="0.55000000000000004">
      <c r="A140" s="49" t="s">
        <v>98</v>
      </c>
      <c r="B140" s="59">
        <v>62.011062627197603</v>
      </c>
      <c r="C140" s="59">
        <v>47.470562614145699</v>
      </c>
      <c r="D140" s="59">
        <v>39.43993378711</v>
      </c>
      <c r="E140" s="59">
        <v>39.452786752912701</v>
      </c>
      <c r="F140" s="59">
        <v>35.177735062055703</v>
      </c>
      <c r="G140" s="59">
        <v>36.685797556241397</v>
      </c>
      <c r="H140" s="59">
        <v>45.097962012855</v>
      </c>
      <c r="I140" s="59">
        <v>46.368590083173501</v>
      </c>
      <c r="J140" s="59">
        <v>35.870716693666203</v>
      </c>
      <c r="K140" s="59">
        <v>39.9451999587397</v>
      </c>
      <c r="L140" s="59">
        <v>42.8371851338281</v>
      </c>
      <c r="M140" s="59">
        <v>59.385065652990903</v>
      </c>
    </row>
    <row r="141" spans="1:13" s="25" customFormat="1" x14ac:dyDescent="0.55000000000000004">
      <c r="A141" s="49" t="s">
        <v>99</v>
      </c>
      <c r="B141" s="58">
        <v>62.587131095188901</v>
      </c>
      <c r="C141" s="58">
        <v>47.555641960530103</v>
      </c>
      <c r="D141" s="58">
        <v>39.573290481362299</v>
      </c>
      <c r="E141" s="58">
        <v>38.841324562496602</v>
      </c>
      <c r="F141" s="58">
        <v>35.139197503366802</v>
      </c>
      <c r="G141" s="58">
        <v>36.205134227540803</v>
      </c>
      <c r="H141" s="58">
        <v>44.599522647037297</v>
      </c>
      <c r="I141" s="58">
        <v>45.168979467884199</v>
      </c>
      <c r="J141" s="58">
        <v>35.529156157705501</v>
      </c>
      <c r="K141" s="58">
        <v>39.682745713059603</v>
      </c>
      <c r="L141" s="58">
        <v>42.5365659130944</v>
      </c>
      <c r="M141" s="58">
        <v>59.130021254221603</v>
      </c>
    </row>
    <row r="142" spans="1:13" s="25" customFormat="1" x14ac:dyDescent="0.55000000000000004">
      <c r="A142" s="49" t="s">
        <v>100</v>
      </c>
      <c r="B142" s="59">
        <v>65.299458836996394</v>
      </c>
      <c r="C142" s="59">
        <v>49.321061406816803</v>
      </c>
      <c r="D142" s="59">
        <v>40.497965097427397</v>
      </c>
      <c r="E142" s="59">
        <v>39.1719403240416</v>
      </c>
      <c r="F142" s="59">
        <v>35.8598387292636</v>
      </c>
      <c r="G142" s="59">
        <v>37.7833240058687</v>
      </c>
      <c r="H142" s="59">
        <v>48.423425538565503</v>
      </c>
      <c r="I142" s="59">
        <v>48.262633446724202</v>
      </c>
      <c r="J142" s="59">
        <v>37.927033718426998</v>
      </c>
      <c r="K142" s="59">
        <v>41.718435161857201</v>
      </c>
      <c r="L142" s="59">
        <v>43.481979751586898</v>
      </c>
      <c r="M142" s="59">
        <v>60.8760557277228</v>
      </c>
    </row>
    <row r="143" spans="1:13" s="25" customFormat="1" x14ac:dyDescent="0.55000000000000004">
      <c r="A143" s="49" t="s">
        <v>101</v>
      </c>
      <c r="B143" s="58">
        <v>58.226852037573401</v>
      </c>
      <c r="C143" s="58">
        <v>43.715769202936301</v>
      </c>
      <c r="D143" s="58">
        <v>37.418243149275398</v>
      </c>
      <c r="E143" s="58">
        <v>35.636576660474098</v>
      </c>
      <c r="F143" s="58">
        <v>34.307742477745101</v>
      </c>
      <c r="G143" s="58">
        <v>34.483549973699802</v>
      </c>
      <c r="H143" s="58">
        <v>41.463713951008302</v>
      </c>
      <c r="I143" s="58">
        <v>39.338416699440302</v>
      </c>
      <c r="J143" s="58">
        <v>32.902657890319801</v>
      </c>
      <c r="K143" s="58">
        <v>38.273142130144201</v>
      </c>
      <c r="L143" s="58">
        <v>40.036653629938797</v>
      </c>
      <c r="M143" s="58">
        <v>54.676252741967502</v>
      </c>
    </row>
    <row r="144" spans="1:13" s="25" customFormat="1" x14ac:dyDescent="0.55000000000000004">
      <c r="A144" s="49" t="s">
        <v>102</v>
      </c>
      <c r="B144" s="59">
        <v>62.012917416070103</v>
      </c>
      <c r="C144" s="59">
        <v>47.444729870274003</v>
      </c>
      <c r="D144" s="59">
        <v>39.500375601553102</v>
      </c>
      <c r="E144" s="59">
        <v>36.946997107399802</v>
      </c>
      <c r="F144" s="59">
        <v>35.211005867168502</v>
      </c>
      <c r="G144" s="59">
        <v>36.015840143627599</v>
      </c>
      <c r="H144" s="59">
        <v>45.972934376808901</v>
      </c>
      <c r="I144" s="59">
        <v>44.911537703647397</v>
      </c>
      <c r="J144" s="59">
        <v>35.660835827721499</v>
      </c>
      <c r="K144" s="59">
        <v>39.416212884328701</v>
      </c>
      <c r="L144" s="59">
        <v>40.626581456926097</v>
      </c>
      <c r="M144" s="59">
        <v>56.910567539994403</v>
      </c>
    </row>
    <row r="145" spans="1:13" s="25" customFormat="1" x14ac:dyDescent="0.55000000000000004">
      <c r="A145" s="49" t="s">
        <v>103</v>
      </c>
      <c r="B145" s="58">
        <v>64.182614500804604</v>
      </c>
      <c r="C145" s="58">
        <v>48.417503090131902</v>
      </c>
      <c r="D145" s="58">
        <v>40.0794482384959</v>
      </c>
      <c r="E145" s="58">
        <v>37.421511578559901</v>
      </c>
      <c r="F145" s="58">
        <v>35.628064799052403</v>
      </c>
      <c r="G145" s="58">
        <v>36.536719036102298</v>
      </c>
      <c r="H145" s="58">
        <v>44.885159702711199</v>
      </c>
      <c r="I145" s="58">
        <v>44.016665830407099</v>
      </c>
      <c r="J145" s="58">
        <v>36.035264285405503</v>
      </c>
      <c r="K145" s="58">
        <v>39.412958868088303</v>
      </c>
      <c r="L145" s="58">
        <v>42.630525853898803</v>
      </c>
      <c r="M145" s="58">
        <v>58.612830331248603</v>
      </c>
    </row>
    <row r="146" spans="1:13" s="25" customFormat="1" x14ac:dyDescent="0.55000000000000004">
      <c r="A146" s="49" t="s">
        <v>104</v>
      </c>
      <c r="B146" s="59">
        <v>65.594730992471</v>
      </c>
      <c r="C146" s="59">
        <v>48.716046446845603</v>
      </c>
      <c r="D146" s="59">
        <v>40.514251560293197</v>
      </c>
      <c r="E146" s="59">
        <v>37.902158085505199</v>
      </c>
      <c r="F146" s="59">
        <v>36.884441134750197</v>
      </c>
      <c r="G146" s="59">
        <v>37.889149133364398</v>
      </c>
      <c r="H146" s="59">
        <v>44.837344154234898</v>
      </c>
      <c r="I146" s="59">
        <v>43.319797092868399</v>
      </c>
      <c r="J146" s="59">
        <v>36.897390188111203</v>
      </c>
      <c r="K146" s="59">
        <v>39.702098420871202</v>
      </c>
      <c r="L146" s="59">
        <v>43.465942838456897</v>
      </c>
      <c r="M146" s="59">
        <v>58.775056587752502</v>
      </c>
    </row>
    <row r="147" spans="1:13" s="25" customFormat="1" x14ac:dyDescent="0.55000000000000004">
      <c r="A147" s="49" t="s">
        <v>105</v>
      </c>
      <c r="B147" s="58">
        <v>66.506370344469602</v>
      </c>
      <c r="C147" s="58">
        <v>49.3577145167759</v>
      </c>
      <c r="D147" s="58">
        <v>40.9309742860897</v>
      </c>
      <c r="E147" s="58">
        <v>38.233799979421804</v>
      </c>
      <c r="F147" s="58">
        <v>37.244173713909703</v>
      </c>
      <c r="G147" s="58">
        <v>38.8239962339401</v>
      </c>
      <c r="H147" s="58">
        <v>46.269648251995001</v>
      </c>
      <c r="I147" s="58">
        <v>44.078943739655202</v>
      </c>
      <c r="J147" s="58">
        <v>37.311129890547903</v>
      </c>
      <c r="K147" s="58">
        <v>40.024894224700098</v>
      </c>
      <c r="L147" s="58">
        <v>43.896735694673303</v>
      </c>
      <c r="M147" s="58">
        <v>59.544722849322902</v>
      </c>
    </row>
    <row r="148" spans="1:13" s="25" customFormat="1" x14ac:dyDescent="0.55000000000000004">
      <c r="A148" s="49" t="s">
        <v>106</v>
      </c>
      <c r="B148" s="59">
        <v>66.284571155424999</v>
      </c>
      <c r="C148" s="59">
        <v>49.124526211193597</v>
      </c>
      <c r="D148" s="59">
        <v>40.779911338642101</v>
      </c>
      <c r="E148" s="59">
        <v>38.174423045582202</v>
      </c>
      <c r="F148" s="59">
        <v>37.295986988211197</v>
      </c>
      <c r="G148" s="59">
        <v>38.875139665603598</v>
      </c>
      <c r="H148" s="59">
        <v>46.223553444749598</v>
      </c>
      <c r="I148" s="59">
        <v>44.001897673453101</v>
      </c>
      <c r="J148" s="59">
        <v>37.3930004835129</v>
      </c>
      <c r="K148" s="59">
        <v>39.9650048004684</v>
      </c>
      <c r="L148" s="59">
        <v>43.810347202089098</v>
      </c>
      <c r="M148" s="59">
        <v>59.227498121159101</v>
      </c>
    </row>
    <row r="149" spans="1:13" s="25" customFormat="1" x14ac:dyDescent="0.55000000000000004">
      <c r="A149" s="49" t="s">
        <v>107</v>
      </c>
      <c r="B149" s="58">
        <v>66.671383232198707</v>
      </c>
      <c r="C149" s="58">
        <v>49.246353211856999</v>
      </c>
      <c r="D149" s="58">
        <v>40.828734784997899</v>
      </c>
      <c r="E149" s="58">
        <v>38.443756079673797</v>
      </c>
      <c r="F149" s="58">
        <v>37.774781334784699</v>
      </c>
      <c r="G149" s="58">
        <v>39.335561304622203</v>
      </c>
      <c r="H149" s="58">
        <v>46.6261232668354</v>
      </c>
      <c r="I149" s="58">
        <v>44.2614365803298</v>
      </c>
      <c r="J149" s="58">
        <v>37.761567036310801</v>
      </c>
      <c r="K149" s="58">
        <v>40.113588002420201</v>
      </c>
      <c r="L149" s="58">
        <v>43.972066058052903</v>
      </c>
      <c r="M149" s="58">
        <v>59.359297947217101</v>
      </c>
    </row>
    <row r="150" spans="1:13" s="25" customFormat="1" x14ac:dyDescent="0.55000000000000004">
      <c r="A150" s="49" t="s">
        <v>108</v>
      </c>
      <c r="B150" s="59">
        <v>70.899174110863797</v>
      </c>
      <c r="C150" s="59">
        <v>52.026789375713903</v>
      </c>
      <c r="D150" s="59">
        <v>42.123758844149997</v>
      </c>
      <c r="E150" s="59">
        <v>38.986101510789702</v>
      </c>
      <c r="F150" s="59">
        <v>38.274637663236199</v>
      </c>
      <c r="G150" s="59">
        <v>41.003608942031903</v>
      </c>
      <c r="H150" s="59">
        <v>50.957541111976902</v>
      </c>
      <c r="I150" s="59">
        <v>48.1916435969773</v>
      </c>
      <c r="J150" s="59">
        <v>39.873361796802897</v>
      </c>
      <c r="K150" s="59">
        <v>41.7739428038238</v>
      </c>
      <c r="L150" s="59">
        <v>45.327517382303903</v>
      </c>
      <c r="M150" s="59">
        <v>63.354182668911498</v>
      </c>
    </row>
    <row r="151" spans="1:13" s="25" customFormat="1" x14ac:dyDescent="0.55000000000000004">
      <c r="A151" s="50" t="s">
        <v>130</v>
      </c>
      <c r="B151" s="58">
        <f>AVERAGE(B140:B150)</f>
        <v>64.570569668114459</v>
      </c>
      <c r="C151" s="58">
        <f t="shared" ref="C151:M151" si="9">AVERAGE(C140:C150)</f>
        <v>48.399699809747339</v>
      </c>
      <c r="D151" s="58">
        <f t="shared" si="9"/>
        <v>40.153353379036091</v>
      </c>
      <c r="E151" s="58">
        <f t="shared" si="9"/>
        <v>38.110125062441583</v>
      </c>
      <c r="F151" s="58">
        <f t="shared" si="9"/>
        <v>36.25432775214037</v>
      </c>
      <c r="G151" s="58">
        <f t="shared" si="9"/>
        <v>37.603438202058442</v>
      </c>
      <c r="H151" s="58">
        <f t="shared" si="9"/>
        <v>45.941538950798005</v>
      </c>
      <c r="I151" s="58">
        <f t="shared" si="9"/>
        <v>44.720049264960039</v>
      </c>
      <c r="J151" s="58">
        <f t="shared" si="9"/>
        <v>36.651101269866473</v>
      </c>
      <c r="K151" s="58">
        <f t="shared" si="9"/>
        <v>40.002565724409223</v>
      </c>
      <c r="L151" s="58">
        <f t="shared" si="9"/>
        <v>42.965645537713556</v>
      </c>
      <c r="M151" s="58">
        <f t="shared" si="9"/>
        <v>59.077413765682621</v>
      </c>
    </row>
    <row r="152" spans="1:13" s="25" customFormat="1" x14ac:dyDescent="0.55000000000000004"/>
    <row r="153" spans="1:13" s="25" customFormat="1" x14ac:dyDescent="0.55000000000000004">
      <c r="A153" s="165">
        <v>2031</v>
      </c>
      <c r="B153" s="166"/>
      <c r="C153" s="166"/>
      <c r="D153" s="166"/>
      <c r="E153" s="166"/>
      <c r="F153" s="166"/>
      <c r="G153" s="166"/>
      <c r="H153" s="166"/>
      <c r="I153" s="166"/>
      <c r="J153" s="166"/>
      <c r="K153" s="166"/>
      <c r="L153" s="166"/>
      <c r="M153" s="166"/>
    </row>
    <row r="154" spans="1:13" s="25" customFormat="1" x14ac:dyDescent="0.55000000000000004">
      <c r="A154" s="48" t="s">
        <v>129</v>
      </c>
      <c r="B154" s="48" t="s">
        <v>257</v>
      </c>
      <c r="C154" s="48" t="s">
        <v>258</v>
      </c>
      <c r="D154" s="48" t="s">
        <v>259</v>
      </c>
      <c r="E154" s="48" t="s">
        <v>260</v>
      </c>
      <c r="F154" s="48" t="s">
        <v>261</v>
      </c>
      <c r="G154" s="48" t="s">
        <v>262</v>
      </c>
      <c r="H154" s="48" t="s">
        <v>263</v>
      </c>
      <c r="I154" s="48" t="s">
        <v>264</v>
      </c>
      <c r="J154" s="48" t="s">
        <v>265</v>
      </c>
      <c r="K154" s="48" t="s">
        <v>266</v>
      </c>
      <c r="L154" s="48" t="s">
        <v>267</v>
      </c>
      <c r="M154" s="48" t="s">
        <v>268</v>
      </c>
    </row>
    <row r="155" spans="1:13" s="25" customFormat="1" x14ac:dyDescent="0.55000000000000004">
      <c r="A155" s="49" t="s">
        <v>98</v>
      </c>
      <c r="B155" s="59">
        <v>67.741721214786693</v>
      </c>
      <c r="C155" s="59">
        <v>47.2177138385319</v>
      </c>
      <c r="D155" s="59">
        <v>40.844059003296699</v>
      </c>
      <c r="E155" s="59">
        <v>40.563284966680698</v>
      </c>
      <c r="F155" s="59">
        <v>37.195601321035802</v>
      </c>
      <c r="G155" s="59">
        <v>36.694051202138297</v>
      </c>
      <c r="H155" s="59">
        <v>45.975133967655999</v>
      </c>
      <c r="I155" s="59">
        <v>49.621364193577897</v>
      </c>
      <c r="J155" s="59">
        <v>37.755995127889797</v>
      </c>
      <c r="K155" s="59">
        <v>39.727168221627501</v>
      </c>
      <c r="L155" s="59">
        <v>45.481607495413897</v>
      </c>
      <c r="M155" s="59">
        <v>62.181252146279903</v>
      </c>
    </row>
    <row r="156" spans="1:13" s="25" customFormat="1" x14ac:dyDescent="0.55000000000000004">
      <c r="A156" s="49" t="s">
        <v>99</v>
      </c>
      <c r="B156" s="58">
        <v>67.981412328699605</v>
      </c>
      <c r="C156" s="58">
        <v>47.0708820990154</v>
      </c>
      <c r="D156" s="58">
        <v>40.785120682049801</v>
      </c>
      <c r="E156" s="58">
        <v>40.028090810775801</v>
      </c>
      <c r="F156" s="58">
        <v>37.3277551692019</v>
      </c>
      <c r="G156" s="58">
        <v>36.162763187620399</v>
      </c>
      <c r="H156" s="58">
        <v>45.477723306225201</v>
      </c>
      <c r="I156" s="58">
        <v>48.447427306123998</v>
      </c>
      <c r="J156" s="58">
        <v>37.379968102772999</v>
      </c>
      <c r="K156" s="58">
        <v>39.5254981927974</v>
      </c>
      <c r="L156" s="58">
        <v>45.018694702784202</v>
      </c>
      <c r="M156" s="58">
        <v>62.081333052727501</v>
      </c>
    </row>
    <row r="157" spans="1:13" s="25" customFormat="1" x14ac:dyDescent="0.55000000000000004">
      <c r="A157" s="49" t="s">
        <v>100</v>
      </c>
      <c r="B157" s="59">
        <v>70.844421191882105</v>
      </c>
      <c r="C157" s="59">
        <v>48.636204061054002</v>
      </c>
      <c r="D157" s="59">
        <v>41.643921118910598</v>
      </c>
      <c r="E157" s="59">
        <v>39.957430389192403</v>
      </c>
      <c r="F157" s="59">
        <v>37.9652034492903</v>
      </c>
      <c r="G157" s="59">
        <v>37.441630069414799</v>
      </c>
      <c r="H157" s="59">
        <v>48.6286893454931</v>
      </c>
      <c r="I157" s="59">
        <v>51.566778539329398</v>
      </c>
      <c r="J157" s="59">
        <v>39.9120679140091</v>
      </c>
      <c r="K157" s="59">
        <v>41.999906445062301</v>
      </c>
      <c r="L157" s="59">
        <v>45.988661056094699</v>
      </c>
      <c r="M157" s="59">
        <v>63.983893322688303</v>
      </c>
    </row>
    <row r="158" spans="1:13" s="25" customFormat="1" x14ac:dyDescent="0.55000000000000004">
      <c r="A158" s="49" t="s">
        <v>101</v>
      </c>
      <c r="B158" s="58">
        <v>63.2283217112223</v>
      </c>
      <c r="C158" s="58">
        <v>43.047085336276503</v>
      </c>
      <c r="D158" s="58">
        <v>38.344901324600301</v>
      </c>
      <c r="E158" s="58">
        <v>35.515626124541001</v>
      </c>
      <c r="F158" s="58">
        <v>35.223985481005798</v>
      </c>
      <c r="G158" s="58">
        <v>34.443221142556901</v>
      </c>
      <c r="H158" s="58">
        <v>42.073643627987103</v>
      </c>
      <c r="I158" s="58">
        <v>42.470616247064299</v>
      </c>
      <c r="J158" s="58">
        <v>34.552669335736198</v>
      </c>
      <c r="K158" s="58">
        <v>38.692058683723502</v>
      </c>
      <c r="L158" s="58">
        <v>42.068198060989403</v>
      </c>
      <c r="M158" s="58">
        <v>57.539523683568497</v>
      </c>
    </row>
    <row r="159" spans="1:13" s="25" customFormat="1" x14ac:dyDescent="0.55000000000000004">
      <c r="A159" s="49" t="s">
        <v>102</v>
      </c>
      <c r="B159" s="59">
        <v>67.099523364856694</v>
      </c>
      <c r="C159" s="59">
        <v>46.871951775891397</v>
      </c>
      <c r="D159" s="59">
        <v>40.621658320068001</v>
      </c>
      <c r="E159" s="59">
        <v>37.485436410374099</v>
      </c>
      <c r="F159" s="59">
        <v>36.595914791989102</v>
      </c>
      <c r="G159" s="59">
        <v>35.828775559531302</v>
      </c>
      <c r="H159" s="59">
        <v>45.058428323397102</v>
      </c>
      <c r="I159" s="59">
        <v>47.704507007393801</v>
      </c>
      <c r="J159" s="59">
        <v>37.398908652199601</v>
      </c>
      <c r="K159" s="59">
        <v>39.922866203451697</v>
      </c>
      <c r="L159" s="59">
        <v>42.722730133268598</v>
      </c>
      <c r="M159" s="59">
        <v>59.788246011221297</v>
      </c>
    </row>
    <row r="160" spans="1:13" s="25" customFormat="1" x14ac:dyDescent="0.55000000000000004">
      <c r="A160" s="49" t="s">
        <v>103</v>
      </c>
      <c r="B160" s="58">
        <v>68.798070000064001</v>
      </c>
      <c r="C160" s="58">
        <v>48.044342035339</v>
      </c>
      <c r="D160" s="58">
        <v>41.328091206089098</v>
      </c>
      <c r="E160" s="58">
        <v>38.413975442780398</v>
      </c>
      <c r="F160" s="58">
        <v>36.918843302675498</v>
      </c>
      <c r="G160" s="58">
        <v>36.636979651451099</v>
      </c>
      <c r="H160" s="58">
        <v>45.271640321259902</v>
      </c>
      <c r="I160" s="58">
        <v>47.470522549844603</v>
      </c>
      <c r="J160" s="58">
        <v>37.765267170800101</v>
      </c>
      <c r="K160" s="58">
        <v>40.111669542968897</v>
      </c>
      <c r="L160" s="58">
        <v>44.655405992931797</v>
      </c>
      <c r="M160" s="58">
        <v>62.034586419341402</v>
      </c>
    </row>
    <row r="161" spans="1:13" s="25" customFormat="1" x14ac:dyDescent="0.55000000000000004">
      <c r="A161" s="49" t="s">
        <v>104</v>
      </c>
      <c r="B161" s="59">
        <v>70.415518453044299</v>
      </c>
      <c r="C161" s="59">
        <v>48.525030845687503</v>
      </c>
      <c r="D161" s="59">
        <v>41.628694083101003</v>
      </c>
      <c r="E161" s="59">
        <v>38.912347051832398</v>
      </c>
      <c r="F161" s="59">
        <v>38.032968374990602</v>
      </c>
      <c r="G161" s="59">
        <v>37.862590315606901</v>
      </c>
      <c r="H161" s="59">
        <v>45.587944179452897</v>
      </c>
      <c r="I161" s="59">
        <v>46.226274787738802</v>
      </c>
      <c r="J161" s="59">
        <v>38.729627810584198</v>
      </c>
      <c r="K161" s="59">
        <v>40.935288672806102</v>
      </c>
      <c r="L161" s="59">
        <v>45.420228423012603</v>
      </c>
      <c r="M161" s="59">
        <v>62.545230891114898</v>
      </c>
    </row>
    <row r="162" spans="1:13" s="25" customFormat="1" x14ac:dyDescent="0.55000000000000004">
      <c r="A162" s="49" t="s">
        <v>105</v>
      </c>
      <c r="B162" s="58">
        <v>71.314449648703302</v>
      </c>
      <c r="C162" s="58">
        <v>49.196949340048299</v>
      </c>
      <c r="D162" s="58">
        <v>42.067197481791197</v>
      </c>
      <c r="E162" s="58">
        <v>39.225889158248897</v>
      </c>
      <c r="F162" s="58">
        <v>38.371572473997702</v>
      </c>
      <c r="G162" s="58">
        <v>38.949995136261002</v>
      </c>
      <c r="H162" s="58">
        <v>46.998947210209302</v>
      </c>
      <c r="I162" s="58">
        <v>47.132246271256498</v>
      </c>
      <c r="J162" s="58">
        <v>39.184855985641498</v>
      </c>
      <c r="K162" s="58">
        <v>41.271245694929597</v>
      </c>
      <c r="L162" s="58">
        <v>45.886638455920703</v>
      </c>
      <c r="M162" s="58">
        <v>63.344064768924497</v>
      </c>
    </row>
    <row r="163" spans="1:13" s="25" customFormat="1" x14ac:dyDescent="0.55000000000000004">
      <c r="A163" s="49" t="s">
        <v>106</v>
      </c>
      <c r="B163" s="59">
        <v>71.068138748086895</v>
      </c>
      <c r="C163" s="59">
        <v>49.003858940941903</v>
      </c>
      <c r="D163" s="59">
        <v>41.894664887459101</v>
      </c>
      <c r="E163" s="59">
        <v>39.160554114977501</v>
      </c>
      <c r="F163" s="59">
        <v>38.403811236863497</v>
      </c>
      <c r="G163" s="59">
        <v>39.042781753010203</v>
      </c>
      <c r="H163" s="59">
        <v>46.931414665714399</v>
      </c>
      <c r="I163" s="59">
        <v>47.0859130967048</v>
      </c>
      <c r="J163" s="59">
        <v>39.257247296969098</v>
      </c>
      <c r="K163" s="59">
        <v>41.2754922682239</v>
      </c>
      <c r="L163" s="59">
        <v>45.810968340767801</v>
      </c>
      <c r="M163" s="59">
        <v>63.023822758787396</v>
      </c>
    </row>
    <row r="164" spans="1:13" s="25" customFormat="1" x14ac:dyDescent="0.55000000000000004">
      <c r="A164" s="49" t="s">
        <v>107</v>
      </c>
      <c r="B164" s="58">
        <v>71.7273589821272</v>
      </c>
      <c r="C164" s="58">
        <v>49.330213790848099</v>
      </c>
      <c r="D164" s="58">
        <v>41.931406456937097</v>
      </c>
      <c r="E164" s="58">
        <v>39.256229477458497</v>
      </c>
      <c r="F164" s="58">
        <v>38.761597392379599</v>
      </c>
      <c r="G164" s="58">
        <v>39.6201553768582</v>
      </c>
      <c r="H164" s="58">
        <v>47.231276953092198</v>
      </c>
      <c r="I164" s="58">
        <v>47.2965037566359</v>
      </c>
      <c r="J164" s="58">
        <v>39.645161694950502</v>
      </c>
      <c r="K164" s="58">
        <v>41.546110742835602</v>
      </c>
      <c r="L164" s="58">
        <v>46.092396900388898</v>
      </c>
      <c r="M164" s="58">
        <v>63.1833425849997</v>
      </c>
    </row>
    <row r="165" spans="1:13" s="25" customFormat="1" x14ac:dyDescent="0.55000000000000004">
      <c r="A165" s="49" t="s">
        <v>108</v>
      </c>
      <c r="B165" s="59">
        <v>79.955593283458398</v>
      </c>
      <c r="C165" s="59">
        <v>53.862064458074997</v>
      </c>
      <c r="D165" s="59">
        <v>43.663250420683198</v>
      </c>
      <c r="E165" s="59">
        <v>39.789378200637003</v>
      </c>
      <c r="F165" s="59">
        <v>39.261204975907503</v>
      </c>
      <c r="G165" s="59">
        <v>41.0938892496957</v>
      </c>
      <c r="H165" s="59">
        <v>51.019073358146102</v>
      </c>
      <c r="I165" s="59">
        <v>52.6716084326467</v>
      </c>
      <c r="J165" s="59">
        <v>41.711377689573503</v>
      </c>
      <c r="K165" s="59">
        <v>42.318246772212397</v>
      </c>
      <c r="L165" s="59">
        <v>48.587518925136997</v>
      </c>
      <c r="M165" s="59">
        <v>66.436392317536104</v>
      </c>
    </row>
    <row r="166" spans="1:13" s="25" customFormat="1" x14ac:dyDescent="0.55000000000000004">
      <c r="A166" s="50" t="s">
        <v>130</v>
      </c>
      <c r="B166" s="58">
        <f>AVERAGE(B155:B165)</f>
        <v>70.015866266084672</v>
      </c>
      <c r="C166" s="58">
        <f t="shared" ref="C166:M166" si="10">AVERAGE(C155:C165)</f>
        <v>48.255117865609918</v>
      </c>
      <c r="D166" s="58">
        <f t="shared" si="10"/>
        <v>41.341178634998734</v>
      </c>
      <c r="E166" s="58">
        <f t="shared" si="10"/>
        <v>38.937112922499885</v>
      </c>
      <c r="F166" s="58">
        <f t="shared" si="10"/>
        <v>37.641677997212476</v>
      </c>
      <c r="G166" s="58">
        <f t="shared" si="10"/>
        <v>37.616075694922252</v>
      </c>
      <c r="H166" s="58">
        <f t="shared" si="10"/>
        <v>46.386719568966662</v>
      </c>
      <c r="I166" s="58">
        <f t="shared" si="10"/>
        <v>47.972160198937893</v>
      </c>
      <c r="J166" s="58">
        <f t="shared" si="10"/>
        <v>38.481195161920596</v>
      </c>
      <c r="K166" s="58">
        <f t="shared" si="10"/>
        <v>40.665959221876257</v>
      </c>
      <c r="L166" s="58">
        <f t="shared" si="10"/>
        <v>45.248458953337234</v>
      </c>
      <c r="M166" s="58">
        <f t="shared" si="10"/>
        <v>62.376517087017234</v>
      </c>
    </row>
    <row r="167" spans="1:13" s="25" customFormat="1" x14ac:dyDescent="0.55000000000000004"/>
    <row r="168" spans="1:13" s="25" customFormat="1" x14ac:dyDescent="0.55000000000000004">
      <c r="A168" s="165">
        <v>2032</v>
      </c>
      <c r="B168" s="166"/>
      <c r="C168" s="166"/>
      <c r="D168" s="166"/>
      <c r="E168" s="166"/>
      <c r="F168" s="166"/>
      <c r="G168" s="166"/>
      <c r="H168" s="166"/>
      <c r="I168" s="166"/>
      <c r="J168" s="166"/>
      <c r="K168" s="166"/>
      <c r="L168" s="166"/>
      <c r="M168" s="166"/>
    </row>
    <row r="169" spans="1:13" s="25" customFormat="1" x14ac:dyDescent="0.55000000000000004">
      <c r="A169" s="48" t="s">
        <v>129</v>
      </c>
      <c r="B169" s="48" t="s">
        <v>257</v>
      </c>
      <c r="C169" s="48" t="s">
        <v>258</v>
      </c>
      <c r="D169" s="48" t="s">
        <v>259</v>
      </c>
      <c r="E169" s="48" t="s">
        <v>260</v>
      </c>
      <c r="F169" s="48" t="s">
        <v>261</v>
      </c>
      <c r="G169" s="48" t="s">
        <v>262</v>
      </c>
      <c r="H169" s="48" t="s">
        <v>263</v>
      </c>
      <c r="I169" s="48" t="s">
        <v>264</v>
      </c>
      <c r="J169" s="48" t="s">
        <v>265</v>
      </c>
      <c r="K169" s="48" t="s">
        <v>266</v>
      </c>
      <c r="L169" s="48" t="s">
        <v>267</v>
      </c>
      <c r="M169" s="48" t="s">
        <v>268</v>
      </c>
    </row>
    <row r="170" spans="1:13" s="25" customFormat="1" x14ac:dyDescent="0.55000000000000004">
      <c r="A170" s="49" t="s">
        <v>98</v>
      </c>
      <c r="B170" s="59">
        <v>65.992574932754707</v>
      </c>
      <c r="C170" s="59">
        <v>50.667534307501803</v>
      </c>
      <c r="D170" s="59">
        <v>41.733734761515002</v>
      </c>
      <c r="E170" s="59">
        <v>40.789979887008698</v>
      </c>
      <c r="F170" s="59">
        <v>37.568337378963299</v>
      </c>
      <c r="G170" s="59">
        <v>39.6567870325512</v>
      </c>
      <c r="H170" s="59">
        <v>47.890240243686101</v>
      </c>
      <c r="I170" s="59">
        <v>51.176990398796697</v>
      </c>
      <c r="J170" s="59">
        <v>40.635006989373103</v>
      </c>
      <c r="K170" s="59">
        <v>46.099304647855902</v>
      </c>
      <c r="L170" s="59">
        <v>48.068032545513603</v>
      </c>
      <c r="M170" s="59">
        <v>67.138694040236899</v>
      </c>
    </row>
    <row r="171" spans="1:13" s="25" customFormat="1" x14ac:dyDescent="0.55000000000000004">
      <c r="A171" s="49" t="s">
        <v>99</v>
      </c>
      <c r="B171" s="58">
        <v>66.534740227524907</v>
      </c>
      <c r="C171" s="58">
        <v>50.457381900699701</v>
      </c>
      <c r="D171" s="58">
        <v>41.871756020412597</v>
      </c>
      <c r="E171" s="58">
        <v>40.555039050844002</v>
      </c>
      <c r="F171" s="58">
        <v>37.703416247521702</v>
      </c>
      <c r="G171" s="58">
        <v>39.054571578237699</v>
      </c>
      <c r="H171" s="58">
        <v>47.261329794442801</v>
      </c>
      <c r="I171" s="58">
        <v>49.930331248109098</v>
      </c>
      <c r="J171" s="58">
        <v>40.393892632590401</v>
      </c>
      <c r="K171" s="58">
        <v>46.503946545303499</v>
      </c>
      <c r="L171" s="58">
        <v>47.659059598710797</v>
      </c>
      <c r="M171" s="58">
        <v>67.155093844218896</v>
      </c>
    </row>
    <row r="172" spans="1:13" s="25" customFormat="1" x14ac:dyDescent="0.55000000000000004">
      <c r="A172" s="49" t="s">
        <v>100</v>
      </c>
      <c r="B172" s="59">
        <v>69.569344817951205</v>
      </c>
      <c r="C172" s="59">
        <v>52.008200793430703</v>
      </c>
      <c r="D172" s="59">
        <v>42.795632603347897</v>
      </c>
      <c r="E172" s="59">
        <v>40.948198856247799</v>
      </c>
      <c r="F172" s="59">
        <v>38.225625738020902</v>
      </c>
      <c r="G172" s="59">
        <v>40.361418284310197</v>
      </c>
      <c r="H172" s="59">
        <v>50.606500476919202</v>
      </c>
      <c r="I172" s="59">
        <v>52.837010783533898</v>
      </c>
      <c r="J172" s="59">
        <v>42.578941011428803</v>
      </c>
      <c r="K172" s="59">
        <v>47.927118644919403</v>
      </c>
      <c r="L172" s="59">
        <v>48.323050626118999</v>
      </c>
      <c r="M172" s="59">
        <v>69.212331730832304</v>
      </c>
    </row>
    <row r="173" spans="1:13" s="25" customFormat="1" x14ac:dyDescent="0.55000000000000004">
      <c r="A173" s="49" t="s">
        <v>101</v>
      </c>
      <c r="B173" s="58">
        <v>62.270180579154697</v>
      </c>
      <c r="C173" s="58">
        <v>47.104691272494399</v>
      </c>
      <c r="D173" s="58">
        <v>39.438019119283197</v>
      </c>
      <c r="E173" s="58">
        <v>38.204682421684304</v>
      </c>
      <c r="F173" s="58">
        <v>36.8086741790977</v>
      </c>
      <c r="G173" s="58">
        <v>36.853190732002297</v>
      </c>
      <c r="H173" s="58">
        <v>43.447309706800702</v>
      </c>
      <c r="I173" s="58">
        <v>44.136000108975203</v>
      </c>
      <c r="J173" s="58">
        <v>36.606012537744299</v>
      </c>
      <c r="K173" s="58">
        <v>43.162229717418697</v>
      </c>
      <c r="L173" s="58">
        <v>44.697337192959303</v>
      </c>
      <c r="M173" s="58">
        <v>62.557300277935603</v>
      </c>
    </row>
    <row r="174" spans="1:13" s="25" customFormat="1" x14ac:dyDescent="0.55000000000000004">
      <c r="A174" s="49" t="s">
        <v>102</v>
      </c>
      <c r="B174" s="59">
        <v>66.297594444726101</v>
      </c>
      <c r="C174" s="59">
        <v>50.164511812144298</v>
      </c>
      <c r="D174" s="59">
        <v>41.840765553136002</v>
      </c>
      <c r="E174" s="59">
        <v>39.265071884791098</v>
      </c>
      <c r="F174" s="59">
        <v>37.806413622312597</v>
      </c>
      <c r="G174" s="59">
        <v>38.378575253486602</v>
      </c>
      <c r="H174" s="59">
        <v>46.572630743826601</v>
      </c>
      <c r="I174" s="59">
        <v>49.337747773816503</v>
      </c>
      <c r="J174" s="59">
        <v>39.605215496487098</v>
      </c>
      <c r="K174" s="59">
        <v>44.577457904815702</v>
      </c>
      <c r="L174" s="59">
        <v>45.442613543404498</v>
      </c>
      <c r="M174" s="59">
        <v>65.150745571300504</v>
      </c>
    </row>
    <row r="175" spans="1:13" s="25" customFormat="1" x14ac:dyDescent="0.55000000000000004">
      <c r="A175" s="49" t="s">
        <v>103</v>
      </c>
      <c r="B175" s="58">
        <v>68.661794800912205</v>
      </c>
      <c r="C175" s="58">
        <v>50.641325155894002</v>
      </c>
      <c r="D175" s="58">
        <v>42.781005910647799</v>
      </c>
      <c r="E175" s="58">
        <v>40.127957916259803</v>
      </c>
      <c r="F175" s="58">
        <v>38.416821697706801</v>
      </c>
      <c r="G175" s="58">
        <v>39.336600780487103</v>
      </c>
      <c r="H175" s="58">
        <v>46.799250756540602</v>
      </c>
      <c r="I175" s="58">
        <v>49.056240758588203</v>
      </c>
      <c r="J175" s="58">
        <v>39.841012218263401</v>
      </c>
      <c r="K175" s="58">
        <v>43.976143249901398</v>
      </c>
      <c r="L175" s="58">
        <v>47.989806180530103</v>
      </c>
      <c r="M175" s="58">
        <v>67.211224520078304</v>
      </c>
    </row>
    <row r="176" spans="1:13" s="25" customFormat="1" x14ac:dyDescent="0.55000000000000004">
      <c r="A176" s="49" t="s">
        <v>104</v>
      </c>
      <c r="B176" s="59">
        <v>70.223515274704098</v>
      </c>
      <c r="C176" s="59">
        <v>51.200971044343099</v>
      </c>
      <c r="D176" s="59">
        <v>43.166373124686601</v>
      </c>
      <c r="E176" s="59">
        <v>40.712149906158402</v>
      </c>
      <c r="F176" s="59">
        <v>39.660763978958101</v>
      </c>
      <c r="G176" s="59">
        <v>40.600792347060299</v>
      </c>
      <c r="H176" s="59">
        <v>46.946283130235599</v>
      </c>
      <c r="I176" s="59">
        <v>47.794136229381799</v>
      </c>
      <c r="J176" s="59">
        <v>40.732518468962802</v>
      </c>
      <c r="K176" s="59">
        <v>44.148334333973501</v>
      </c>
      <c r="L176" s="59">
        <v>48.976483122507702</v>
      </c>
      <c r="M176" s="59">
        <v>67.945133737338494</v>
      </c>
    </row>
    <row r="177" spans="1:13" s="25" customFormat="1" x14ac:dyDescent="0.55000000000000004">
      <c r="A177" s="49" t="s">
        <v>105</v>
      </c>
      <c r="B177" s="58">
        <v>71.139085728635095</v>
      </c>
      <c r="C177" s="58">
        <v>51.876693857127201</v>
      </c>
      <c r="D177" s="58">
        <v>43.641341517048502</v>
      </c>
      <c r="E177" s="58">
        <v>41.036854214138501</v>
      </c>
      <c r="F177" s="58">
        <v>40.007963688142802</v>
      </c>
      <c r="G177" s="58">
        <v>41.802682116296602</v>
      </c>
      <c r="H177" s="58">
        <v>48.317463223652197</v>
      </c>
      <c r="I177" s="58">
        <v>48.821512260744598</v>
      </c>
      <c r="J177" s="58">
        <v>41.195254484812402</v>
      </c>
      <c r="K177" s="58">
        <v>44.608573431609798</v>
      </c>
      <c r="L177" s="58">
        <v>49.517724985546501</v>
      </c>
      <c r="M177" s="58">
        <v>68.831705898366906</v>
      </c>
    </row>
    <row r="178" spans="1:13" s="25" customFormat="1" x14ac:dyDescent="0.55000000000000004">
      <c r="A178" s="49" t="s">
        <v>106</v>
      </c>
      <c r="B178" s="59">
        <v>70.9176059281954</v>
      </c>
      <c r="C178" s="59">
        <v>51.668269645208603</v>
      </c>
      <c r="D178" s="59">
        <v>43.485645232662101</v>
      </c>
      <c r="E178" s="59">
        <v>40.975453604592197</v>
      </c>
      <c r="F178" s="59">
        <v>40.044950513429498</v>
      </c>
      <c r="G178" s="59">
        <v>41.894005751609797</v>
      </c>
      <c r="H178" s="59">
        <v>48.256897475129797</v>
      </c>
      <c r="I178" s="59">
        <v>48.794752610627</v>
      </c>
      <c r="J178" s="59">
        <v>41.257211017608597</v>
      </c>
      <c r="K178" s="59">
        <v>44.529507590878403</v>
      </c>
      <c r="L178" s="59">
        <v>49.464080789354099</v>
      </c>
      <c r="M178" s="59">
        <v>68.5180452510875</v>
      </c>
    </row>
    <row r="179" spans="1:13" s="25" customFormat="1" x14ac:dyDescent="0.55000000000000004">
      <c r="A179" s="49" t="s">
        <v>107</v>
      </c>
      <c r="B179" s="58">
        <v>71.5702211882478</v>
      </c>
      <c r="C179" s="58">
        <v>52.078304570296702</v>
      </c>
      <c r="D179" s="58">
        <v>43.563618931718999</v>
      </c>
      <c r="E179" s="58">
        <v>41.0960494094425</v>
      </c>
      <c r="F179" s="58">
        <v>40.245997236621001</v>
      </c>
      <c r="G179" s="58">
        <v>42.522969539960201</v>
      </c>
      <c r="H179" s="58">
        <v>48.549494712583503</v>
      </c>
      <c r="I179" s="58">
        <v>49.073716340526502</v>
      </c>
      <c r="J179" s="58">
        <v>41.6052596171697</v>
      </c>
      <c r="K179" s="58">
        <v>44.756243628840302</v>
      </c>
      <c r="L179" s="58">
        <v>49.815459473927802</v>
      </c>
      <c r="M179" s="58">
        <v>69.086733064343804</v>
      </c>
    </row>
    <row r="180" spans="1:13" s="25" customFormat="1" x14ac:dyDescent="0.55000000000000004">
      <c r="A180" s="49" t="s">
        <v>108</v>
      </c>
      <c r="B180" s="59">
        <v>76.129669276616895</v>
      </c>
      <c r="C180" s="59">
        <v>55.578184725224297</v>
      </c>
      <c r="D180" s="59">
        <v>45.8339334713515</v>
      </c>
      <c r="E180" s="59">
        <v>41.938685904608803</v>
      </c>
      <c r="F180" s="59">
        <v>41.878287235895797</v>
      </c>
      <c r="G180" s="59">
        <v>43.874377057287397</v>
      </c>
      <c r="H180" s="59">
        <v>52.941181695589499</v>
      </c>
      <c r="I180" s="59">
        <v>55.905475385727399</v>
      </c>
      <c r="J180" s="59">
        <v>43.928199394544002</v>
      </c>
      <c r="K180" s="59">
        <v>45.462944738326499</v>
      </c>
      <c r="L180" s="59">
        <v>51.030492660734403</v>
      </c>
      <c r="M180" s="59">
        <v>73.292545134021395</v>
      </c>
    </row>
    <row r="181" spans="1:13" s="25" customFormat="1" x14ac:dyDescent="0.55000000000000004">
      <c r="A181" s="50" t="s">
        <v>130</v>
      </c>
      <c r="B181" s="58">
        <f>AVERAGE(B170:B180)</f>
        <v>69.027847927220293</v>
      </c>
      <c r="C181" s="58">
        <f t="shared" ref="C181:M181" si="11">AVERAGE(C170:C180)</f>
        <v>51.222369916760435</v>
      </c>
      <c r="D181" s="58">
        <f t="shared" si="11"/>
        <v>42.741075113255469</v>
      </c>
      <c r="E181" s="58">
        <f t="shared" si="11"/>
        <v>40.5136475505251</v>
      </c>
      <c r="F181" s="58">
        <f t="shared" si="11"/>
        <v>38.942477410606386</v>
      </c>
      <c r="G181" s="58">
        <f t="shared" si="11"/>
        <v>40.394179133935395</v>
      </c>
      <c r="H181" s="58">
        <f t="shared" si="11"/>
        <v>47.962598359946057</v>
      </c>
      <c r="I181" s="58">
        <f t="shared" si="11"/>
        <v>49.714901263529732</v>
      </c>
      <c r="J181" s="58">
        <f t="shared" si="11"/>
        <v>40.761683988089501</v>
      </c>
      <c r="K181" s="58">
        <f t="shared" si="11"/>
        <v>45.068345857622099</v>
      </c>
      <c r="L181" s="58">
        <f t="shared" si="11"/>
        <v>48.271285519937074</v>
      </c>
      <c r="M181" s="58">
        <f t="shared" si="11"/>
        <v>67.827232097250956</v>
      </c>
    </row>
    <row r="182" spans="1:13" s="25" customFormat="1" x14ac:dyDescent="0.55000000000000004"/>
    <row r="183" spans="1:13" s="25" customFormat="1" x14ac:dyDescent="0.55000000000000004">
      <c r="A183" s="165">
        <v>2033</v>
      </c>
      <c r="B183" s="166"/>
      <c r="C183" s="166"/>
      <c r="D183" s="166"/>
      <c r="E183" s="166"/>
      <c r="F183" s="166"/>
      <c r="G183" s="166"/>
      <c r="H183" s="166"/>
      <c r="I183" s="166"/>
      <c r="J183" s="166"/>
      <c r="K183" s="166"/>
      <c r="L183" s="166"/>
      <c r="M183" s="166"/>
    </row>
    <row r="184" spans="1:13" s="25" customFormat="1" x14ac:dyDescent="0.55000000000000004">
      <c r="A184" s="48" t="s">
        <v>129</v>
      </c>
      <c r="B184" s="48" t="s">
        <v>257</v>
      </c>
      <c r="C184" s="48" t="s">
        <v>258</v>
      </c>
      <c r="D184" s="48" t="s">
        <v>259</v>
      </c>
      <c r="E184" s="48" t="s">
        <v>260</v>
      </c>
      <c r="F184" s="48" t="s">
        <v>261</v>
      </c>
      <c r="G184" s="48" t="s">
        <v>262</v>
      </c>
      <c r="H184" s="48" t="s">
        <v>263</v>
      </c>
      <c r="I184" s="48" t="s">
        <v>264</v>
      </c>
      <c r="J184" s="48" t="s">
        <v>265</v>
      </c>
      <c r="K184" s="48" t="s">
        <v>266</v>
      </c>
      <c r="L184" s="48" t="s">
        <v>267</v>
      </c>
      <c r="M184" s="48" t="s">
        <v>268</v>
      </c>
    </row>
    <row r="185" spans="1:13" s="25" customFormat="1" x14ac:dyDescent="0.55000000000000004">
      <c r="A185" s="49" t="s">
        <v>98</v>
      </c>
      <c r="B185" s="59">
        <v>67.908422444456406</v>
      </c>
      <c r="C185" s="59">
        <v>50.205532022884903</v>
      </c>
      <c r="D185" s="59">
        <v>44.180813225366698</v>
      </c>
      <c r="E185" s="59">
        <v>43.743346473905802</v>
      </c>
      <c r="F185" s="59">
        <v>40.488559745973198</v>
      </c>
      <c r="G185" s="59">
        <v>41.9537492593129</v>
      </c>
      <c r="H185" s="59">
        <v>50.406425312001197</v>
      </c>
      <c r="I185" s="59">
        <v>53.690738462632702</v>
      </c>
      <c r="J185" s="59">
        <v>40.827054834365804</v>
      </c>
      <c r="K185" s="59">
        <v>44.775107029945602</v>
      </c>
      <c r="L185" s="59">
        <v>50.107988410525799</v>
      </c>
      <c r="M185" s="59">
        <v>69.153709985876603</v>
      </c>
    </row>
    <row r="186" spans="1:13" s="25" customFormat="1" x14ac:dyDescent="0.55000000000000004">
      <c r="A186" s="49" t="s">
        <v>99</v>
      </c>
      <c r="B186" s="58">
        <v>68.440365386265597</v>
      </c>
      <c r="C186" s="58">
        <v>50.352729570298003</v>
      </c>
      <c r="D186" s="58">
        <v>44.199033321872797</v>
      </c>
      <c r="E186" s="58">
        <v>42.8854724778069</v>
      </c>
      <c r="F186" s="58">
        <v>40.210320662426703</v>
      </c>
      <c r="G186" s="58">
        <v>41.426266402668404</v>
      </c>
      <c r="H186" s="58">
        <v>49.8242399718172</v>
      </c>
      <c r="I186" s="58">
        <v>52.612944285074903</v>
      </c>
      <c r="J186" s="58">
        <v>40.837331069840303</v>
      </c>
      <c r="K186" s="58">
        <v>44.2904260491812</v>
      </c>
      <c r="L186" s="58">
        <v>49.822619697782699</v>
      </c>
      <c r="M186" s="58">
        <v>69.326526785409598</v>
      </c>
    </row>
    <row r="187" spans="1:13" s="25" customFormat="1" x14ac:dyDescent="0.55000000000000004">
      <c r="A187" s="49" t="s">
        <v>100</v>
      </c>
      <c r="B187" s="59">
        <v>71.917547241334006</v>
      </c>
      <c r="C187" s="59">
        <v>52.0463915552412</v>
      </c>
      <c r="D187" s="59">
        <v>45.0882470530848</v>
      </c>
      <c r="E187" s="59">
        <v>42.891637934578803</v>
      </c>
      <c r="F187" s="59">
        <v>40.597188113838101</v>
      </c>
      <c r="G187" s="59">
        <v>42.9858628696865</v>
      </c>
      <c r="H187" s="59">
        <v>53.314056129865698</v>
      </c>
      <c r="I187" s="59">
        <v>56.254394177467603</v>
      </c>
      <c r="J187" s="59">
        <v>43.1874507162306</v>
      </c>
      <c r="K187" s="59">
        <v>46.581383048847201</v>
      </c>
      <c r="L187" s="59">
        <v>50.876642322540299</v>
      </c>
      <c r="M187" s="59">
        <v>71.907624342108306</v>
      </c>
    </row>
    <row r="188" spans="1:13" s="25" customFormat="1" x14ac:dyDescent="0.55000000000000004">
      <c r="A188" s="49" t="s">
        <v>101</v>
      </c>
      <c r="B188" s="58">
        <v>63.233869521848597</v>
      </c>
      <c r="C188" s="58">
        <v>46.992631710711002</v>
      </c>
      <c r="D188" s="58">
        <v>41.924398258168203</v>
      </c>
      <c r="E188" s="58">
        <v>38.597774004936198</v>
      </c>
      <c r="F188" s="58">
        <v>38.829264945881299</v>
      </c>
      <c r="G188" s="58">
        <v>39.654924986097498</v>
      </c>
      <c r="H188" s="58">
        <v>45.969988671682202</v>
      </c>
      <c r="I188" s="58">
        <v>47.352207553002103</v>
      </c>
      <c r="J188" s="58">
        <v>38.932888441615603</v>
      </c>
      <c r="K188" s="58">
        <v>43.176712005369097</v>
      </c>
      <c r="L188" s="58">
        <v>46.667433945337898</v>
      </c>
      <c r="M188" s="58">
        <v>63.8586006984916</v>
      </c>
    </row>
    <row r="189" spans="1:13" s="25" customFormat="1" x14ac:dyDescent="0.55000000000000004">
      <c r="A189" s="49" t="s">
        <v>102</v>
      </c>
      <c r="B189" s="59">
        <v>67.904435188539594</v>
      </c>
      <c r="C189" s="59">
        <v>50.443292680240802</v>
      </c>
      <c r="D189" s="59">
        <v>44.168917112453002</v>
      </c>
      <c r="E189" s="59">
        <v>40.663483066029002</v>
      </c>
      <c r="F189" s="59">
        <v>39.903043195765498</v>
      </c>
      <c r="G189" s="59">
        <v>41.408470445209097</v>
      </c>
      <c r="H189" s="59">
        <v>49.578721169502501</v>
      </c>
      <c r="I189" s="59">
        <v>52.815151676054903</v>
      </c>
      <c r="J189" s="59">
        <v>41.336836065186397</v>
      </c>
      <c r="K189" s="59">
        <v>44.4644985455339</v>
      </c>
      <c r="L189" s="59">
        <v>47.628677474127898</v>
      </c>
      <c r="M189" s="59">
        <v>66.7044873083791</v>
      </c>
    </row>
    <row r="190" spans="1:13" s="25" customFormat="1" x14ac:dyDescent="0.55000000000000004">
      <c r="A190" s="49" t="s">
        <v>103</v>
      </c>
      <c r="B190" s="58">
        <v>72.153200687900707</v>
      </c>
      <c r="C190" s="58">
        <v>51.636397787502801</v>
      </c>
      <c r="D190" s="58">
        <v>44.877043006240697</v>
      </c>
      <c r="E190" s="58">
        <v>41.645936791102102</v>
      </c>
      <c r="F190" s="58">
        <v>40.4589951012724</v>
      </c>
      <c r="G190" s="58">
        <v>41.820572275585597</v>
      </c>
      <c r="H190" s="58">
        <v>49.3142432448685</v>
      </c>
      <c r="I190" s="58">
        <v>51.697489348791002</v>
      </c>
      <c r="J190" s="58">
        <v>41.5362828784519</v>
      </c>
      <c r="K190" s="58">
        <v>44.657528420930298</v>
      </c>
      <c r="L190" s="58">
        <v>50.0361499680413</v>
      </c>
      <c r="M190" s="58">
        <v>69.747947513416193</v>
      </c>
    </row>
    <row r="191" spans="1:13" s="25" customFormat="1" x14ac:dyDescent="0.55000000000000004">
      <c r="A191" s="49" t="s">
        <v>104</v>
      </c>
      <c r="B191" s="59">
        <v>71.926084795305798</v>
      </c>
      <c r="C191" s="59">
        <v>52.174418716203597</v>
      </c>
      <c r="D191" s="59">
        <v>45.568716818286497</v>
      </c>
      <c r="E191" s="59">
        <v>42.379415236579</v>
      </c>
      <c r="F191" s="59">
        <v>41.909478300361201</v>
      </c>
      <c r="G191" s="59">
        <v>43.2806598451402</v>
      </c>
      <c r="H191" s="59">
        <v>49.390473170946997</v>
      </c>
      <c r="I191" s="59">
        <v>50.167406728190798</v>
      </c>
      <c r="J191" s="59">
        <v>42.591803799735203</v>
      </c>
      <c r="K191" s="59">
        <v>45.444773904738902</v>
      </c>
      <c r="L191" s="59">
        <v>50.857654566234999</v>
      </c>
      <c r="M191" s="59">
        <v>70.262217552431196</v>
      </c>
    </row>
    <row r="192" spans="1:13" s="25" customFormat="1" x14ac:dyDescent="0.55000000000000004">
      <c r="A192" s="49" t="s">
        <v>105</v>
      </c>
      <c r="B192" s="58">
        <v>72.811343659636805</v>
      </c>
      <c r="C192" s="58">
        <v>52.8584117151442</v>
      </c>
      <c r="D192" s="58">
        <v>46.0808693670457</v>
      </c>
      <c r="E192" s="58">
        <v>42.744051800833802</v>
      </c>
      <c r="F192" s="58">
        <v>42.299904418247998</v>
      </c>
      <c r="G192" s="58">
        <v>44.396820020675698</v>
      </c>
      <c r="H192" s="58">
        <v>50.778088010767497</v>
      </c>
      <c r="I192" s="58">
        <v>51.396863204176697</v>
      </c>
      <c r="J192" s="58">
        <v>43.079293563630799</v>
      </c>
      <c r="K192" s="58">
        <v>45.892454362684703</v>
      </c>
      <c r="L192" s="58">
        <v>51.407108142640901</v>
      </c>
      <c r="M192" s="58">
        <v>71.184090845046498</v>
      </c>
    </row>
    <row r="193" spans="1:13" s="25" customFormat="1" x14ac:dyDescent="0.55000000000000004">
      <c r="A193" s="49" t="s">
        <v>106</v>
      </c>
      <c r="B193" s="59">
        <v>72.5368054400208</v>
      </c>
      <c r="C193" s="59">
        <v>52.649773092497</v>
      </c>
      <c r="D193" s="59">
        <v>45.9266289998126</v>
      </c>
      <c r="E193" s="59">
        <v>42.7005043665568</v>
      </c>
      <c r="F193" s="59">
        <v>42.354578269425303</v>
      </c>
      <c r="G193" s="59">
        <v>44.4747142897712</v>
      </c>
      <c r="H193" s="59">
        <v>50.694226223935402</v>
      </c>
      <c r="I193" s="59">
        <v>51.327495718515003</v>
      </c>
      <c r="J193" s="59">
        <v>43.165687974294002</v>
      </c>
      <c r="K193" s="59">
        <v>45.863208739988302</v>
      </c>
      <c r="L193" s="59">
        <v>51.315631257163197</v>
      </c>
      <c r="M193" s="59">
        <v>70.834532999223299</v>
      </c>
    </row>
    <row r="194" spans="1:13" s="25" customFormat="1" x14ac:dyDescent="0.55000000000000004">
      <c r="A194" s="49" t="s">
        <v>107</v>
      </c>
      <c r="B194" s="58">
        <v>72.903145277372005</v>
      </c>
      <c r="C194" s="58">
        <v>52.9803277708235</v>
      </c>
      <c r="D194" s="58">
        <v>46.023718028940202</v>
      </c>
      <c r="E194" s="58">
        <v>42.982656394110798</v>
      </c>
      <c r="F194" s="58">
        <v>42.796321130568003</v>
      </c>
      <c r="G194" s="58">
        <v>45.136221837997397</v>
      </c>
      <c r="H194" s="58">
        <v>50.9732203586127</v>
      </c>
      <c r="I194" s="58">
        <v>51.6246443820256</v>
      </c>
      <c r="J194" s="58">
        <v>43.470933225419799</v>
      </c>
      <c r="K194" s="58">
        <v>46.142446441035098</v>
      </c>
      <c r="L194" s="58">
        <v>51.492580933040998</v>
      </c>
      <c r="M194" s="58">
        <v>71.413714721638698</v>
      </c>
    </row>
    <row r="195" spans="1:13" s="25" customFormat="1" x14ac:dyDescent="0.55000000000000004">
      <c r="A195" s="49" t="s">
        <v>108</v>
      </c>
      <c r="B195" s="59">
        <v>77.893098687612905</v>
      </c>
      <c r="C195" s="59">
        <v>56.648994553656799</v>
      </c>
      <c r="D195" s="59">
        <v>47.344529269844003</v>
      </c>
      <c r="E195" s="59">
        <v>43.658556048075397</v>
      </c>
      <c r="F195" s="59">
        <v>44.2727602630533</v>
      </c>
      <c r="G195" s="59">
        <v>47.103061130311801</v>
      </c>
      <c r="H195" s="59">
        <v>55.990032678009399</v>
      </c>
      <c r="I195" s="59">
        <v>58.7762960874906</v>
      </c>
      <c r="J195" s="59">
        <v>45.983319478564802</v>
      </c>
      <c r="K195" s="59">
        <v>48.3632157028362</v>
      </c>
      <c r="L195" s="59">
        <v>54.302288638220901</v>
      </c>
      <c r="M195" s="59">
        <v>78.179842174694102</v>
      </c>
    </row>
    <row r="196" spans="1:13" s="25" customFormat="1" x14ac:dyDescent="0.55000000000000004">
      <c r="A196" s="50" t="s">
        <v>130</v>
      </c>
      <c r="B196" s="58">
        <f>AVERAGE(B185:B195)</f>
        <v>70.8753016663903</v>
      </c>
      <c r="C196" s="58">
        <f t="shared" ref="C196:M196" si="12">AVERAGE(C185:C195)</f>
        <v>51.726263743200349</v>
      </c>
      <c r="D196" s="58">
        <f t="shared" si="12"/>
        <v>45.034810405555916</v>
      </c>
      <c r="E196" s="58">
        <f t="shared" si="12"/>
        <v>42.26298496313769</v>
      </c>
      <c r="F196" s="58">
        <f t="shared" si="12"/>
        <v>41.283674013346634</v>
      </c>
      <c r="G196" s="58">
        <f t="shared" si="12"/>
        <v>43.058302123859661</v>
      </c>
      <c r="H196" s="58">
        <f t="shared" si="12"/>
        <v>50.566701358364483</v>
      </c>
      <c r="I196" s="58">
        <f t="shared" si="12"/>
        <v>52.519602874856538</v>
      </c>
      <c r="J196" s="58">
        <f t="shared" si="12"/>
        <v>42.268080186121388</v>
      </c>
      <c r="K196" s="58">
        <f t="shared" si="12"/>
        <v>45.422886750099138</v>
      </c>
      <c r="L196" s="58">
        <f t="shared" si="12"/>
        <v>50.410434123241536</v>
      </c>
      <c r="M196" s="58">
        <f t="shared" si="12"/>
        <v>70.233935902428641</v>
      </c>
    </row>
    <row r="197" spans="1:13" s="25" customFormat="1" x14ac:dyDescent="0.55000000000000004"/>
    <row r="198" spans="1:13" s="25" customFormat="1" x14ac:dyDescent="0.55000000000000004">
      <c r="A198" s="165">
        <v>2034</v>
      </c>
      <c r="B198" s="166"/>
      <c r="C198" s="166"/>
      <c r="D198" s="166"/>
      <c r="E198" s="166"/>
      <c r="F198" s="166"/>
      <c r="G198" s="166"/>
      <c r="H198" s="166"/>
      <c r="I198" s="166"/>
      <c r="J198" s="166"/>
      <c r="K198" s="166"/>
      <c r="L198" s="166"/>
      <c r="M198" s="166"/>
    </row>
    <row r="199" spans="1:13" s="25" customFormat="1" x14ac:dyDescent="0.55000000000000004">
      <c r="A199" s="48" t="s">
        <v>129</v>
      </c>
      <c r="B199" s="48" t="s">
        <v>257</v>
      </c>
      <c r="C199" s="48" t="s">
        <v>258</v>
      </c>
      <c r="D199" s="48" t="s">
        <v>259</v>
      </c>
      <c r="E199" s="48" t="s">
        <v>260</v>
      </c>
      <c r="F199" s="48" t="s">
        <v>261</v>
      </c>
      <c r="G199" s="48" t="s">
        <v>262</v>
      </c>
      <c r="H199" s="48" t="s">
        <v>263</v>
      </c>
      <c r="I199" s="48" t="s">
        <v>264</v>
      </c>
      <c r="J199" s="48" t="s">
        <v>265</v>
      </c>
      <c r="K199" s="48" t="s">
        <v>266</v>
      </c>
      <c r="L199" s="48" t="s">
        <v>267</v>
      </c>
      <c r="M199" s="48" t="s">
        <v>268</v>
      </c>
    </row>
    <row r="200" spans="1:13" s="25" customFormat="1" x14ac:dyDescent="0.55000000000000004">
      <c r="A200" s="49" t="s">
        <v>98</v>
      </c>
      <c r="B200" s="59">
        <v>67.8486384473821</v>
      </c>
      <c r="C200" s="59">
        <v>49.436272019431698</v>
      </c>
      <c r="D200" s="59">
        <v>46.188330609311301</v>
      </c>
      <c r="E200" s="59">
        <v>47.264760928683799</v>
      </c>
      <c r="F200" s="59">
        <v>44.148316993508303</v>
      </c>
      <c r="G200" s="59">
        <v>44.379608763588799</v>
      </c>
      <c r="H200" s="59">
        <v>52.608284186291399</v>
      </c>
      <c r="I200" s="59">
        <v>54.373103880113199</v>
      </c>
      <c r="J200" s="59">
        <v>42.801673197746297</v>
      </c>
      <c r="K200" s="59">
        <v>49.666022695520901</v>
      </c>
      <c r="L200" s="59">
        <v>52.875458017984997</v>
      </c>
      <c r="M200" s="59">
        <v>67.474322278012494</v>
      </c>
    </row>
    <row r="201" spans="1:13" s="25" customFormat="1" x14ac:dyDescent="0.55000000000000004">
      <c r="A201" s="49" t="s">
        <v>99</v>
      </c>
      <c r="B201" s="58">
        <v>68.7819122806672</v>
      </c>
      <c r="C201" s="58">
        <v>49.571196124667203</v>
      </c>
      <c r="D201" s="58">
        <v>46.335555020199003</v>
      </c>
      <c r="E201" s="58">
        <v>46.636925925148901</v>
      </c>
      <c r="F201" s="58">
        <v>44.278743687496402</v>
      </c>
      <c r="G201" s="58">
        <v>43.998287757237797</v>
      </c>
      <c r="H201" s="58">
        <v>52.061973315413297</v>
      </c>
      <c r="I201" s="58">
        <v>53.3282836124461</v>
      </c>
      <c r="J201" s="58">
        <v>42.666987782054498</v>
      </c>
      <c r="K201" s="58">
        <v>49.342316309611</v>
      </c>
      <c r="L201" s="58">
        <v>52.4687039640215</v>
      </c>
      <c r="M201" s="58">
        <v>67.262991925721494</v>
      </c>
    </row>
    <row r="202" spans="1:13" s="25" customFormat="1" x14ac:dyDescent="0.55000000000000004">
      <c r="A202" s="49" t="s">
        <v>100</v>
      </c>
      <c r="B202" s="59">
        <v>71.972699908799996</v>
      </c>
      <c r="C202" s="59">
        <v>50.857372664269903</v>
      </c>
      <c r="D202" s="59">
        <v>47.331673135039601</v>
      </c>
      <c r="E202" s="59">
        <v>46.904682419035197</v>
      </c>
      <c r="F202" s="59">
        <v>43.697470618832497</v>
      </c>
      <c r="G202" s="59">
        <v>45.563031011157598</v>
      </c>
      <c r="H202" s="59">
        <v>55.376783760645097</v>
      </c>
      <c r="I202" s="59">
        <v>56.633253994808399</v>
      </c>
      <c r="J202" s="59">
        <v>45.309571340349002</v>
      </c>
      <c r="K202" s="59">
        <v>52.2501737174167</v>
      </c>
      <c r="L202" s="59">
        <v>53.249421273337497</v>
      </c>
      <c r="M202" s="59">
        <v>69.113730635694296</v>
      </c>
    </row>
    <row r="203" spans="1:13" s="25" customFormat="1" x14ac:dyDescent="0.55000000000000004">
      <c r="A203" s="49" t="s">
        <v>101</v>
      </c>
      <c r="B203" s="58">
        <v>64.597933274443406</v>
      </c>
      <c r="C203" s="58">
        <v>45.943225681781797</v>
      </c>
      <c r="D203" s="58">
        <v>43.988748478633099</v>
      </c>
      <c r="E203" s="58">
        <v>42.475717388259</v>
      </c>
      <c r="F203" s="58">
        <v>41.245049909878801</v>
      </c>
      <c r="G203" s="58">
        <v>41.893158245086703</v>
      </c>
      <c r="H203" s="58">
        <v>48.179095786104902</v>
      </c>
      <c r="I203" s="58">
        <v>48.715727008799099</v>
      </c>
      <c r="J203" s="58">
        <v>39.954468133714499</v>
      </c>
      <c r="K203" s="58">
        <v>47.031066404875901</v>
      </c>
      <c r="L203" s="58">
        <v>48.996867118941402</v>
      </c>
      <c r="M203" s="58">
        <v>62.286000769625403</v>
      </c>
    </row>
    <row r="204" spans="1:13" s="25" customFormat="1" x14ac:dyDescent="0.55000000000000004">
      <c r="A204" s="49" t="s">
        <v>102</v>
      </c>
      <c r="B204" s="59">
        <v>69.416433349732401</v>
      </c>
      <c r="C204" s="59">
        <v>49.943025248391301</v>
      </c>
      <c r="D204" s="59">
        <v>46.437887719882397</v>
      </c>
      <c r="E204" s="59">
        <v>44.344357697169002</v>
      </c>
      <c r="F204" s="59">
        <v>42.591358164305298</v>
      </c>
      <c r="G204" s="59">
        <v>43.728761010699799</v>
      </c>
      <c r="H204" s="59">
        <v>52.175056867701997</v>
      </c>
      <c r="I204" s="59">
        <v>53.915427443801697</v>
      </c>
      <c r="J204" s="59">
        <v>43.0124054061042</v>
      </c>
      <c r="K204" s="59">
        <v>48.334557728100798</v>
      </c>
      <c r="L204" s="59">
        <v>50.118381304211098</v>
      </c>
      <c r="M204" s="59">
        <v>64.827009580468598</v>
      </c>
    </row>
    <row r="205" spans="1:13" s="25" customFormat="1" x14ac:dyDescent="0.55000000000000004">
      <c r="A205" s="49" t="s">
        <v>103</v>
      </c>
      <c r="B205" s="58">
        <v>74.169685876497695</v>
      </c>
      <c r="C205" s="58">
        <v>52.4380958137058</v>
      </c>
      <c r="D205" s="58">
        <v>47.338932155281</v>
      </c>
      <c r="E205" s="58">
        <v>44.9338469028473</v>
      </c>
      <c r="F205" s="58">
        <v>43.011565751926902</v>
      </c>
      <c r="G205" s="58">
        <v>44.191335068808698</v>
      </c>
      <c r="H205" s="58">
        <v>51.97278230421</v>
      </c>
      <c r="I205" s="58">
        <v>52.790940992293798</v>
      </c>
      <c r="J205" s="58">
        <v>43.255571783913503</v>
      </c>
      <c r="K205" s="58">
        <v>48.037012997493903</v>
      </c>
      <c r="L205" s="58">
        <v>52.292737950218999</v>
      </c>
      <c r="M205" s="58">
        <v>68.2891292520749</v>
      </c>
    </row>
    <row r="206" spans="1:13" s="25" customFormat="1" x14ac:dyDescent="0.55000000000000004">
      <c r="A206" s="49" t="s">
        <v>104</v>
      </c>
      <c r="B206" s="59">
        <v>75.049301942189501</v>
      </c>
      <c r="C206" s="59">
        <v>53.148154111135597</v>
      </c>
      <c r="D206" s="59">
        <v>48.159094451576202</v>
      </c>
      <c r="E206" s="59">
        <v>45.3676057338715</v>
      </c>
      <c r="F206" s="59">
        <v>44.423265262316598</v>
      </c>
      <c r="G206" s="59">
        <v>45.717708608839203</v>
      </c>
      <c r="H206" s="59">
        <v>51.8722190087841</v>
      </c>
      <c r="I206" s="59">
        <v>51.4681748677326</v>
      </c>
      <c r="J206" s="59">
        <v>44.316266743342098</v>
      </c>
      <c r="K206" s="59">
        <v>48.375967999940301</v>
      </c>
      <c r="L206" s="59">
        <v>53.2392665704091</v>
      </c>
      <c r="M206" s="59">
        <v>68.439043465481006</v>
      </c>
    </row>
    <row r="207" spans="1:13" s="25" customFormat="1" x14ac:dyDescent="0.55000000000000004">
      <c r="A207" s="49" t="s">
        <v>105</v>
      </c>
      <c r="B207" s="58">
        <v>75.9877575853819</v>
      </c>
      <c r="C207" s="58">
        <v>53.864492558297698</v>
      </c>
      <c r="D207" s="58">
        <v>48.716390455922799</v>
      </c>
      <c r="E207" s="58">
        <v>45.757338258955201</v>
      </c>
      <c r="F207" s="58">
        <v>44.853180572550798</v>
      </c>
      <c r="G207" s="58">
        <v>47.058008400599199</v>
      </c>
      <c r="H207" s="58">
        <v>53.393524190431002</v>
      </c>
      <c r="I207" s="58">
        <v>52.7106989942571</v>
      </c>
      <c r="J207" s="58">
        <v>44.834029701021002</v>
      </c>
      <c r="K207" s="58">
        <v>48.802559227071796</v>
      </c>
      <c r="L207" s="58">
        <v>53.790652640660603</v>
      </c>
      <c r="M207" s="58">
        <v>69.324270571431796</v>
      </c>
    </row>
    <row r="208" spans="1:13" s="25" customFormat="1" x14ac:dyDescent="0.55000000000000004">
      <c r="A208" s="49" t="s">
        <v>106</v>
      </c>
      <c r="B208" s="59">
        <v>75.7784019747088</v>
      </c>
      <c r="C208" s="59">
        <v>53.6926462650299</v>
      </c>
      <c r="D208" s="59">
        <v>48.577782441210999</v>
      </c>
      <c r="E208" s="59">
        <v>45.676888868543799</v>
      </c>
      <c r="F208" s="59">
        <v>44.9045864484643</v>
      </c>
      <c r="G208" s="59">
        <v>47.149587106704701</v>
      </c>
      <c r="H208" s="59">
        <v>53.318568962876498</v>
      </c>
      <c r="I208" s="59">
        <v>52.653043716184598</v>
      </c>
      <c r="J208" s="59">
        <v>44.9160628583696</v>
      </c>
      <c r="K208" s="59">
        <v>48.703300624765397</v>
      </c>
      <c r="L208" s="59">
        <v>53.668328025605902</v>
      </c>
      <c r="M208" s="59">
        <v>68.971559442499597</v>
      </c>
    </row>
    <row r="209" spans="1:13" s="25" customFormat="1" x14ac:dyDescent="0.55000000000000004">
      <c r="A209" s="49" t="s">
        <v>107</v>
      </c>
      <c r="B209" s="58">
        <v>76.381428559621199</v>
      </c>
      <c r="C209" s="58">
        <v>54.058892045702301</v>
      </c>
      <c r="D209" s="58">
        <v>48.743292521405003</v>
      </c>
      <c r="E209" s="58">
        <v>45.851731914944097</v>
      </c>
      <c r="F209" s="58">
        <v>45.2216646645659</v>
      </c>
      <c r="G209" s="58">
        <v>47.860060601764303</v>
      </c>
      <c r="H209" s="58">
        <v>53.622873188346901</v>
      </c>
      <c r="I209" s="58">
        <v>52.969432759028599</v>
      </c>
      <c r="J209" s="58">
        <v>45.201334042019297</v>
      </c>
      <c r="K209" s="58">
        <v>48.895114914063498</v>
      </c>
      <c r="L209" s="58">
        <v>53.782785675260797</v>
      </c>
      <c r="M209" s="58">
        <v>69.092380621100006</v>
      </c>
    </row>
    <row r="210" spans="1:13" s="25" customFormat="1" x14ac:dyDescent="0.55000000000000004">
      <c r="A210" s="49" t="s">
        <v>108</v>
      </c>
      <c r="B210" s="59">
        <v>81.985916265877293</v>
      </c>
      <c r="C210" s="59">
        <v>58.710672679401597</v>
      </c>
      <c r="D210" s="59">
        <v>49.840471431773203</v>
      </c>
      <c r="E210" s="59">
        <v>46.825598944558003</v>
      </c>
      <c r="F210" s="59">
        <v>47.091593865425402</v>
      </c>
      <c r="G210" s="59">
        <v>49.7302062564426</v>
      </c>
      <c r="H210" s="59">
        <v>60.2858781609484</v>
      </c>
      <c r="I210" s="59">
        <v>61.155397379270198</v>
      </c>
      <c r="J210" s="59">
        <v>47.692703130510097</v>
      </c>
      <c r="K210" s="59">
        <v>50.183841074666702</v>
      </c>
      <c r="L210" s="59">
        <v>56.058593686421702</v>
      </c>
      <c r="M210" s="59">
        <v>74.398902011174002</v>
      </c>
    </row>
    <row r="211" spans="1:13" s="25" customFormat="1" x14ac:dyDescent="0.55000000000000004">
      <c r="A211" s="50" t="s">
        <v>130</v>
      </c>
      <c r="B211" s="58">
        <f>AVERAGE(B200:B210)</f>
        <v>72.906373587754686</v>
      </c>
      <c r="C211" s="58">
        <f t="shared" ref="C211:M211" si="13">AVERAGE(C200:C210)</f>
        <v>51.969458655619526</v>
      </c>
      <c r="D211" s="58">
        <f t="shared" si="13"/>
        <v>47.423468947294054</v>
      </c>
      <c r="E211" s="58">
        <f t="shared" si="13"/>
        <v>45.639950452910519</v>
      </c>
      <c r="F211" s="58">
        <f t="shared" si="13"/>
        <v>44.133345085388292</v>
      </c>
      <c r="G211" s="58">
        <f t="shared" si="13"/>
        <v>45.569977530084493</v>
      </c>
      <c r="H211" s="58">
        <f t="shared" si="13"/>
        <v>53.169730884704876</v>
      </c>
      <c r="I211" s="58">
        <f t="shared" si="13"/>
        <v>53.701225877157754</v>
      </c>
      <c r="J211" s="58">
        <f t="shared" si="13"/>
        <v>43.99646128355856</v>
      </c>
      <c r="K211" s="58">
        <f t="shared" si="13"/>
        <v>49.05653942668426</v>
      </c>
      <c r="L211" s="58">
        <f t="shared" si="13"/>
        <v>52.776472384279415</v>
      </c>
      <c r="M211" s="58">
        <f t="shared" si="13"/>
        <v>68.134485504843965</v>
      </c>
    </row>
    <row r="212" spans="1:13" s="25" customFormat="1" x14ac:dyDescent="0.55000000000000004"/>
    <row r="213" spans="1:13" s="25" customFormat="1" x14ac:dyDescent="0.55000000000000004">
      <c r="A213" s="165">
        <v>2035</v>
      </c>
      <c r="B213" s="166"/>
      <c r="C213" s="166"/>
      <c r="D213" s="166"/>
      <c r="E213" s="166"/>
      <c r="F213" s="166"/>
      <c r="G213" s="166"/>
      <c r="H213" s="166"/>
      <c r="I213" s="166"/>
      <c r="J213" s="166"/>
      <c r="K213" s="166"/>
      <c r="L213" s="166"/>
      <c r="M213" s="166"/>
    </row>
    <row r="214" spans="1:13" s="25" customFormat="1" x14ac:dyDescent="0.55000000000000004">
      <c r="A214" s="48" t="s">
        <v>129</v>
      </c>
      <c r="B214" s="48" t="s">
        <v>257</v>
      </c>
      <c r="C214" s="48" t="s">
        <v>258</v>
      </c>
      <c r="D214" s="48" t="s">
        <v>259</v>
      </c>
      <c r="E214" s="48" t="s">
        <v>260</v>
      </c>
      <c r="F214" s="48" t="s">
        <v>261</v>
      </c>
      <c r="G214" s="48" t="s">
        <v>262</v>
      </c>
      <c r="H214" s="48" t="s">
        <v>263</v>
      </c>
      <c r="I214" s="48" t="s">
        <v>264</v>
      </c>
      <c r="J214" s="48" t="s">
        <v>265</v>
      </c>
      <c r="K214" s="48" t="s">
        <v>266</v>
      </c>
      <c r="L214" s="48" t="s">
        <v>267</v>
      </c>
      <c r="M214" s="48" t="s">
        <v>268</v>
      </c>
    </row>
    <row r="215" spans="1:13" s="25" customFormat="1" x14ac:dyDescent="0.55000000000000004">
      <c r="A215" s="49" t="s">
        <v>98</v>
      </c>
      <c r="B215" s="59">
        <v>71.925969877550699</v>
      </c>
      <c r="C215" s="59">
        <v>55.711240337008498</v>
      </c>
      <c r="D215" s="59">
        <v>49.752089187663103</v>
      </c>
      <c r="E215" s="59">
        <v>48.0434078216553</v>
      </c>
      <c r="F215" s="59">
        <v>44.3233853463204</v>
      </c>
      <c r="G215" s="59">
        <v>45.858093796836002</v>
      </c>
      <c r="H215" s="59">
        <v>55.596488706527197</v>
      </c>
      <c r="I215" s="59">
        <v>57.3336754152852</v>
      </c>
      <c r="J215" s="59">
        <v>44.946918249130199</v>
      </c>
      <c r="K215" s="59">
        <v>49.648514783510599</v>
      </c>
      <c r="L215" s="59">
        <v>53.868557511435597</v>
      </c>
      <c r="M215" s="59">
        <v>68.365066020719496</v>
      </c>
    </row>
    <row r="216" spans="1:13" s="25" customFormat="1" x14ac:dyDescent="0.55000000000000004">
      <c r="A216" s="49" t="s">
        <v>99</v>
      </c>
      <c r="B216" s="58">
        <v>72.810426973527498</v>
      </c>
      <c r="C216" s="58">
        <v>56.1990732238406</v>
      </c>
      <c r="D216" s="58">
        <v>49.876767999382402</v>
      </c>
      <c r="E216" s="58">
        <v>47.395061016082799</v>
      </c>
      <c r="F216" s="58">
        <v>44.204093179395102</v>
      </c>
      <c r="G216" s="58">
        <v>45.550254154205298</v>
      </c>
      <c r="H216" s="58">
        <v>55.045371373494497</v>
      </c>
      <c r="I216" s="58">
        <v>56.2469284252454</v>
      </c>
      <c r="J216" s="58">
        <v>44.487413019604197</v>
      </c>
      <c r="K216" s="58">
        <v>49.891538055994197</v>
      </c>
      <c r="L216" s="58">
        <v>53.641212383906002</v>
      </c>
      <c r="M216" s="58">
        <v>68.308752695719406</v>
      </c>
    </row>
    <row r="217" spans="1:13" s="25" customFormat="1" x14ac:dyDescent="0.55000000000000004">
      <c r="A217" s="49" t="s">
        <v>100</v>
      </c>
      <c r="B217" s="59">
        <v>76.335703772883306</v>
      </c>
      <c r="C217" s="59">
        <v>57.725620610373397</v>
      </c>
      <c r="D217" s="59">
        <v>51.001047575345602</v>
      </c>
      <c r="E217" s="59">
        <v>47.645643228954697</v>
      </c>
      <c r="F217" s="59">
        <v>44.940727577414599</v>
      </c>
      <c r="G217" s="59">
        <v>47.135196442074196</v>
      </c>
      <c r="H217" s="59">
        <v>58.201930815173696</v>
      </c>
      <c r="I217" s="59">
        <v>59.8169478806116</v>
      </c>
      <c r="J217" s="59">
        <v>46.2278445667691</v>
      </c>
      <c r="K217" s="59">
        <v>51.416909853617298</v>
      </c>
      <c r="L217" s="59">
        <v>54.4016230795119</v>
      </c>
      <c r="M217" s="59">
        <v>69.931385758102607</v>
      </c>
    </row>
    <row r="218" spans="1:13" s="25" customFormat="1" x14ac:dyDescent="0.55000000000000004">
      <c r="A218" s="49" t="s">
        <v>101</v>
      </c>
      <c r="B218" s="58">
        <v>68.209090325140195</v>
      </c>
      <c r="C218" s="58">
        <v>52.765699003423997</v>
      </c>
      <c r="D218" s="58">
        <v>47.048455610070199</v>
      </c>
      <c r="E218" s="58">
        <v>43.659404574500201</v>
      </c>
      <c r="F218" s="58">
        <v>42.930851351830299</v>
      </c>
      <c r="G218" s="58">
        <v>43.270959075291898</v>
      </c>
      <c r="H218" s="58">
        <v>50.219672879865101</v>
      </c>
      <c r="I218" s="58">
        <v>51.031521894598498</v>
      </c>
      <c r="J218" s="58">
        <v>41.112526037957899</v>
      </c>
      <c r="K218" s="58">
        <v>46.860018248199097</v>
      </c>
      <c r="L218" s="58">
        <v>48.947107410430903</v>
      </c>
      <c r="M218" s="58">
        <v>63.402747646454799</v>
      </c>
    </row>
    <row r="219" spans="1:13" s="25" customFormat="1" x14ac:dyDescent="0.55000000000000004">
      <c r="A219" s="49" t="s">
        <v>102</v>
      </c>
      <c r="B219" s="59">
        <v>72.936643021081096</v>
      </c>
      <c r="C219" s="59">
        <v>57.110732316970797</v>
      </c>
      <c r="D219" s="59">
        <v>49.861117445012603</v>
      </c>
      <c r="E219" s="59">
        <v>45.4168480502235</v>
      </c>
      <c r="F219" s="59">
        <v>44.122377036720202</v>
      </c>
      <c r="G219" s="59">
        <v>45.141630723741301</v>
      </c>
      <c r="H219" s="59">
        <v>53.962257380126601</v>
      </c>
      <c r="I219" s="59">
        <v>57.180291529624697</v>
      </c>
      <c r="J219" s="59">
        <v>44.126450888315802</v>
      </c>
      <c r="K219" s="59">
        <v>48.382735970199697</v>
      </c>
      <c r="L219" s="59">
        <v>50.087085199356103</v>
      </c>
      <c r="M219" s="59">
        <v>66.074568810001495</v>
      </c>
    </row>
    <row r="220" spans="1:13" s="25" customFormat="1" x14ac:dyDescent="0.55000000000000004">
      <c r="A220" s="49" t="s">
        <v>103</v>
      </c>
      <c r="B220" s="58">
        <v>76.357342945632098</v>
      </c>
      <c r="C220" s="58">
        <v>58.742786061196099</v>
      </c>
      <c r="D220" s="58">
        <v>50.671542726537197</v>
      </c>
      <c r="E220" s="58">
        <v>46.566627587212501</v>
      </c>
      <c r="F220" s="58">
        <v>44.923576672871903</v>
      </c>
      <c r="G220" s="58">
        <v>45.672463152143699</v>
      </c>
      <c r="H220" s="58">
        <v>54.748341503963701</v>
      </c>
      <c r="I220" s="58">
        <v>55.445755440701703</v>
      </c>
      <c r="J220" s="58">
        <v>44.358298349380497</v>
      </c>
      <c r="K220" s="58">
        <v>48.250196897855403</v>
      </c>
      <c r="L220" s="58">
        <v>52.0156959162818</v>
      </c>
      <c r="M220" s="58">
        <v>68.228657778873199</v>
      </c>
    </row>
    <row r="221" spans="1:13" s="25" customFormat="1" x14ac:dyDescent="0.55000000000000004">
      <c r="A221" s="49" t="s">
        <v>104</v>
      </c>
      <c r="B221" s="59">
        <v>77.849712725608597</v>
      </c>
      <c r="C221" s="59">
        <v>60.296841888200703</v>
      </c>
      <c r="D221" s="59">
        <v>51.404610967123403</v>
      </c>
      <c r="E221" s="59">
        <v>47.363873990376803</v>
      </c>
      <c r="F221" s="59">
        <v>46.198700971500799</v>
      </c>
      <c r="G221" s="59">
        <v>47.3437171989017</v>
      </c>
      <c r="H221" s="59">
        <v>55.115998509109701</v>
      </c>
      <c r="I221" s="59">
        <v>54.257230440775601</v>
      </c>
      <c r="J221" s="59">
        <v>45.580266337924499</v>
      </c>
      <c r="K221" s="59">
        <v>48.894303860202903</v>
      </c>
      <c r="L221" s="59">
        <v>52.462237140867401</v>
      </c>
      <c r="M221" s="59">
        <v>69.320622280079803</v>
      </c>
    </row>
    <row r="222" spans="1:13" s="25" customFormat="1" x14ac:dyDescent="0.55000000000000004">
      <c r="A222" s="49" t="s">
        <v>105</v>
      </c>
      <c r="B222" s="58">
        <v>79.041394033739607</v>
      </c>
      <c r="C222" s="58">
        <v>61.074629829043403</v>
      </c>
      <c r="D222" s="58">
        <v>52.012511345648001</v>
      </c>
      <c r="E222" s="58">
        <v>47.809183634652001</v>
      </c>
      <c r="F222" s="58">
        <v>46.663073760206998</v>
      </c>
      <c r="G222" s="58">
        <v>48.663451268937898</v>
      </c>
      <c r="H222" s="58">
        <v>56.954981116838397</v>
      </c>
      <c r="I222" s="58">
        <v>55.340001090880399</v>
      </c>
      <c r="J222" s="58">
        <v>46.226605452431599</v>
      </c>
      <c r="K222" s="58">
        <v>49.318417056914299</v>
      </c>
      <c r="L222" s="58">
        <v>53.028010548485703</v>
      </c>
      <c r="M222" s="58">
        <v>70.242691106693698</v>
      </c>
    </row>
    <row r="223" spans="1:13" s="25" customFormat="1" x14ac:dyDescent="0.55000000000000004">
      <c r="A223" s="49" t="s">
        <v>106</v>
      </c>
      <c r="B223" s="59">
        <v>78.837780511507404</v>
      </c>
      <c r="C223" s="59">
        <v>60.8866115070525</v>
      </c>
      <c r="D223" s="59">
        <v>51.843138833199802</v>
      </c>
      <c r="E223" s="59">
        <v>47.753800376256301</v>
      </c>
      <c r="F223" s="59">
        <v>46.710597771470297</v>
      </c>
      <c r="G223" s="59">
        <v>48.740098010169099</v>
      </c>
      <c r="H223" s="59">
        <v>56.9552768994403</v>
      </c>
      <c r="I223" s="59">
        <v>55.297054659935696</v>
      </c>
      <c r="J223" s="59">
        <v>46.334253968132899</v>
      </c>
      <c r="K223" s="59">
        <v>49.250056435985002</v>
      </c>
      <c r="L223" s="59">
        <v>52.8789389451345</v>
      </c>
      <c r="M223" s="59">
        <v>69.925500838987304</v>
      </c>
    </row>
    <row r="224" spans="1:13" s="25" customFormat="1" x14ac:dyDescent="0.55000000000000004">
      <c r="A224" s="49" t="s">
        <v>107</v>
      </c>
      <c r="B224" s="58">
        <v>79.725398545624103</v>
      </c>
      <c r="C224" s="58">
        <v>61.143111768223001</v>
      </c>
      <c r="D224" s="58">
        <v>52.003577652797901</v>
      </c>
      <c r="E224" s="58">
        <v>47.9550366878509</v>
      </c>
      <c r="F224" s="58">
        <v>47.055331327581897</v>
      </c>
      <c r="G224" s="58">
        <v>49.318918307622297</v>
      </c>
      <c r="H224" s="58">
        <v>57.349666862077598</v>
      </c>
      <c r="I224" s="58">
        <v>55.658534824207301</v>
      </c>
      <c r="J224" s="58">
        <v>46.8829051229689</v>
      </c>
      <c r="K224" s="58">
        <v>49.439813521600499</v>
      </c>
      <c r="L224" s="58">
        <v>53.017534626854797</v>
      </c>
      <c r="M224" s="58">
        <v>70.1586467322483</v>
      </c>
    </row>
    <row r="225" spans="1:13" s="25" customFormat="1" x14ac:dyDescent="0.55000000000000004">
      <c r="A225" s="49" t="s">
        <v>108</v>
      </c>
      <c r="B225" s="59">
        <v>89.4493951130939</v>
      </c>
      <c r="C225" s="59">
        <v>65.597507970673703</v>
      </c>
      <c r="D225" s="59">
        <v>54.090970270095298</v>
      </c>
      <c r="E225" s="59">
        <v>48.656821944978503</v>
      </c>
      <c r="F225" s="59">
        <v>47.560778115385297</v>
      </c>
      <c r="G225" s="59">
        <v>51.532723718219302</v>
      </c>
      <c r="H225" s="59">
        <v>63.189101752414501</v>
      </c>
      <c r="I225" s="59">
        <v>62.893867031220502</v>
      </c>
      <c r="J225" s="59">
        <v>49.346773216459503</v>
      </c>
      <c r="K225" s="59">
        <v>50.818586257196202</v>
      </c>
      <c r="L225" s="59">
        <v>56.795676755905099</v>
      </c>
      <c r="M225" s="59">
        <v>82.748479186847604</v>
      </c>
    </row>
    <row r="226" spans="1:13" s="25" customFormat="1" x14ac:dyDescent="0.55000000000000004">
      <c r="A226" s="50" t="s">
        <v>130</v>
      </c>
      <c r="B226" s="58">
        <f>AVERAGE(B215:B225)</f>
        <v>76.679896167762593</v>
      </c>
      <c r="C226" s="58">
        <f t="shared" ref="C226:M226" si="14">AVERAGE(C215:C225)</f>
        <v>58.841259501455163</v>
      </c>
      <c r="D226" s="58">
        <f t="shared" si="14"/>
        <v>50.869620873897773</v>
      </c>
      <c r="E226" s="58">
        <f t="shared" si="14"/>
        <v>47.115064446613047</v>
      </c>
      <c r="F226" s="58">
        <f t="shared" si="14"/>
        <v>45.421226646427073</v>
      </c>
      <c r="G226" s="58">
        <f t="shared" si="14"/>
        <v>47.111591440740241</v>
      </c>
      <c r="H226" s="58">
        <f t="shared" si="14"/>
        <v>56.121735254457398</v>
      </c>
      <c r="I226" s="58">
        <f t="shared" si="14"/>
        <v>56.409255330280601</v>
      </c>
      <c r="J226" s="58">
        <f t="shared" si="14"/>
        <v>45.420932291734104</v>
      </c>
      <c r="K226" s="58">
        <f t="shared" si="14"/>
        <v>49.288280994661385</v>
      </c>
      <c r="L226" s="58">
        <f t="shared" si="14"/>
        <v>52.831243592560895</v>
      </c>
      <c r="M226" s="58">
        <f t="shared" si="14"/>
        <v>69.70064716861161</v>
      </c>
    </row>
    <row r="227" spans="1:13" s="25" customFormat="1" x14ac:dyDescent="0.55000000000000004"/>
    <row r="228" spans="1:13" s="25" customFormat="1" x14ac:dyDescent="0.55000000000000004">
      <c r="A228" s="165">
        <v>2036</v>
      </c>
      <c r="B228" s="166"/>
      <c r="C228" s="166"/>
      <c r="D228" s="166"/>
      <c r="E228" s="166"/>
      <c r="F228" s="166"/>
      <c r="G228" s="166"/>
      <c r="H228" s="166"/>
      <c r="I228" s="166"/>
      <c r="J228" s="166"/>
      <c r="K228" s="166"/>
      <c r="L228" s="166"/>
      <c r="M228" s="166"/>
    </row>
    <row r="229" spans="1:13" s="25" customFormat="1" x14ac:dyDescent="0.55000000000000004">
      <c r="A229" s="48" t="s">
        <v>129</v>
      </c>
      <c r="B229" s="48" t="s">
        <v>257</v>
      </c>
      <c r="C229" s="48" t="s">
        <v>258</v>
      </c>
      <c r="D229" s="48" t="s">
        <v>259</v>
      </c>
      <c r="E229" s="48" t="s">
        <v>260</v>
      </c>
      <c r="F229" s="48" t="s">
        <v>261</v>
      </c>
      <c r="G229" s="48" t="s">
        <v>262</v>
      </c>
      <c r="H229" s="48" t="s">
        <v>263</v>
      </c>
      <c r="I229" s="48" t="s">
        <v>264</v>
      </c>
      <c r="J229" s="48" t="s">
        <v>265</v>
      </c>
      <c r="K229" s="48" t="s">
        <v>266</v>
      </c>
      <c r="L229" s="48" t="s">
        <v>267</v>
      </c>
      <c r="M229" s="48" t="s">
        <v>268</v>
      </c>
    </row>
    <row r="230" spans="1:13" s="25" customFormat="1" x14ac:dyDescent="0.55000000000000004">
      <c r="A230" s="49" t="s">
        <v>98</v>
      </c>
      <c r="B230" s="59">
        <v>75.680117878862603</v>
      </c>
      <c r="C230" s="59">
        <v>60.133460516217099</v>
      </c>
      <c r="D230" s="59">
        <v>47.394946636692197</v>
      </c>
      <c r="E230" s="59">
        <v>53.875704214308001</v>
      </c>
      <c r="F230" s="59">
        <v>47.166139392442602</v>
      </c>
      <c r="G230" s="59">
        <v>48.225360054440003</v>
      </c>
      <c r="H230" s="59">
        <v>58.889832158242498</v>
      </c>
      <c r="I230" s="59">
        <v>57.274860905062802</v>
      </c>
      <c r="J230" s="59">
        <v>46.893805583318098</v>
      </c>
      <c r="K230" s="59">
        <v>54.111130693907398</v>
      </c>
      <c r="L230" s="59">
        <v>54.447479348712498</v>
      </c>
      <c r="M230" s="59">
        <v>73.446175744456596</v>
      </c>
    </row>
    <row r="231" spans="1:13" s="25" customFormat="1" x14ac:dyDescent="0.55000000000000004">
      <c r="A231" s="49" t="s">
        <v>99</v>
      </c>
      <c r="B231" s="58">
        <v>76.7705270654412</v>
      </c>
      <c r="C231" s="58">
        <v>60.308599565221002</v>
      </c>
      <c r="D231" s="58">
        <v>47.631928931000402</v>
      </c>
      <c r="E231" s="58">
        <v>52.492747592926001</v>
      </c>
      <c r="F231" s="58">
        <v>46.875034532239397</v>
      </c>
      <c r="G231" s="58">
        <v>47.919165886773001</v>
      </c>
      <c r="H231" s="58">
        <v>58.159109556546802</v>
      </c>
      <c r="I231" s="58">
        <v>56.297274020410399</v>
      </c>
      <c r="J231" s="58">
        <v>46.520006884468899</v>
      </c>
      <c r="K231" s="58">
        <v>53.467706029133097</v>
      </c>
      <c r="L231" s="58">
        <v>53.883393647935698</v>
      </c>
      <c r="M231" s="58">
        <v>73.378891068120197</v>
      </c>
    </row>
    <row r="232" spans="1:13" s="25" customFormat="1" x14ac:dyDescent="0.55000000000000004">
      <c r="A232" s="49" t="s">
        <v>100</v>
      </c>
      <c r="B232" s="59">
        <v>80.559895377005304</v>
      </c>
      <c r="C232" s="59">
        <v>62.412823753795401</v>
      </c>
      <c r="D232" s="59">
        <v>48.685005603298102</v>
      </c>
      <c r="E232" s="59">
        <v>52.556774287753598</v>
      </c>
      <c r="F232" s="59">
        <v>47.647036167883101</v>
      </c>
      <c r="G232" s="59">
        <v>49.692678753534999</v>
      </c>
      <c r="H232" s="59">
        <v>61.321668968405803</v>
      </c>
      <c r="I232" s="59">
        <v>59.297176130356299</v>
      </c>
      <c r="J232" s="59">
        <v>47.988585980733198</v>
      </c>
      <c r="K232" s="59">
        <v>55.008450041535099</v>
      </c>
      <c r="L232" s="59">
        <v>54.660818396674301</v>
      </c>
      <c r="M232" s="59">
        <v>75.702226090174804</v>
      </c>
    </row>
    <row r="233" spans="1:13" s="25" customFormat="1" x14ac:dyDescent="0.55000000000000004">
      <c r="A233" s="49" t="s">
        <v>101</v>
      </c>
      <c r="B233" s="58">
        <v>71.461326778575895</v>
      </c>
      <c r="C233" s="58">
        <v>56.421359119744103</v>
      </c>
      <c r="D233" s="58">
        <v>45.061169860183597</v>
      </c>
      <c r="E233" s="58">
        <v>46.8060987790426</v>
      </c>
      <c r="F233" s="58">
        <v>45.091473751170703</v>
      </c>
      <c r="G233" s="58">
        <v>45.247546598646402</v>
      </c>
      <c r="H233" s="58">
        <v>52.269526599555903</v>
      </c>
      <c r="I233" s="58">
        <v>51.4780857101563</v>
      </c>
      <c r="J233" s="58">
        <v>43.315196720759097</v>
      </c>
      <c r="K233" s="58">
        <v>50.457787739333298</v>
      </c>
      <c r="L233" s="58">
        <v>50.459420135286102</v>
      </c>
      <c r="M233" s="58">
        <v>67.620477963519306</v>
      </c>
    </row>
    <row r="234" spans="1:13" s="25" customFormat="1" x14ac:dyDescent="0.55000000000000004">
      <c r="A234" s="49" t="s">
        <v>102</v>
      </c>
      <c r="B234" s="59">
        <v>76.635609231969397</v>
      </c>
      <c r="C234" s="59">
        <v>60.447167813092797</v>
      </c>
      <c r="D234" s="59">
        <v>47.863213908287797</v>
      </c>
      <c r="E234" s="59">
        <v>49.019044425752398</v>
      </c>
      <c r="F234" s="59">
        <v>46.515009372465101</v>
      </c>
      <c r="G234" s="59">
        <v>47.257868570751597</v>
      </c>
      <c r="H234" s="59">
        <v>56.6099086474347</v>
      </c>
      <c r="I234" s="59">
        <v>57.2234125034784</v>
      </c>
      <c r="J234" s="59">
        <v>46.2077861732907</v>
      </c>
      <c r="K234" s="59">
        <v>51.985513702515597</v>
      </c>
      <c r="L234" s="59">
        <v>51.366113249460902</v>
      </c>
      <c r="M234" s="59">
        <v>70.677911814822906</v>
      </c>
    </row>
    <row r="235" spans="1:13" s="25" customFormat="1" x14ac:dyDescent="0.55000000000000004">
      <c r="A235" s="49" t="s">
        <v>103</v>
      </c>
      <c r="B235" s="58">
        <v>80.259805443466306</v>
      </c>
      <c r="C235" s="58">
        <v>61.624196644487</v>
      </c>
      <c r="D235" s="58">
        <v>49.3137002760364</v>
      </c>
      <c r="E235" s="58">
        <v>49.1647052341037</v>
      </c>
      <c r="F235" s="58">
        <v>46.879320277962599</v>
      </c>
      <c r="G235" s="58">
        <v>47.791117085350898</v>
      </c>
      <c r="H235" s="58">
        <v>57.690732012512903</v>
      </c>
      <c r="I235" s="58">
        <v>55.482820305772997</v>
      </c>
      <c r="J235" s="58">
        <v>46.527307139502597</v>
      </c>
      <c r="K235" s="58">
        <v>51.846235557268997</v>
      </c>
      <c r="L235" s="58">
        <v>53.788294018639498</v>
      </c>
      <c r="M235" s="58">
        <v>73.232864410646499</v>
      </c>
    </row>
    <row r="236" spans="1:13" s="25" customFormat="1" x14ac:dyDescent="0.55000000000000004">
      <c r="A236" s="49" t="s">
        <v>104</v>
      </c>
      <c r="B236" s="59">
        <v>81.156739552815793</v>
      </c>
      <c r="C236" s="59">
        <v>62.268687911417302</v>
      </c>
      <c r="D236" s="59">
        <v>50.251146306273803</v>
      </c>
      <c r="E236" s="59">
        <v>49.5478699472215</v>
      </c>
      <c r="F236" s="59">
        <v>48.196271532325298</v>
      </c>
      <c r="G236" s="59">
        <v>49.636245028177903</v>
      </c>
      <c r="H236" s="59">
        <v>57.678746341377199</v>
      </c>
      <c r="I236" s="59">
        <v>54.8267907532313</v>
      </c>
      <c r="J236" s="59">
        <v>47.718275223837999</v>
      </c>
      <c r="K236" s="59">
        <v>52.085846254902499</v>
      </c>
      <c r="L236" s="59">
        <v>55.133034462399003</v>
      </c>
      <c r="M236" s="59">
        <v>73.8884324617283</v>
      </c>
    </row>
    <row r="237" spans="1:13" s="25" customFormat="1" x14ac:dyDescent="0.55000000000000004">
      <c r="A237" s="49" t="s">
        <v>105</v>
      </c>
      <c r="B237" s="58">
        <v>82.216104891992401</v>
      </c>
      <c r="C237" s="58">
        <v>63.096832686457098</v>
      </c>
      <c r="D237" s="58">
        <v>50.850363213528901</v>
      </c>
      <c r="E237" s="58">
        <v>49.997033866246497</v>
      </c>
      <c r="F237" s="58">
        <v>48.739845865516301</v>
      </c>
      <c r="G237" s="58">
        <v>50.937131134669002</v>
      </c>
      <c r="H237" s="58">
        <v>59.460693923375899</v>
      </c>
      <c r="I237" s="58">
        <v>55.919483046377898</v>
      </c>
      <c r="J237" s="58">
        <v>48.416767946879098</v>
      </c>
      <c r="K237" s="58">
        <v>52.576088679734099</v>
      </c>
      <c r="L237" s="58">
        <v>55.755859125984998</v>
      </c>
      <c r="M237" s="58">
        <v>74.855843872152306</v>
      </c>
    </row>
    <row r="238" spans="1:13" s="25" customFormat="1" x14ac:dyDescent="0.55000000000000004">
      <c r="A238" s="49" t="s">
        <v>106</v>
      </c>
      <c r="B238" s="59">
        <v>81.975507910533594</v>
      </c>
      <c r="C238" s="59">
        <v>62.843624920680597</v>
      </c>
      <c r="D238" s="59">
        <v>50.706136672727503</v>
      </c>
      <c r="E238" s="59">
        <v>49.879489633772103</v>
      </c>
      <c r="F238" s="59">
        <v>48.785492097177801</v>
      </c>
      <c r="G238" s="59">
        <v>50.986401992373999</v>
      </c>
      <c r="H238" s="59">
        <v>59.388222550833099</v>
      </c>
      <c r="I238" s="59">
        <v>55.901078019090903</v>
      </c>
      <c r="J238" s="59">
        <v>48.529280869166101</v>
      </c>
      <c r="K238" s="59">
        <v>52.4901477393284</v>
      </c>
      <c r="L238" s="59">
        <v>55.650142150455103</v>
      </c>
      <c r="M238" s="59">
        <v>74.493919095685399</v>
      </c>
    </row>
    <row r="239" spans="1:13" s="25" customFormat="1" x14ac:dyDescent="0.55000000000000004">
      <c r="A239" s="49" t="s">
        <v>107</v>
      </c>
      <c r="B239" s="58">
        <v>83.205574517608994</v>
      </c>
      <c r="C239" s="58">
        <v>63.2301639359573</v>
      </c>
      <c r="D239" s="58">
        <v>50.893472235689899</v>
      </c>
      <c r="E239" s="58">
        <v>50.077215968238001</v>
      </c>
      <c r="F239" s="58">
        <v>49.235395298209198</v>
      </c>
      <c r="G239" s="58">
        <v>51.660044346915299</v>
      </c>
      <c r="H239" s="58">
        <v>59.804496047317301</v>
      </c>
      <c r="I239" s="58">
        <v>56.252195804349803</v>
      </c>
      <c r="J239" s="58">
        <v>49.075580453872703</v>
      </c>
      <c r="K239" s="58">
        <v>52.785668255180397</v>
      </c>
      <c r="L239" s="58">
        <v>55.849557410346101</v>
      </c>
      <c r="M239" s="58">
        <v>74.751634449087206</v>
      </c>
    </row>
    <row r="240" spans="1:13" s="25" customFormat="1" x14ac:dyDescent="0.55000000000000004">
      <c r="A240" s="49" t="s">
        <v>108</v>
      </c>
      <c r="B240" s="59">
        <v>89.835583876537996</v>
      </c>
      <c r="C240" s="59">
        <v>65.992909338282402</v>
      </c>
      <c r="D240" s="59">
        <v>53.054542013393899</v>
      </c>
      <c r="E240" s="59">
        <v>51.568052932951197</v>
      </c>
      <c r="F240" s="59">
        <v>51.002652942493398</v>
      </c>
      <c r="G240" s="59">
        <v>54.0773770226373</v>
      </c>
      <c r="H240" s="59">
        <v>67.537805449578102</v>
      </c>
      <c r="I240" s="59">
        <v>63.849388958305397</v>
      </c>
      <c r="J240" s="59">
        <v>51.686087984508902</v>
      </c>
      <c r="K240" s="59">
        <v>54.013761546022103</v>
      </c>
      <c r="L240" s="59">
        <v>60.111728922525998</v>
      </c>
      <c r="M240" s="59">
        <v>81.481791947477603</v>
      </c>
    </row>
    <row r="241" spans="1:13" s="25" customFormat="1" x14ac:dyDescent="0.55000000000000004">
      <c r="A241" s="50" t="s">
        <v>130</v>
      </c>
      <c r="B241" s="58">
        <f>AVERAGE(B230:B240)</f>
        <v>79.977890229528128</v>
      </c>
      <c r="C241" s="58">
        <f t="shared" ref="C241:M241" si="15">AVERAGE(C230:C240)</f>
        <v>61.707256927759289</v>
      </c>
      <c r="D241" s="58">
        <f t="shared" si="15"/>
        <v>49.245965968828415</v>
      </c>
      <c r="E241" s="58">
        <f t="shared" si="15"/>
        <v>50.453157898392327</v>
      </c>
      <c r="F241" s="58">
        <f t="shared" si="15"/>
        <v>47.830333748171412</v>
      </c>
      <c r="G241" s="58">
        <f t="shared" si="15"/>
        <v>49.402812406751856</v>
      </c>
      <c r="H241" s="58">
        <f t="shared" si="15"/>
        <v>58.982794750470923</v>
      </c>
      <c r="I241" s="58">
        <f t="shared" si="15"/>
        <v>56.709324196053856</v>
      </c>
      <c r="J241" s="58">
        <f t="shared" si="15"/>
        <v>47.534425541848854</v>
      </c>
      <c r="K241" s="58">
        <f t="shared" si="15"/>
        <v>52.802576021714636</v>
      </c>
      <c r="L241" s="58">
        <f t="shared" si="15"/>
        <v>54.645985533492741</v>
      </c>
      <c r="M241" s="58">
        <f t="shared" si="15"/>
        <v>73.957288083442833</v>
      </c>
    </row>
    <row r="242" spans="1:13" s="25" customFormat="1" x14ac:dyDescent="0.55000000000000004"/>
    <row r="243" spans="1:13" s="25" customFormat="1" x14ac:dyDescent="0.55000000000000004">
      <c r="A243" s="165">
        <v>2037</v>
      </c>
      <c r="B243" s="166"/>
      <c r="C243" s="166"/>
      <c r="D243" s="166"/>
      <c r="E243" s="166"/>
      <c r="F243" s="166"/>
      <c r="G243" s="166"/>
      <c r="H243" s="166"/>
      <c r="I243" s="166"/>
      <c r="J243" s="166"/>
      <c r="K243" s="166"/>
      <c r="L243" s="166"/>
      <c r="M243" s="166"/>
    </row>
    <row r="244" spans="1:13" s="25" customFormat="1" x14ac:dyDescent="0.55000000000000004">
      <c r="A244" s="48" t="s">
        <v>129</v>
      </c>
      <c r="B244" s="48" t="s">
        <v>257</v>
      </c>
      <c r="C244" s="48" t="s">
        <v>258</v>
      </c>
      <c r="D244" s="48" t="s">
        <v>259</v>
      </c>
      <c r="E244" s="48" t="s">
        <v>260</v>
      </c>
      <c r="F244" s="48" t="s">
        <v>261</v>
      </c>
      <c r="G244" s="48" t="s">
        <v>262</v>
      </c>
      <c r="H244" s="48" t="s">
        <v>263</v>
      </c>
      <c r="I244" s="48" t="s">
        <v>264</v>
      </c>
      <c r="J244" s="48" t="s">
        <v>265</v>
      </c>
      <c r="K244" s="48" t="s">
        <v>266</v>
      </c>
      <c r="L244" s="48" t="s">
        <v>267</v>
      </c>
      <c r="M244" s="48" t="s">
        <v>268</v>
      </c>
    </row>
    <row r="245" spans="1:13" s="25" customFormat="1" x14ac:dyDescent="0.55000000000000004">
      <c r="A245" s="49" t="s">
        <v>98</v>
      </c>
      <c r="B245" s="59">
        <v>76.366656841770293</v>
      </c>
      <c r="C245" s="59">
        <v>58.345734494073</v>
      </c>
      <c r="D245" s="59">
        <v>52.507827230679098</v>
      </c>
      <c r="E245" s="59">
        <v>54.295092296600302</v>
      </c>
      <c r="F245" s="59">
        <v>47.178823368523702</v>
      </c>
      <c r="G245" s="59">
        <v>48.350423563851301</v>
      </c>
      <c r="H245" s="59">
        <v>60.185938481361603</v>
      </c>
      <c r="I245" s="59">
        <v>64.893219763232807</v>
      </c>
      <c r="J245" s="59">
        <v>48.915404881371401</v>
      </c>
      <c r="K245" s="59">
        <v>51.259170480953699</v>
      </c>
      <c r="L245" s="59">
        <v>57.563798703087699</v>
      </c>
      <c r="M245" s="59">
        <v>78.006142170198501</v>
      </c>
    </row>
    <row r="246" spans="1:13" s="25" customFormat="1" x14ac:dyDescent="0.55000000000000004">
      <c r="A246" s="49" t="s">
        <v>99</v>
      </c>
      <c r="B246" s="58">
        <v>77.391723730230893</v>
      </c>
      <c r="C246" s="58">
        <v>58.463762964521102</v>
      </c>
      <c r="D246" s="58">
        <v>52.994498909160697</v>
      </c>
      <c r="E246" s="58">
        <v>53.4742403189341</v>
      </c>
      <c r="F246" s="58">
        <v>46.927834403130298</v>
      </c>
      <c r="G246" s="58">
        <v>47.943440993626901</v>
      </c>
      <c r="H246" s="58">
        <v>59.6042447910514</v>
      </c>
      <c r="I246" s="58">
        <v>63.333030459701398</v>
      </c>
      <c r="J246" s="58">
        <v>48.415523417790702</v>
      </c>
      <c r="K246" s="58">
        <v>51.115018162676101</v>
      </c>
      <c r="L246" s="58">
        <v>56.9224700662825</v>
      </c>
      <c r="M246" s="58">
        <v>78.128432781465605</v>
      </c>
    </row>
    <row r="247" spans="1:13" s="25" customFormat="1" x14ac:dyDescent="0.55000000000000004">
      <c r="A247" s="49" t="s">
        <v>100</v>
      </c>
      <c r="B247" s="59">
        <v>81.638736601798797</v>
      </c>
      <c r="C247" s="59">
        <v>60.545947256542398</v>
      </c>
      <c r="D247" s="59">
        <v>53.833191435824197</v>
      </c>
      <c r="E247" s="59">
        <v>53.164570713043197</v>
      </c>
      <c r="F247" s="59">
        <v>47.273199609530899</v>
      </c>
      <c r="G247" s="59">
        <v>49.286336935891001</v>
      </c>
      <c r="H247" s="59">
        <v>62.5088796820692</v>
      </c>
      <c r="I247" s="59">
        <v>66.849656807478993</v>
      </c>
      <c r="J247" s="59">
        <v>50.414014079835702</v>
      </c>
      <c r="K247" s="59">
        <v>55.460803888177402</v>
      </c>
      <c r="L247" s="59">
        <v>57.807873021231799</v>
      </c>
      <c r="M247" s="59">
        <v>80.635765629429997</v>
      </c>
    </row>
    <row r="248" spans="1:13" s="25" customFormat="1" x14ac:dyDescent="0.55000000000000004">
      <c r="A248" s="49" t="s">
        <v>101</v>
      </c>
      <c r="B248" s="58">
        <v>73.030853466321105</v>
      </c>
      <c r="C248" s="58">
        <v>54.448767627988502</v>
      </c>
      <c r="D248" s="58">
        <v>49.2225742673361</v>
      </c>
      <c r="E248" s="58">
        <v>47.356784372859501</v>
      </c>
      <c r="F248" s="58">
        <v>45.132708741772603</v>
      </c>
      <c r="G248" s="58">
        <v>45.083045816421503</v>
      </c>
      <c r="H248" s="58">
        <v>54.161900315233503</v>
      </c>
      <c r="I248" s="58">
        <v>55.549256796477898</v>
      </c>
      <c r="J248" s="58">
        <v>44.734893406761998</v>
      </c>
      <c r="K248" s="58">
        <v>50.384619712829597</v>
      </c>
      <c r="L248" s="58">
        <v>52.934906329048999</v>
      </c>
      <c r="M248" s="58">
        <v>72.292833799956995</v>
      </c>
    </row>
    <row r="249" spans="1:13" s="25" customFormat="1" x14ac:dyDescent="0.55000000000000004">
      <c r="A249" s="49" t="s">
        <v>102</v>
      </c>
      <c r="B249" s="59">
        <v>78.007472740706604</v>
      </c>
      <c r="C249" s="59">
        <v>58.612509875070501</v>
      </c>
      <c r="D249" s="59">
        <v>52.212957741111801</v>
      </c>
      <c r="E249" s="59">
        <v>49.617644776238301</v>
      </c>
      <c r="F249" s="59">
        <v>46.624927961698098</v>
      </c>
      <c r="G249" s="59">
        <v>46.956236060460398</v>
      </c>
      <c r="H249" s="59">
        <v>58.162356504830001</v>
      </c>
      <c r="I249" s="59">
        <v>60.873950496796603</v>
      </c>
      <c r="J249" s="59">
        <v>47.828215440114299</v>
      </c>
      <c r="K249" s="59">
        <v>52.013399442036899</v>
      </c>
      <c r="L249" s="59">
        <v>53.919304090075997</v>
      </c>
      <c r="M249" s="59">
        <v>75.8643807595776</v>
      </c>
    </row>
    <row r="250" spans="1:13" s="25" customFormat="1" x14ac:dyDescent="0.55000000000000004">
      <c r="A250" s="49" t="s">
        <v>103</v>
      </c>
      <c r="B250" s="58">
        <v>82.298082028665803</v>
      </c>
      <c r="C250" s="58">
        <v>60.656435773486201</v>
      </c>
      <c r="D250" s="58">
        <v>52.825771957315403</v>
      </c>
      <c r="E250" s="58">
        <v>50.083122947480902</v>
      </c>
      <c r="F250" s="58">
        <v>47.227071813357803</v>
      </c>
      <c r="G250" s="58">
        <v>47.734240632587003</v>
      </c>
      <c r="H250" s="58">
        <v>58.8252085511402</v>
      </c>
      <c r="I250" s="58">
        <v>61.057824160463099</v>
      </c>
      <c r="J250" s="58">
        <v>48.2068450450897</v>
      </c>
      <c r="K250" s="58">
        <v>51.851449848503201</v>
      </c>
      <c r="L250" s="58">
        <v>56.292907195621098</v>
      </c>
      <c r="M250" s="58">
        <v>78.340181540417404</v>
      </c>
    </row>
    <row r="251" spans="1:13" s="25" customFormat="1" x14ac:dyDescent="0.55000000000000004">
      <c r="A251" s="49" t="s">
        <v>104</v>
      </c>
      <c r="B251" s="59">
        <v>82.517015944245003</v>
      </c>
      <c r="C251" s="59">
        <v>60.797768933432401</v>
      </c>
      <c r="D251" s="59">
        <v>53.515277508766403</v>
      </c>
      <c r="E251" s="59">
        <v>50.747341007656502</v>
      </c>
      <c r="F251" s="59">
        <v>48.983824617119197</v>
      </c>
      <c r="G251" s="59">
        <v>49.503572924931802</v>
      </c>
      <c r="H251" s="59">
        <v>59.086405754089398</v>
      </c>
      <c r="I251" s="59">
        <v>59.029382859506903</v>
      </c>
      <c r="J251" s="59">
        <v>49.413910468419402</v>
      </c>
      <c r="K251" s="59">
        <v>52.921402459503497</v>
      </c>
      <c r="L251" s="59">
        <v>57.491714021894701</v>
      </c>
      <c r="M251" s="59">
        <v>79.428029388509799</v>
      </c>
    </row>
    <row r="252" spans="1:13" s="25" customFormat="1" x14ac:dyDescent="0.55000000000000004">
      <c r="A252" s="49" t="s">
        <v>105</v>
      </c>
      <c r="B252" s="58">
        <v>83.451210673137396</v>
      </c>
      <c r="C252" s="58">
        <v>61.588963888940398</v>
      </c>
      <c r="D252" s="58">
        <v>54.143065191084297</v>
      </c>
      <c r="E252" s="58">
        <v>51.204273504681098</v>
      </c>
      <c r="F252" s="58">
        <v>49.548606836667602</v>
      </c>
      <c r="G252" s="58">
        <v>51.0975645860036</v>
      </c>
      <c r="H252" s="58">
        <v>61.805874670705499</v>
      </c>
      <c r="I252" s="58">
        <v>61.377810985811301</v>
      </c>
      <c r="J252" s="58">
        <v>50.196787208981</v>
      </c>
      <c r="K252" s="58">
        <v>53.399203295348798</v>
      </c>
      <c r="L252" s="58">
        <v>58.151678223080097</v>
      </c>
      <c r="M252" s="58">
        <v>80.501019349662201</v>
      </c>
    </row>
    <row r="253" spans="1:13" s="25" customFormat="1" x14ac:dyDescent="0.55000000000000004">
      <c r="A253" s="49" t="s">
        <v>106</v>
      </c>
      <c r="B253" s="59">
        <v>83.164226121799899</v>
      </c>
      <c r="C253" s="59">
        <v>61.329705760592503</v>
      </c>
      <c r="D253" s="59">
        <v>53.947998010984001</v>
      </c>
      <c r="E253" s="59">
        <v>51.105737866295698</v>
      </c>
      <c r="F253" s="59">
        <v>49.635572828272302</v>
      </c>
      <c r="G253" s="59">
        <v>51.224262968699101</v>
      </c>
      <c r="H253" s="59">
        <v>61.785637035164797</v>
      </c>
      <c r="I253" s="59">
        <v>61.368402901516198</v>
      </c>
      <c r="J253" s="59">
        <v>50.329601123597897</v>
      </c>
      <c r="K253" s="59">
        <v>53.394961428898597</v>
      </c>
      <c r="L253" s="59">
        <v>58.070784499910097</v>
      </c>
      <c r="M253" s="59">
        <v>80.1434626476739</v>
      </c>
    </row>
    <row r="254" spans="1:13" s="25" customFormat="1" x14ac:dyDescent="0.55000000000000004">
      <c r="A254" s="49" t="s">
        <v>107</v>
      </c>
      <c r="B254" s="58">
        <v>83.903434276580796</v>
      </c>
      <c r="C254" s="58">
        <v>61.494137849126503</v>
      </c>
      <c r="D254" s="58">
        <v>54.080060148751897</v>
      </c>
      <c r="E254" s="58">
        <v>51.591291957431402</v>
      </c>
      <c r="F254" s="58">
        <v>50.272049985906101</v>
      </c>
      <c r="G254" s="58">
        <v>51.933368349075302</v>
      </c>
      <c r="H254" s="58">
        <v>62.242175773907697</v>
      </c>
      <c r="I254" s="58">
        <v>61.726229001116998</v>
      </c>
      <c r="J254" s="58">
        <v>50.8516269789802</v>
      </c>
      <c r="K254" s="58">
        <v>53.842187537941903</v>
      </c>
      <c r="L254" s="58">
        <v>58.707612122429701</v>
      </c>
      <c r="M254" s="58">
        <v>80.579025042954299</v>
      </c>
    </row>
    <row r="255" spans="1:13" s="25" customFormat="1" x14ac:dyDescent="0.55000000000000004">
      <c r="A255" s="49" t="s">
        <v>108</v>
      </c>
      <c r="B255" s="59">
        <v>91.347749997210798</v>
      </c>
      <c r="C255" s="59">
        <v>66.544426163037599</v>
      </c>
      <c r="D255" s="59">
        <v>56.542544006019497</v>
      </c>
      <c r="E255" s="59">
        <v>53.042532263861801</v>
      </c>
      <c r="F255" s="59">
        <v>52.501587016608099</v>
      </c>
      <c r="G255" s="59">
        <v>53.827927520540001</v>
      </c>
      <c r="H255" s="59">
        <v>68.634815246828097</v>
      </c>
      <c r="I255" s="59">
        <v>72.176187212749198</v>
      </c>
      <c r="J255" s="59">
        <v>54.6355479134454</v>
      </c>
      <c r="K255" s="59">
        <v>56.135648747926098</v>
      </c>
      <c r="L255" s="59">
        <v>60.544860723283598</v>
      </c>
      <c r="M255" s="59">
        <v>87.641646826139095</v>
      </c>
    </row>
    <row r="256" spans="1:13" s="25" customFormat="1" x14ac:dyDescent="0.55000000000000004">
      <c r="A256" s="50" t="s">
        <v>130</v>
      </c>
      <c r="B256" s="58">
        <f>AVERAGE(B245:B255)</f>
        <v>81.192469311133408</v>
      </c>
      <c r="C256" s="58">
        <f t="shared" ref="C256:M256" si="16">AVERAGE(C245:C255)</f>
        <v>60.257105507891907</v>
      </c>
      <c r="D256" s="58">
        <f t="shared" si="16"/>
        <v>53.256887855184864</v>
      </c>
      <c r="E256" s="58">
        <f t="shared" si="16"/>
        <v>51.425693820462065</v>
      </c>
      <c r="F256" s="58">
        <f t="shared" si="16"/>
        <v>48.300564289326068</v>
      </c>
      <c r="G256" s="58">
        <f t="shared" si="16"/>
        <v>49.358220032007992</v>
      </c>
      <c r="H256" s="58">
        <f t="shared" si="16"/>
        <v>60.636676073307399</v>
      </c>
      <c r="I256" s="58">
        <f t="shared" si="16"/>
        <v>62.566813767713754</v>
      </c>
      <c r="J256" s="58">
        <f t="shared" si="16"/>
        <v>49.449306360398879</v>
      </c>
      <c r="K256" s="58">
        <f t="shared" si="16"/>
        <v>52.888896818617788</v>
      </c>
      <c r="L256" s="58">
        <f t="shared" si="16"/>
        <v>57.127991726904206</v>
      </c>
      <c r="M256" s="58">
        <f t="shared" si="16"/>
        <v>79.2328109032714</v>
      </c>
    </row>
    <row r="257" spans="1:13" s="25" customFormat="1" x14ac:dyDescent="0.55000000000000004"/>
    <row r="258" spans="1:13" s="25" customFormat="1" x14ac:dyDescent="0.55000000000000004">
      <c r="A258" s="165">
        <v>2038</v>
      </c>
      <c r="B258" s="166"/>
      <c r="C258" s="166"/>
      <c r="D258" s="166"/>
      <c r="E258" s="166"/>
      <c r="F258" s="166"/>
      <c r="G258" s="166"/>
      <c r="H258" s="166"/>
      <c r="I258" s="166"/>
      <c r="J258" s="166"/>
      <c r="K258" s="166"/>
      <c r="L258" s="166"/>
      <c r="M258" s="166"/>
    </row>
    <row r="259" spans="1:13" s="25" customFormat="1" x14ac:dyDescent="0.55000000000000004">
      <c r="A259" s="48" t="s">
        <v>129</v>
      </c>
      <c r="B259" s="48" t="s">
        <v>257</v>
      </c>
      <c r="C259" s="48" t="s">
        <v>258</v>
      </c>
      <c r="D259" s="48" t="s">
        <v>259</v>
      </c>
      <c r="E259" s="48" t="s">
        <v>260</v>
      </c>
      <c r="F259" s="48" t="s">
        <v>261</v>
      </c>
      <c r="G259" s="48" t="s">
        <v>262</v>
      </c>
      <c r="H259" s="48" t="s">
        <v>263</v>
      </c>
      <c r="I259" s="48" t="s">
        <v>264</v>
      </c>
      <c r="J259" s="48" t="s">
        <v>265</v>
      </c>
      <c r="K259" s="48" t="s">
        <v>266</v>
      </c>
      <c r="L259" s="48" t="s">
        <v>267</v>
      </c>
      <c r="M259" s="48" t="s">
        <v>268</v>
      </c>
    </row>
    <row r="260" spans="1:13" s="25" customFormat="1" x14ac:dyDescent="0.55000000000000004">
      <c r="A260" s="49" t="s">
        <v>98</v>
      </c>
      <c r="B260" s="59">
        <v>77.683072459313195</v>
      </c>
      <c r="C260" s="59">
        <v>60.2553977625711</v>
      </c>
      <c r="D260" s="59">
        <v>55.445843973467397</v>
      </c>
      <c r="E260" s="59">
        <v>54.834953959782901</v>
      </c>
      <c r="F260" s="59">
        <v>48.365414465627403</v>
      </c>
      <c r="G260" s="59">
        <v>51.399954552120597</v>
      </c>
      <c r="H260" s="59">
        <v>63.175207173952501</v>
      </c>
      <c r="I260" s="59">
        <v>68.165292350194804</v>
      </c>
      <c r="J260" s="59">
        <v>54.842856030994</v>
      </c>
      <c r="K260" s="59">
        <v>59.168143600545903</v>
      </c>
      <c r="L260" s="59">
        <v>60.300214052200303</v>
      </c>
      <c r="M260" s="59">
        <v>80.794976383127207</v>
      </c>
    </row>
    <row r="261" spans="1:13" s="25" customFormat="1" x14ac:dyDescent="0.55000000000000004">
      <c r="A261" s="49" t="s">
        <v>99</v>
      </c>
      <c r="B261" s="58">
        <v>78.952724682387498</v>
      </c>
      <c r="C261" s="58">
        <v>60.297962637174699</v>
      </c>
      <c r="D261" s="58">
        <v>55.518727235896598</v>
      </c>
      <c r="E261" s="58">
        <v>53.6923637390137</v>
      </c>
      <c r="F261" s="58">
        <v>48.230543049432903</v>
      </c>
      <c r="G261" s="58">
        <v>51.0414953125848</v>
      </c>
      <c r="H261" s="58">
        <v>62.760429848906803</v>
      </c>
      <c r="I261" s="58">
        <v>66.555365203529306</v>
      </c>
      <c r="J261" s="58">
        <v>54.307698917388898</v>
      </c>
      <c r="K261" s="58">
        <v>58.8741263369078</v>
      </c>
      <c r="L261" s="58">
        <v>59.814286327362097</v>
      </c>
      <c r="M261" s="58">
        <v>81.019369027947903</v>
      </c>
    </row>
    <row r="262" spans="1:13" s="25" customFormat="1" x14ac:dyDescent="0.55000000000000004">
      <c r="A262" s="49" t="s">
        <v>100</v>
      </c>
      <c r="B262" s="59">
        <v>83.051843386824402</v>
      </c>
      <c r="C262" s="59">
        <v>61.530088135174303</v>
      </c>
      <c r="D262" s="59">
        <v>56.781084978452299</v>
      </c>
      <c r="E262" s="59">
        <v>53.828660307990198</v>
      </c>
      <c r="F262" s="59">
        <v>48.5888874658974</v>
      </c>
      <c r="G262" s="59">
        <v>52.6954832394918</v>
      </c>
      <c r="H262" s="59">
        <v>66.268052634372495</v>
      </c>
      <c r="I262" s="59">
        <v>70.073675345349102</v>
      </c>
      <c r="J262" s="59">
        <v>55.454893016815198</v>
      </c>
      <c r="K262" s="59">
        <v>60.916500168462001</v>
      </c>
      <c r="L262" s="59">
        <v>61.128060542212602</v>
      </c>
      <c r="M262" s="59">
        <v>83.681403898423696</v>
      </c>
    </row>
    <row r="263" spans="1:13" s="25" customFormat="1" x14ac:dyDescent="0.55000000000000004">
      <c r="A263" s="49" t="s">
        <v>101</v>
      </c>
      <c r="B263" s="58">
        <v>74.959988512018697</v>
      </c>
      <c r="C263" s="58">
        <v>56.961500360852199</v>
      </c>
      <c r="D263" s="58">
        <v>51.733068437986503</v>
      </c>
      <c r="E263" s="58">
        <v>48.770249734984503</v>
      </c>
      <c r="F263" s="58">
        <v>46.569238847301897</v>
      </c>
      <c r="G263" s="58">
        <v>47.727586555480997</v>
      </c>
      <c r="H263" s="58">
        <v>56.6977303053743</v>
      </c>
      <c r="I263" s="58">
        <v>58.486648200660603</v>
      </c>
      <c r="J263" s="58">
        <v>47.473661184310899</v>
      </c>
      <c r="K263" s="58">
        <v>55.4151163613924</v>
      </c>
      <c r="L263" s="58">
        <v>55.505382384194299</v>
      </c>
      <c r="M263" s="58">
        <v>75.7123233426002</v>
      </c>
    </row>
    <row r="264" spans="1:13" s="25" customFormat="1" x14ac:dyDescent="0.55000000000000004">
      <c r="A264" s="49" t="s">
        <v>102</v>
      </c>
      <c r="B264" s="59">
        <v>80.016641150238698</v>
      </c>
      <c r="C264" s="59">
        <v>60.799194216728203</v>
      </c>
      <c r="D264" s="59">
        <v>54.9610763467768</v>
      </c>
      <c r="E264" s="59">
        <v>50.827338382932901</v>
      </c>
      <c r="F264" s="59">
        <v>48.0112449635741</v>
      </c>
      <c r="G264" s="59">
        <v>49.884185637368098</v>
      </c>
      <c r="H264" s="59">
        <v>61.081490767899403</v>
      </c>
      <c r="I264" s="59">
        <v>64.267099554820703</v>
      </c>
      <c r="J264" s="59">
        <v>51.535896237691198</v>
      </c>
      <c r="K264" s="59">
        <v>57.400839728693803</v>
      </c>
      <c r="L264" s="59">
        <v>56.748154671986903</v>
      </c>
      <c r="M264" s="59">
        <v>78.961384045180495</v>
      </c>
    </row>
    <row r="265" spans="1:13" s="25" customFormat="1" x14ac:dyDescent="0.55000000000000004">
      <c r="A265" s="49" t="s">
        <v>103</v>
      </c>
      <c r="B265" s="58">
        <v>83.740799637251001</v>
      </c>
      <c r="C265" s="58">
        <v>63.170564180328697</v>
      </c>
      <c r="D265" s="58">
        <v>54.992224847116802</v>
      </c>
      <c r="E265" s="58">
        <v>51.391255437003203</v>
      </c>
      <c r="F265" s="58">
        <v>48.682887236277303</v>
      </c>
      <c r="G265" s="58">
        <v>50.801143132315701</v>
      </c>
      <c r="H265" s="58">
        <v>61.4401962064928</v>
      </c>
      <c r="I265" s="58">
        <v>64.277727178348002</v>
      </c>
      <c r="J265" s="58">
        <v>51.284201685587597</v>
      </c>
      <c r="K265" s="58">
        <v>56.713310364754001</v>
      </c>
      <c r="L265" s="58">
        <v>59.158812183804002</v>
      </c>
      <c r="M265" s="58">
        <v>81.724131179112305</v>
      </c>
    </row>
    <row r="266" spans="1:13" s="25" customFormat="1" x14ac:dyDescent="0.55000000000000004">
      <c r="A266" s="49" t="s">
        <v>104</v>
      </c>
      <c r="B266" s="59">
        <v>84.899711803723406</v>
      </c>
      <c r="C266" s="59">
        <v>63.5482716276532</v>
      </c>
      <c r="D266" s="59">
        <v>55.787014812551497</v>
      </c>
      <c r="E266" s="59">
        <v>52.162025446362001</v>
      </c>
      <c r="F266" s="59">
        <v>50.539582488357397</v>
      </c>
      <c r="G266" s="59">
        <v>52.5660681830512</v>
      </c>
      <c r="H266" s="59">
        <v>61.953574816385903</v>
      </c>
      <c r="I266" s="59">
        <v>62.175580932248003</v>
      </c>
      <c r="J266" s="59">
        <v>52.250083377626197</v>
      </c>
      <c r="K266" s="59">
        <v>57.187001807715298</v>
      </c>
      <c r="L266" s="59">
        <v>60.228510978486803</v>
      </c>
      <c r="M266" s="59">
        <v>82.914247225689607</v>
      </c>
    </row>
    <row r="267" spans="1:13" s="25" customFormat="1" x14ac:dyDescent="0.55000000000000004">
      <c r="A267" s="49" t="s">
        <v>105</v>
      </c>
      <c r="B267" s="58">
        <v>85.829530141686902</v>
      </c>
      <c r="C267" s="58">
        <v>64.383916548320201</v>
      </c>
      <c r="D267" s="58">
        <v>56.469352327367297</v>
      </c>
      <c r="E267" s="58">
        <v>52.671024020512903</v>
      </c>
      <c r="F267" s="58">
        <v>51.117677411725403</v>
      </c>
      <c r="G267" s="58">
        <v>54.262120787302699</v>
      </c>
      <c r="H267" s="58">
        <v>64.463947142324102</v>
      </c>
      <c r="I267" s="58">
        <v>64.738205796928796</v>
      </c>
      <c r="J267" s="58">
        <v>53.007169320848298</v>
      </c>
      <c r="K267" s="58">
        <v>57.857265010956802</v>
      </c>
      <c r="L267" s="58">
        <v>60.9314048078325</v>
      </c>
      <c r="M267" s="58">
        <v>84.050449073955605</v>
      </c>
    </row>
    <row r="268" spans="1:13" s="25" customFormat="1" x14ac:dyDescent="0.55000000000000004">
      <c r="A268" s="49" t="s">
        <v>106</v>
      </c>
      <c r="B268" s="59">
        <v>85.562486428086501</v>
      </c>
      <c r="C268" s="59">
        <v>64.147553898039305</v>
      </c>
      <c r="D268" s="59">
        <v>56.254574785950403</v>
      </c>
      <c r="E268" s="59">
        <v>52.595226552751299</v>
      </c>
      <c r="F268" s="59">
        <v>51.2090650937891</v>
      </c>
      <c r="G268" s="59">
        <v>54.392758443620501</v>
      </c>
      <c r="H268" s="59">
        <v>64.374308504084098</v>
      </c>
      <c r="I268" s="59">
        <v>64.765577377811596</v>
      </c>
      <c r="J268" s="59">
        <v>53.082303847207001</v>
      </c>
      <c r="K268" s="59">
        <v>57.780294074807102</v>
      </c>
      <c r="L268" s="59">
        <v>60.8300935586294</v>
      </c>
      <c r="M268" s="59">
        <v>83.684412787037502</v>
      </c>
    </row>
    <row r="269" spans="1:13" s="25" customFormat="1" x14ac:dyDescent="0.55000000000000004">
      <c r="A269" s="49" t="s">
        <v>107</v>
      </c>
      <c r="B269" s="58">
        <v>86.243139231076796</v>
      </c>
      <c r="C269" s="58">
        <v>64.337970631463193</v>
      </c>
      <c r="D269" s="58">
        <v>56.431907156462302</v>
      </c>
      <c r="E269" s="58">
        <v>53.060546101464197</v>
      </c>
      <c r="F269" s="58">
        <v>51.864268718227301</v>
      </c>
      <c r="G269" s="58">
        <v>55.042860921223998</v>
      </c>
      <c r="H269" s="58">
        <v>64.802270607281798</v>
      </c>
      <c r="I269" s="58">
        <v>65.151882197267298</v>
      </c>
      <c r="J269" s="58">
        <v>53.492617130279498</v>
      </c>
      <c r="K269" s="58">
        <v>58.060731405852898</v>
      </c>
      <c r="L269" s="58">
        <v>61.302934916814202</v>
      </c>
      <c r="M269" s="58">
        <v>84.240350953994295</v>
      </c>
    </row>
    <row r="270" spans="1:13" s="25" customFormat="1" x14ac:dyDescent="0.55000000000000004">
      <c r="A270" s="49" t="s">
        <v>108</v>
      </c>
      <c r="B270" s="59">
        <v>93.9939013758013</v>
      </c>
      <c r="C270" s="59">
        <v>70.103375258899902</v>
      </c>
      <c r="D270" s="59">
        <v>59.8127994588626</v>
      </c>
      <c r="E270" s="59">
        <v>55.029830747180497</v>
      </c>
      <c r="F270" s="59">
        <v>54.435283086633198</v>
      </c>
      <c r="G270" s="59">
        <v>57.399723847707101</v>
      </c>
      <c r="H270" s="59">
        <v>71.607240682007202</v>
      </c>
      <c r="I270" s="59">
        <v>77.399038955729495</v>
      </c>
      <c r="J270" s="59">
        <v>56.7940980275472</v>
      </c>
      <c r="K270" s="59">
        <v>59.430902234969601</v>
      </c>
      <c r="L270" s="59">
        <v>63.712741539213397</v>
      </c>
      <c r="M270" s="59">
        <v>92.582663961636101</v>
      </c>
    </row>
    <row r="271" spans="1:13" s="25" customFormat="1" x14ac:dyDescent="0.55000000000000004">
      <c r="A271" s="50" t="s">
        <v>130</v>
      </c>
      <c r="B271" s="58">
        <f>AVERAGE(B260:B270)</f>
        <v>83.175803528037122</v>
      </c>
      <c r="C271" s="58">
        <f t="shared" ref="C271:M271" si="17">AVERAGE(C260:C270)</f>
        <v>62.685072296109546</v>
      </c>
      <c r="D271" s="58">
        <f t="shared" si="17"/>
        <v>55.835243123717312</v>
      </c>
      <c r="E271" s="58">
        <f t="shared" si="17"/>
        <v>52.623952220907128</v>
      </c>
      <c r="F271" s="58">
        <f t="shared" si="17"/>
        <v>49.783099347894854</v>
      </c>
      <c r="G271" s="58">
        <f t="shared" si="17"/>
        <v>52.473943692024321</v>
      </c>
      <c r="H271" s="58">
        <f t="shared" si="17"/>
        <v>63.511313517189222</v>
      </c>
      <c r="I271" s="58">
        <f t="shared" si="17"/>
        <v>66.005099372080693</v>
      </c>
      <c r="J271" s="58">
        <f t="shared" si="17"/>
        <v>53.047770797845097</v>
      </c>
      <c r="K271" s="58">
        <f t="shared" si="17"/>
        <v>58.073111917732518</v>
      </c>
      <c r="L271" s="58">
        <f t="shared" si="17"/>
        <v>59.969145087521504</v>
      </c>
      <c r="M271" s="58">
        <f t="shared" si="17"/>
        <v>82.669610170791358</v>
      </c>
    </row>
    <row r="272" spans="1:13" s="25" customFormat="1" x14ac:dyDescent="0.55000000000000004"/>
    <row r="273" spans="1:13" s="25" customFormat="1" x14ac:dyDescent="0.55000000000000004">
      <c r="A273" s="165">
        <v>2039</v>
      </c>
      <c r="B273" s="166"/>
      <c r="C273" s="166"/>
      <c r="D273" s="166"/>
      <c r="E273" s="166"/>
      <c r="F273" s="166"/>
      <c r="G273" s="166"/>
      <c r="H273" s="166"/>
      <c r="I273" s="166"/>
      <c r="J273" s="166"/>
      <c r="K273" s="166"/>
      <c r="L273" s="166"/>
      <c r="M273" s="166"/>
    </row>
    <row r="274" spans="1:13" s="25" customFormat="1" x14ac:dyDescent="0.55000000000000004">
      <c r="A274" s="48" t="s">
        <v>129</v>
      </c>
      <c r="B274" s="48" t="s">
        <v>257</v>
      </c>
      <c r="C274" s="48" t="s">
        <v>258</v>
      </c>
      <c r="D274" s="48" t="s">
        <v>259</v>
      </c>
      <c r="E274" s="48" t="s">
        <v>260</v>
      </c>
      <c r="F274" s="48" t="s">
        <v>261</v>
      </c>
      <c r="G274" s="48" t="s">
        <v>262</v>
      </c>
      <c r="H274" s="48" t="s">
        <v>263</v>
      </c>
      <c r="I274" s="48" t="s">
        <v>264</v>
      </c>
      <c r="J274" s="48" t="s">
        <v>265</v>
      </c>
      <c r="K274" s="48" t="s">
        <v>266</v>
      </c>
      <c r="L274" s="48" t="s">
        <v>267</v>
      </c>
      <c r="M274" s="48" t="s">
        <v>268</v>
      </c>
    </row>
    <row r="275" spans="1:13" s="25" customFormat="1" x14ac:dyDescent="0.55000000000000004">
      <c r="A275" s="49" t="s">
        <v>98</v>
      </c>
      <c r="B275" s="59">
        <v>81.877749396908698</v>
      </c>
      <c r="C275" s="59">
        <v>61.4847871292205</v>
      </c>
      <c r="D275" s="59">
        <v>56.394684776183098</v>
      </c>
      <c r="E275" s="59">
        <v>53.868119059668601</v>
      </c>
      <c r="F275" s="59">
        <v>50.213006096501502</v>
      </c>
      <c r="G275" s="59">
        <v>54.039074246088703</v>
      </c>
      <c r="H275" s="59">
        <v>65.850960669979003</v>
      </c>
      <c r="I275" s="59">
        <v>71.360763621586599</v>
      </c>
      <c r="J275" s="59">
        <v>54.120884890026502</v>
      </c>
      <c r="K275" s="59">
        <v>58.404970174194702</v>
      </c>
      <c r="L275" s="59">
        <v>62.612919653786598</v>
      </c>
      <c r="M275" s="59">
        <v>80.470115538566304</v>
      </c>
    </row>
    <row r="276" spans="1:13" s="25" customFormat="1" x14ac:dyDescent="0.55000000000000004">
      <c r="A276" s="49" t="s">
        <v>99</v>
      </c>
      <c r="B276" s="58">
        <v>82.923345401722898</v>
      </c>
      <c r="C276" s="58">
        <v>61.742430675597397</v>
      </c>
      <c r="D276" s="58">
        <v>56.396100285232698</v>
      </c>
      <c r="E276" s="58">
        <v>53.2384132756127</v>
      </c>
      <c r="F276" s="58">
        <v>50.031551150865504</v>
      </c>
      <c r="G276" s="58">
        <v>53.763398965199798</v>
      </c>
      <c r="H276" s="58">
        <v>65.321754373529899</v>
      </c>
      <c r="I276" s="58">
        <v>70.091234740390604</v>
      </c>
      <c r="J276" s="58">
        <v>53.450168010923598</v>
      </c>
      <c r="K276" s="58">
        <v>57.881971010597802</v>
      </c>
      <c r="L276" s="58">
        <v>61.931636661953398</v>
      </c>
      <c r="M276" s="58">
        <v>80.236403957489998</v>
      </c>
    </row>
    <row r="277" spans="1:13" s="25" customFormat="1" x14ac:dyDescent="0.55000000000000004">
      <c r="A277" s="49" t="s">
        <v>100</v>
      </c>
      <c r="B277" s="59">
        <v>87.565446653673703</v>
      </c>
      <c r="C277" s="59">
        <v>63.656995341891303</v>
      </c>
      <c r="D277" s="59">
        <v>57.617110113943802</v>
      </c>
      <c r="E277" s="59">
        <v>53.6057782226139</v>
      </c>
      <c r="F277" s="59">
        <v>50.328549620925699</v>
      </c>
      <c r="G277" s="59">
        <v>55.493355597390099</v>
      </c>
      <c r="H277" s="59">
        <v>69.234984444033699</v>
      </c>
      <c r="I277" s="59">
        <v>74.422621737244299</v>
      </c>
      <c r="J277" s="59">
        <v>55.339410961998801</v>
      </c>
      <c r="K277" s="59">
        <v>61.015003553000803</v>
      </c>
      <c r="L277" s="59">
        <v>62.759718465805101</v>
      </c>
      <c r="M277" s="59">
        <v>82.310684439956503</v>
      </c>
    </row>
    <row r="278" spans="1:13" s="25" customFormat="1" x14ac:dyDescent="0.55000000000000004">
      <c r="A278" s="49" t="s">
        <v>101</v>
      </c>
      <c r="B278" s="58">
        <v>76.9027426524829</v>
      </c>
      <c r="C278" s="58">
        <v>58.119647318408603</v>
      </c>
      <c r="D278" s="58">
        <v>52.924686072975099</v>
      </c>
      <c r="E278" s="58">
        <v>49.445866939756598</v>
      </c>
      <c r="F278" s="58">
        <v>48.309933667541799</v>
      </c>
      <c r="G278" s="58">
        <v>50.503270785013797</v>
      </c>
      <c r="H278" s="58">
        <v>58.879996827853603</v>
      </c>
      <c r="I278" s="58">
        <v>61.630811004228498</v>
      </c>
      <c r="J278" s="58">
        <v>48.996907183859101</v>
      </c>
      <c r="K278" s="58">
        <v>55.3885390040695</v>
      </c>
      <c r="L278" s="58">
        <v>57.5102328565386</v>
      </c>
      <c r="M278" s="58">
        <v>73.822507822385404</v>
      </c>
    </row>
    <row r="279" spans="1:13" s="25" customFormat="1" x14ac:dyDescent="0.55000000000000004">
      <c r="A279" s="49" t="s">
        <v>102</v>
      </c>
      <c r="B279" s="59">
        <v>82.7480726242065</v>
      </c>
      <c r="C279" s="59">
        <v>61.960523650759697</v>
      </c>
      <c r="D279" s="59">
        <v>56.030791133962701</v>
      </c>
      <c r="E279" s="59">
        <v>51.238323291142798</v>
      </c>
      <c r="F279" s="59">
        <v>49.623337812321203</v>
      </c>
      <c r="G279" s="59">
        <v>52.983392667770403</v>
      </c>
      <c r="H279" s="59">
        <v>63.481530963733597</v>
      </c>
      <c r="I279" s="59">
        <v>67.473253403940504</v>
      </c>
      <c r="J279" s="59">
        <v>52.701674530241199</v>
      </c>
      <c r="K279" s="59">
        <v>57.423438513150799</v>
      </c>
      <c r="L279" s="59">
        <v>59.075541665819003</v>
      </c>
      <c r="M279" s="59">
        <v>77.037269448721304</v>
      </c>
    </row>
    <row r="280" spans="1:13" s="25" customFormat="1" x14ac:dyDescent="0.55000000000000004">
      <c r="A280" s="49" t="s">
        <v>103</v>
      </c>
      <c r="B280" s="58">
        <v>86.977412623743902</v>
      </c>
      <c r="C280" s="58">
        <v>63.632888481730497</v>
      </c>
      <c r="D280" s="58">
        <v>56.451165860699099</v>
      </c>
      <c r="E280" s="58">
        <v>52.272645409901898</v>
      </c>
      <c r="F280" s="58">
        <v>50.438466400228499</v>
      </c>
      <c r="G280" s="58">
        <v>53.118057298660297</v>
      </c>
      <c r="H280" s="58">
        <v>63.813392916033301</v>
      </c>
      <c r="I280" s="58">
        <v>67.4379070497328</v>
      </c>
      <c r="J280" s="58">
        <v>52.544462521870898</v>
      </c>
      <c r="K280" s="58">
        <v>56.986572629662</v>
      </c>
      <c r="L280" s="58">
        <v>61.325700245963198</v>
      </c>
      <c r="M280" s="58">
        <v>80.004509618205404</v>
      </c>
    </row>
    <row r="281" spans="1:13" s="25" customFormat="1" x14ac:dyDescent="0.55000000000000004">
      <c r="A281" s="49" t="s">
        <v>104</v>
      </c>
      <c r="B281" s="59">
        <v>87.171542121518002</v>
      </c>
      <c r="C281" s="59">
        <v>64.526003661609806</v>
      </c>
      <c r="D281" s="59">
        <v>57.535172723954702</v>
      </c>
      <c r="E281" s="59">
        <v>53.197514629364001</v>
      </c>
      <c r="F281" s="59">
        <v>52.167243711410002</v>
      </c>
      <c r="G281" s="59">
        <v>55.081672244601798</v>
      </c>
      <c r="H281" s="59">
        <v>64.162441248534805</v>
      </c>
      <c r="I281" s="59">
        <v>65.267179130226097</v>
      </c>
      <c r="J281" s="59">
        <v>53.850454796685099</v>
      </c>
      <c r="K281" s="59">
        <v>58.379258530114299</v>
      </c>
      <c r="L281" s="59">
        <v>62.6538536548615</v>
      </c>
      <c r="M281" s="59">
        <v>80.747122277495706</v>
      </c>
    </row>
    <row r="282" spans="1:13" s="25" customFormat="1" x14ac:dyDescent="0.55000000000000004">
      <c r="A282" s="49" t="s">
        <v>105</v>
      </c>
      <c r="B282" s="58">
        <v>88.260374740887698</v>
      </c>
      <c r="C282" s="58">
        <v>65.398221594946705</v>
      </c>
      <c r="D282" s="58">
        <v>58.232127763891697</v>
      </c>
      <c r="E282" s="58">
        <v>53.715670903523801</v>
      </c>
      <c r="F282" s="58">
        <v>52.667376374685603</v>
      </c>
      <c r="G282" s="58">
        <v>56.736863332324603</v>
      </c>
      <c r="H282" s="58">
        <v>67.633016570921896</v>
      </c>
      <c r="I282" s="58">
        <v>67.314252643174996</v>
      </c>
      <c r="J282" s="58">
        <v>54.582145966423901</v>
      </c>
      <c r="K282" s="58">
        <v>59.037068208058699</v>
      </c>
      <c r="L282" s="58">
        <v>63.398276662826497</v>
      </c>
      <c r="M282" s="58">
        <v>81.860314984475394</v>
      </c>
    </row>
    <row r="283" spans="1:13" s="25" customFormat="1" x14ac:dyDescent="0.55000000000000004">
      <c r="A283" s="49" t="s">
        <v>106</v>
      </c>
      <c r="B283" s="59">
        <v>87.954213803814298</v>
      </c>
      <c r="C283" s="59">
        <v>65.139725571586993</v>
      </c>
      <c r="D283" s="59">
        <v>58.0294994333739</v>
      </c>
      <c r="E283" s="59">
        <v>53.661972104178503</v>
      </c>
      <c r="F283" s="59">
        <v>52.736305308598297</v>
      </c>
      <c r="G283" s="59">
        <v>56.831838247511101</v>
      </c>
      <c r="H283" s="59">
        <v>67.562997315519596</v>
      </c>
      <c r="I283" s="59">
        <v>67.193920279061899</v>
      </c>
      <c r="J283" s="59">
        <v>54.690973472595203</v>
      </c>
      <c r="K283" s="59">
        <v>59.017241242111403</v>
      </c>
      <c r="L283" s="59">
        <v>63.293358156416197</v>
      </c>
      <c r="M283" s="59">
        <v>81.440372046603997</v>
      </c>
    </row>
    <row r="284" spans="1:13" s="25" customFormat="1" x14ac:dyDescent="0.55000000000000004">
      <c r="A284" s="49" t="s">
        <v>107</v>
      </c>
      <c r="B284" s="58">
        <v>88.521448084103199</v>
      </c>
      <c r="C284" s="58">
        <v>65.444959941364502</v>
      </c>
      <c r="D284" s="58">
        <v>58.261550493137797</v>
      </c>
      <c r="E284" s="58">
        <v>53.953527805540297</v>
      </c>
      <c r="F284" s="58">
        <v>53.433311995639599</v>
      </c>
      <c r="G284" s="58">
        <v>57.580098369386498</v>
      </c>
      <c r="H284" s="58">
        <v>68.120584887842995</v>
      </c>
      <c r="I284" s="58">
        <v>67.6125010162271</v>
      </c>
      <c r="J284" s="58">
        <v>55.196824985080298</v>
      </c>
      <c r="K284" s="58">
        <v>59.375780715737299</v>
      </c>
      <c r="L284" s="58">
        <v>63.708048778110097</v>
      </c>
      <c r="M284" s="58">
        <v>81.6432272336816</v>
      </c>
    </row>
    <row r="285" spans="1:13" s="25" customFormat="1" x14ac:dyDescent="0.55000000000000004">
      <c r="A285" s="49" t="s">
        <v>108</v>
      </c>
      <c r="B285" s="59">
        <v>95.879190101418402</v>
      </c>
      <c r="C285" s="59">
        <v>71.785652535302304</v>
      </c>
      <c r="D285" s="59">
        <v>60.880320989957397</v>
      </c>
      <c r="E285" s="59">
        <v>54.962495014402599</v>
      </c>
      <c r="F285" s="59">
        <v>54.310974177493797</v>
      </c>
      <c r="G285" s="59">
        <v>60.425291781955302</v>
      </c>
      <c r="H285" s="59">
        <v>75.337014316230693</v>
      </c>
      <c r="I285" s="59">
        <v>81.659178692807401</v>
      </c>
      <c r="J285" s="59">
        <v>58.933873626920899</v>
      </c>
      <c r="K285" s="59">
        <v>64.719898608423094</v>
      </c>
      <c r="L285" s="59">
        <v>70.693671878178904</v>
      </c>
      <c r="M285" s="59">
        <v>90.647070623213196</v>
      </c>
    </row>
    <row r="286" spans="1:13" s="25" customFormat="1" x14ac:dyDescent="0.55000000000000004">
      <c r="A286" s="50" t="s">
        <v>130</v>
      </c>
      <c r="B286" s="58">
        <f>AVERAGE(B275:B285)</f>
        <v>86.07104892768001</v>
      </c>
      <c r="C286" s="58">
        <f t="shared" ref="C286:M286" si="18">AVERAGE(C275:C285)</f>
        <v>63.899257809310754</v>
      </c>
      <c r="D286" s="58">
        <f t="shared" si="18"/>
        <v>57.159382695210176</v>
      </c>
      <c r="E286" s="58">
        <f t="shared" si="18"/>
        <v>53.014575150518702</v>
      </c>
      <c r="F286" s="58">
        <f t="shared" si="18"/>
        <v>51.296368756019227</v>
      </c>
      <c r="G286" s="58">
        <f t="shared" si="18"/>
        <v>55.141483048718399</v>
      </c>
      <c r="H286" s="58">
        <f t="shared" si="18"/>
        <v>66.308970412201177</v>
      </c>
      <c r="I286" s="58">
        <f t="shared" si="18"/>
        <v>69.223965756238258</v>
      </c>
      <c r="J286" s="58">
        <f t="shared" si="18"/>
        <v>54.037070995147772</v>
      </c>
      <c r="K286" s="58">
        <f t="shared" si="18"/>
        <v>58.875431108101857</v>
      </c>
      <c r="L286" s="58">
        <f t="shared" si="18"/>
        <v>62.632996243659925</v>
      </c>
      <c r="M286" s="58">
        <f t="shared" si="18"/>
        <v>80.929054362799533</v>
      </c>
    </row>
    <row r="287" spans="1:13" s="25" customFormat="1" x14ac:dyDescent="0.55000000000000004"/>
    <row r="288" spans="1:13" s="25" customFormat="1" x14ac:dyDescent="0.55000000000000004">
      <c r="A288" s="165">
        <v>2040</v>
      </c>
      <c r="B288" s="166"/>
      <c r="C288" s="166"/>
      <c r="D288" s="166"/>
      <c r="E288" s="166"/>
      <c r="F288" s="166"/>
      <c r="G288" s="166"/>
      <c r="H288" s="166"/>
      <c r="I288" s="166"/>
      <c r="J288" s="166"/>
      <c r="K288" s="166"/>
      <c r="L288" s="166"/>
      <c r="M288" s="166"/>
    </row>
    <row r="289" spans="1:13" s="25" customFormat="1" x14ac:dyDescent="0.55000000000000004">
      <c r="A289" s="48" t="s">
        <v>129</v>
      </c>
      <c r="B289" s="48" t="s">
        <v>257</v>
      </c>
      <c r="C289" s="48" t="s">
        <v>258</v>
      </c>
      <c r="D289" s="48" t="s">
        <v>259</v>
      </c>
      <c r="E289" s="48" t="s">
        <v>260</v>
      </c>
      <c r="F289" s="48" t="s">
        <v>261</v>
      </c>
      <c r="G289" s="48" t="s">
        <v>262</v>
      </c>
      <c r="H289" s="48" t="s">
        <v>263</v>
      </c>
      <c r="I289" s="48" t="s">
        <v>264</v>
      </c>
      <c r="J289" s="48" t="s">
        <v>265</v>
      </c>
      <c r="K289" s="48" t="s">
        <v>266</v>
      </c>
      <c r="L289" s="48" t="s">
        <v>267</v>
      </c>
      <c r="M289" s="48" t="s">
        <v>268</v>
      </c>
    </row>
    <row r="290" spans="1:13" s="25" customFormat="1" x14ac:dyDescent="0.55000000000000004">
      <c r="A290" s="49" t="s">
        <v>98</v>
      </c>
      <c r="B290" s="59">
        <v>88.039554590820003</v>
      </c>
      <c r="C290" s="59">
        <v>70.800009979598798</v>
      </c>
      <c r="D290" s="59">
        <v>61.855864770950802</v>
      </c>
      <c r="E290" s="59">
        <v>60.103112888336199</v>
      </c>
      <c r="F290" s="59">
        <v>54.6997715375757</v>
      </c>
      <c r="G290" s="59">
        <v>56.191449377271901</v>
      </c>
      <c r="H290" s="59">
        <v>69.441583797495895</v>
      </c>
      <c r="I290" s="59">
        <v>73.501825799224207</v>
      </c>
      <c r="J290" s="59">
        <v>56.467986896303003</v>
      </c>
      <c r="K290" s="59">
        <v>62.590720130551198</v>
      </c>
      <c r="L290" s="59">
        <v>63.593948655658302</v>
      </c>
      <c r="M290" s="59">
        <v>80.499243228666202</v>
      </c>
    </row>
    <row r="291" spans="1:13" s="25" customFormat="1" x14ac:dyDescent="0.55000000000000004">
      <c r="A291" s="49" t="s">
        <v>99</v>
      </c>
      <c r="B291" s="58">
        <v>89.104035772303106</v>
      </c>
      <c r="C291" s="58">
        <v>71.263415610653198</v>
      </c>
      <c r="D291" s="58">
        <v>62.011226736089199</v>
      </c>
      <c r="E291" s="58">
        <v>59.4713840166728</v>
      </c>
      <c r="F291" s="58">
        <v>54.988307829826098</v>
      </c>
      <c r="G291" s="58">
        <v>55.7988709714678</v>
      </c>
      <c r="H291" s="58">
        <v>68.897471376644702</v>
      </c>
      <c r="I291" s="58">
        <v>72.343142586369694</v>
      </c>
      <c r="J291" s="58">
        <v>56.078084680769201</v>
      </c>
      <c r="K291" s="58">
        <v>62.156043883292902</v>
      </c>
      <c r="L291" s="58">
        <v>62.929375696182198</v>
      </c>
      <c r="M291" s="58">
        <v>80.470207193846306</v>
      </c>
    </row>
    <row r="292" spans="1:13" s="25" customFormat="1" x14ac:dyDescent="0.55000000000000004">
      <c r="A292" s="49" t="s">
        <v>100</v>
      </c>
      <c r="B292" s="59">
        <v>93.097896570800501</v>
      </c>
      <c r="C292" s="59">
        <v>73.805894298115007</v>
      </c>
      <c r="D292" s="59">
        <v>63.522947454965198</v>
      </c>
      <c r="E292" s="59">
        <v>59.795501862631902</v>
      </c>
      <c r="F292" s="59">
        <v>55.6619258234578</v>
      </c>
      <c r="G292" s="59">
        <v>57.486462699042399</v>
      </c>
      <c r="H292" s="59">
        <v>73.306321969596297</v>
      </c>
      <c r="I292" s="59">
        <v>76.333575253845495</v>
      </c>
      <c r="J292" s="59">
        <v>58.152206134796103</v>
      </c>
      <c r="K292" s="59">
        <v>64.378011590691003</v>
      </c>
      <c r="L292" s="59">
        <v>64.121117051442496</v>
      </c>
      <c r="M292" s="59">
        <v>82.662022990565106</v>
      </c>
    </row>
    <row r="293" spans="1:13" s="25" customFormat="1" x14ac:dyDescent="0.55000000000000004">
      <c r="A293" s="49" t="s">
        <v>101</v>
      </c>
      <c r="B293" s="58">
        <v>83.106546514777705</v>
      </c>
      <c r="C293" s="58">
        <v>67.020209246668301</v>
      </c>
      <c r="D293" s="58">
        <v>57.996377037417503</v>
      </c>
      <c r="E293" s="58">
        <v>53.838196081585401</v>
      </c>
      <c r="F293" s="58">
        <v>51.800183137257903</v>
      </c>
      <c r="G293" s="58">
        <v>52.145878209008103</v>
      </c>
      <c r="H293" s="58">
        <v>61.504433867751899</v>
      </c>
      <c r="I293" s="58">
        <v>64.5461750030518</v>
      </c>
      <c r="J293" s="58">
        <v>52.282858906851899</v>
      </c>
      <c r="K293" s="58">
        <v>58.617861706723403</v>
      </c>
      <c r="L293" s="58">
        <v>58.1780666616228</v>
      </c>
      <c r="M293" s="58">
        <v>74.555575693807299</v>
      </c>
    </row>
    <row r="294" spans="1:13" s="25" customFormat="1" x14ac:dyDescent="0.55000000000000004">
      <c r="A294" s="49" t="s">
        <v>102</v>
      </c>
      <c r="B294" s="59">
        <v>89.387088524397996</v>
      </c>
      <c r="C294" s="59">
        <v>71.489020807989704</v>
      </c>
      <c r="D294" s="59">
        <v>61.566065598559597</v>
      </c>
      <c r="E294" s="59">
        <v>55.950639862484401</v>
      </c>
      <c r="F294" s="59">
        <v>53.7190344666922</v>
      </c>
      <c r="G294" s="59">
        <v>54.645875003602796</v>
      </c>
      <c r="H294" s="59">
        <v>66.653869987815895</v>
      </c>
      <c r="I294" s="59">
        <v>70.390837725772698</v>
      </c>
      <c r="J294" s="59">
        <v>55.577720064587098</v>
      </c>
      <c r="K294" s="59">
        <v>60.282460222962101</v>
      </c>
      <c r="L294" s="59">
        <v>59.418109777238598</v>
      </c>
      <c r="M294" s="59">
        <v>77.9434283420604</v>
      </c>
    </row>
    <row r="295" spans="1:13" s="25" customFormat="1" x14ac:dyDescent="0.55000000000000004">
      <c r="A295" s="49" t="s">
        <v>103</v>
      </c>
      <c r="B295" s="58">
        <v>93.009571572785703</v>
      </c>
      <c r="C295" s="58">
        <v>72.051382497809399</v>
      </c>
      <c r="D295" s="58">
        <v>61.5916630221951</v>
      </c>
      <c r="E295" s="58">
        <v>56.330429230796</v>
      </c>
      <c r="F295" s="58">
        <v>53.706220067957403</v>
      </c>
      <c r="G295" s="58">
        <v>55.052228509055197</v>
      </c>
      <c r="H295" s="58">
        <v>67.091327292944797</v>
      </c>
      <c r="I295" s="58">
        <v>70.296851675997502</v>
      </c>
      <c r="J295" s="58">
        <v>55.458637068006702</v>
      </c>
      <c r="K295" s="58">
        <v>60.016523048441897</v>
      </c>
      <c r="L295" s="58">
        <v>61.692459164725399</v>
      </c>
      <c r="M295" s="58">
        <v>81.006319307511902</v>
      </c>
    </row>
    <row r="296" spans="1:13" s="25" customFormat="1" x14ac:dyDescent="0.55000000000000004">
      <c r="A296" s="49" t="s">
        <v>104</v>
      </c>
      <c r="B296" s="59">
        <v>94.751882163427197</v>
      </c>
      <c r="C296" s="59">
        <v>73.705048166472295</v>
      </c>
      <c r="D296" s="59">
        <v>62.890014745855801</v>
      </c>
      <c r="E296" s="59">
        <v>56.896219878726498</v>
      </c>
      <c r="F296" s="59">
        <v>55.617113974786598</v>
      </c>
      <c r="G296" s="59">
        <v>57.062906101014903</v>
      </c>
      <c r="H296" s="59">
        <v>67.636869497196599</v>
      </c>
      <c r="I296" s="59">
        <v>68.374164217261907</v>
      </c>
      <c r="J296" s="59">
        <v>56.758146142959603</v>
      </c>
      <c r="K296" s="59">
        <v>60.111387329716798</v>
      </c>
      <c r="L296" s="59">
        <v>62.643432654274797</v>
      </c>
      <c r="M296" s="59">
        <v>81.519064764822701</v>
      </c>
    </row>
    <row r="297" spans="1:13" s="25" customFormat="1" x14ac:dyDescent="0.55000000000000004">
      <c r="A297" s="49" t="s">
        <v>105</v>
      </c>
      <c r="B297" s="58">
        <v>96.174642732066502</v>
      </c>
      <c r="C297" s="58">
        <v>74.726438719650801</v>
      </c>
      <c r="D297" s="58">
        <v>63.703179800382202</v>
      </c>
      <c r="E297" s="58">
        <v>57.435297028223701</v>
      </c>
      <c r="F297" s="58">
        <v>56.193458598147203</v>
      </c>
      <c r="G297" s="58">
        <v>58.729814884397697</v>
      </c>
      <c r="H297" s="58">
        <v>72.484278812203399</v>
      </c>
      <c r="I297" s="58">
        <v>70.531030055015293</v>
      </c>
      <c r="J297" s="58">
        <v>57.593167437447399</v>
      </c>
      <c r="K297" s="58">
        <v>60.773826265847802</v>
      </c>
      <c r="L297" s="58">
        <v>63.3488006167942</v>
      </c>
      <c r="M297" s="58">
        <v>82.663477707934604</v>
      </c>
    </row>
    <row r="298" spans="1:13" s="25" customFormat="1" x14ac:dyDescent="0.55000000000000004">
      <c r="A298" s="49" t="s">
        <v>106</v>
      </c>
      <c r="B298" s="59">
        <v>95.988269052197893</v>
      </c>
      <c r="C298" s="59">
        <v>74.461137475638594</v>
      </c>
      <c r="D298" s="59">
        <v>63.478264008798902</v>
      </c>
      <c r="E298" s="59">
        <v>57.328016731474101</v>
      </c>
      <c r="F298" s="59">
        <v>56.267343787736799</v>
      </c>
      <c r="G298" s="59">
        <v>58.771572595172501</v>
      </c>
      <c r="H298" s="59">
        <v>72.679242431476595</v>
      </c>
      <c r="I298" s="59">
        <v>70.469918210019301</v>
      </c>
      <c r="J298" s="59">
        <v>57.7045011732313</v>
      </c>
      <c r="K298" s="59">
        <v>60.6506219576764</v>
      </c>
      <c r="L298" s="59">
        <v>63.201698896620002</v>
      </c>
      <c r="M298" s="59">
        <v>82.269752189677206</v>
      </c>
    </row>
    <row r="299" spans="1:13" s="25" customFormat="1" x14ac:dyDescent="0.55000000000000004">
      <c r="A299" s="49" t="s">
        <v>107</v>
      </c>
      <c r="B299" s="58">
        <v>98.951030054400107</v>
      </c>
      <c r="C299" s="58">
        <v>74.957545746331903</v>
      </c>
      <c r="D299" s="58">
        <v>63.745845410131601</v>
      </c>
      <c r="E299" s="58">
        <v>57.568432458241801</v>
      </c>
      <c r="F299" s="58">
        <v>56.738306076295899</v>
      </c>
      <c r="G299" s="58">
        <v>59.416757202148403</v>
      </c>
      <c r="H299" s="58">
        <v>74.264935939542696</v>
      </c>
      <c r="I299" s="58">
        <v>70.968689898008904</v>
      </c>
      <c r="J299" s="58">
        <v>58.155815797381898</v>
      </c>
      <c r="K299" s="58">
        <v>60.872525184385204</v>
      </c>
      <c r="L299" s="58">
        <v>63.5675131162008</v>
      </c>
      <c r="M299" s="58">
        <v>82.505794407219</v>
      </c>
    </row>
    <row r="300" spans="1:13" s="25" customFormat="1" x14ac:dyDescent="0.55000000000000004">
      <c r="A300" s="49" t="s">
        <v>108</v>
      </c>
      <c r="B300" s="59">
        <v>106.414269237108</v>
      </c>
      <c r="C300" s="59">
        <v>79.065579984379895</v>
      </c>
      <c r="D300" s="59">
        <v>65.860604286193805</v>
      </c>
      <c r="E300" s="59">
        <v>59.7689501815372</v>
      </c>
      <c r="F300" s="59">
        <v>59.515507303258403</v>
      </c>
      <c r="G300" s="59">
        <v>62.535537571377198</v>
      </c>
      <c r="H300" s="59">
        <v>83.254489734608597</v>
      </c>
      <c r="I300" s="59">
        <v>82.957148126376595</v>
      </c>
      <c r="J300" s="59">
        <v>61.696015591091601</v>
      </c>
      <c r="K300" s="59">
        <v>63.1747275219169</v>
      </c>
      <c r="L300" s="59">
        <v>71.003938452402707</v>
      </c>
      <c r="M300" s="59">
        <v>93.753924897922005</v>
      </c>
    </row>
    <row r="301" spans="1:13" s="25" customFormat="1" x14ac:dyDescent="0.55000000000000004">
      <c r="A301" s="50" t="s">
        <v>130</v>
      </c>
      <c r="B301" s="58">
        <f>AVERAGE(B290:B300)</f>
        <v>93.456798798644073</v>
      </c>
      <c r="C301" s="58">
        <f t="shared" ref="C301:M301" si="19">AVERAGE(C290:C300)</f>
        <v>73.03142568484617</v>
      </c>
      <c r="D301" s="58">
        <f t="shared" si="19"/>
        <v>62.565641170139976</v>
      </c>
      <c r="E301" s="58">
        <f t="shared" si="19"/>
        <v>57.680561838246355</v>
      </c>
      <c r="F301" s="58">
        <f t="shared" si="19"/>
        <v>55.355197509362931</v>
      </c>
      <c r="G301" s="58">
        <f t="shared" si="19"/>
        <v>57.07612301123261</v>
      </c>
      <c r="H301" s="58">
        <f t="shared" si="19"/>
        <v>70.655893155207039</v>
      </c>
      <c r="I301" s="58">
        <f t="shared" si="19"/>
        <v>71.883032595540328</v>
      </c>
      <c r="J301" s="58">
        <f t="shared" si="19"/>
        <v>56.902285444856894</v>
      </c>
      <c r="K301" s="58">
        <f t="shared" si="19"/>
        <v>61.238609894745963</v>
      </c>
      <c r="L301" s="58">
        <f t="shared" si="19"/>
        <v>63.063496431196569</v>
      </c>
      <c r="M301" s="58">
        <f t="shared" si="19"/>
        <v>81.804437338548439</v>
      </c>
    </row>
    <row r="302" spans="1:13" s="25" customFormat="1" ht="14.7" thickBot="1" x14ac:dyDescent="0.6"/>
    <row r="303" spans="1:13" s="111" customFormat="1" ht="23.1" x14ac:dyDescent="0.85">
      <c r="A303" s="116" t="s">
        <v>459</v>
      </c>
    </row>
    <row r="304" spans="1:13" s="101" customFormat="1" x14ac:dyDescent="0.55000000000000004"/>
    <row r="305" spans="1:13" s="101" customFormat="1" x14ac:dyDescent="0.55000000000000004">
      <c r="A305" s="165">
        <v>2021</v>
      </c>
      <c r="B305" s="166"/>
      <c r="C305" s="166"/>
      <c r="D305" s="166"/>
      <c r="E305" s="166"/>
      <c r="F305" s="166"/>
      <c r="G305" s="166"/>
      <c r="H305" s="166"/>
      <c r="I305" s="166"/>
      <c r="J305" s="166"/>
      <c r="K305" s="166"/>
      <c r="L305" s="166"/>
      <c r="M305" s="166"/>
    </row>
    <row r="306" spans="1:13" s="101" customFormat="1" x14ac:dyDescent="0.55000000000000004">
      <c r="A306" s="48" t="s">
        <v>129</v>
      </c>
      <c r="B306" s="48" t="s">
        <v>257</v>
      </c>
      <c r="C306" s="48" t="s">
        <v>258</v>
      </c>
      <c r="D306" s="48" t="s">
        <v>259</v>
      </c>
      <c r="E306" s="48" t="s">
        <v>260</v>
      </c>
      <c r="F306" s="48" t="s">
        <v>261</v>
      </c>
      <c r="G306" s="48" t="s">
        <v>262</v>
      </c>
      <c r="H306" s="48" t="s">
        <v>263</v>
      </c>
      <c r="I306" s="48" t="s">
        <v>264</v>
      </c>
      <c r="J306" s="48" t="s">
        <v>265</v>
      </c>
      <c r="K306" s="48" t="s">
        <v>266</v>
      </c>
      <c r="L306" s="48" t="s">
        <v>267</v>
      </c>
      <c r="M306" s="48" t="s">
        <v>268</v>
      </c>
    </row>
    <row r="307" spans="1:13" s="101" customFormat="1" x14ac:dyDescent="0.55000000000000004">
      <c r="A307" s="49" t="s">
        <v>98</v>
      </c>
      <c r="B307" s="59">
        <v>26.1950522071572</v>
      </c>
      <c r="C307" s="59">
        <v>20.949581126371999</v>
      </c>
      <c r="D307" s="59">
        <v>20.3701148866325</v>
      </c>
      <c r="E307" s="59">
        <v>28.2964988999897</v>
      </c>
      <c r="F307" s="59">
        <v>25.1602539721356</v>
      </c>
      <c r="G307" s="59">
        <v>26.452225112914999</v>
      </c>
      <c r="H307" s="59">
        <v>30.160884595686401</v>
      </c>
      <c r="I307" s="59">
        <v>32.302676849467801</v>
      </c>
      <c r="J307" s="59">
        <v>25.774676989184499</v>
      </c>
      <c r="K307" s="59">
        <v>27.403248886908301</v>
      </c>
      <c r="L307" s="59">
        <v>26.054876887798301</v>
      </c>
      <c r="M307" s="59">
        <v>36.237137600939803</v>
      </c>
    </row>
    <row r="308" spans="1:13" s="101" customFormat="1" x14ac:dyDescent="0.55000000000000004">
      <c r="A308" s="49" t="s">
        <v>99</v>
      </c>
      <c r="B308" s="58">
        <v>24.125225800339901</v>
      </c>
      <c r="C308" s="58">
        <v>18.237817478321801</v>
      </c>
      <c r="D308" s="58">
        <v>19.172646769272401</v>
      </c>
      <c r="E308" s="58">
        <v>28.151065764162301</v>
      </c>
      <c r="F308" s="58">
        <v>24.883157118033299</v>
      </c>
      <c r="G308" s="58">
        <v>25.906576538085901</v>
      </c>
      <c r="H308" s="58">
        <v>29.623237743172599</v>
      </c>
      <c r="I308" s="58">
        <v>31.6846673104071</v>
      </c>
      <c r="J308" s="58">
        <v>25.453258106443599</v>
      </c>
      <c r="K308" s="58">
        <v>27.324227604814801</v>
      </c>
      <c r="L308" s="58">
        <v>25.048089636034401</v>
      </c>
      <c r="M308" s="58">
        <v>34.8831295723556</v>
      </c>
    </row>
    <row r="309" spans="1:13" s="101" customFormat="1" x14ac:dyDescent="0.55000000000000004">
      <c r="A309" s="49" t="s">
        <v>100</v>
      </c>
      <c r="B309" s="59">
        <v>26.8902237184586</v>
      </c>
      <c r="C309" s="59">
        <v>19.468025556632501</v>
      </c>
      <c r="D309" s="59">
        <v>20.458094345626002</v>
      </c>
      <c r="E309" s="59">
        <v>29.972319870524899</v>
      </c>
      <c r="F309" s="59">
        <v>25.945005768088901</v>
      </c>
      <c r="G309" s="59">
        <v>26.969882937272398</v>
      </c>
      <c r="H309" s="59">
        <v>31.860387612414598</v>
      </c>
      <c r="I309" s="59">
        <v>34.451475307505603</v>
      </c>
      <c r="J309" s="59">
        <v>27.139426842000699</v>
      </c>
      <c r="K309" s="59">
        <v>28.837945693282698</v>
      </c>
      <c r="L309" s="59">
        <v>26.131566849019801</v>
      </c>
      <c r="M309" s="59">
        <v>36.744406050251399</v>
      </c>
    </row>
    <row r="310" spans="1:13" s="101" customFormat="1" x14ac:dyDescent="0.55000000000000004">
      <c r="A310" s="49" t="s">
        <v>101</v>
      </c>
      <c r="B310" s="58">
        <v>16.108139555680999</v>
      </c>
      <c r="C310" s="58">
        <v>10.079376924513401</v>
      </c>
      <c r="D310" s="58">
        <v>14.0885603653808</v>
      </c>
      <c r="E310" s="58">
        <v>25.646919085582098</v>
      </c>
      <c r="F310" s="58">
        <v>23.725544534062799</v>
      </c>
      <c r="G310" s="58">
        <v>23.9703860958417</v>
      </c>
      <c r="H310" s="58">
        <v>26.454000351249501</v>
      </c>
      <c r="I310" s="58">
        <v>28.542140929929701</v>
      </c>
      <c r="J310" s="58">
        <v>23.982762600315901</v>
      </c>
      <c r="K310" s="58">
        <v>26.0585300832666</v>
      </c>
      <c r="L310" s="58">
        <v>20.8221924224455</v>
      </c>
      <c r="M310" s="58">
        <v>29.835161183109498</v>
      </c>
    </row>
    <row r="311" spans="1:13" s="101" customFormat="1" x14ac:dyDescent="0.55000000000000004">
      <c r="A311" s="49" t="s">
        <v>102</v>
      </c>
      <c r="B311" s="59">
        <v>25.348983754393899</v>
      </c>
      <c r="C311" s="59">
        <v>17.696928787799099</v>
      </c>
      <c r="D311" s="59">
        <v>19.304389383203201</v>
      </c>
      <c r="E311" s="59">
        <v>27.687080599202101</v>
      </c>
      <c r="F311" s="59">
        <v>25.337570720462399</v>
      </c>
      <c r="G311" s="59">
        <v>26.235684515370298</v>
      </c>
      <c r="H311" s="59">
        <v>29.857402049085099</v>
      </c>
      <c r="I311" s="59">
        <v>31.871031589405501</v>
      </c>
      <c r="J311" s="59">
        <v>26.199843565622999</v>
      </c>
      <c r="K311" s="59">
        <v>28.035549959828799</v>
      </c>
      <c r="L311" s="59">
        <v>25.079495912127999</v>
      </c>
      <c r="M311" s="59">
        <v>35.379385786671797</v>
      </c>
    </row>
    <row r="312" spans="1:13" s="101" customFormat="1" x14ac:dyDescent="0.55000000000000004">
      <c r="A312" s="49" t="s">
        <v>103</v>
      </c>
      <c r="B312" s="58">
        <v>51.470863911413403</v>
      </c>
      <c r="C312" s="58">
        <v>41.073399413199702</v>
      </c>
      <c r="D312" s="58">
        <v>33.447166778708002</v>
      </c>
      <c r="E312" s="58">
        <v>28.254804833730098</v>
      </c>
      <c r="F312" s="58">
        <v>26.081516750397199</v>
      </c>
      <c r="G312" s="58">
        <v>26.808903500768899</v>
      </c>
      <c r="H312" s="58">
        <v>30.9371567772281</v>
      </c>
      <c r="I312" s="58">
        <v>30.794843773688001</v>
      </c>
      <c r="J312" s="58">
        <v>26.7246498319838</v>
      </c>
      <c r="K312" s="58">
        <v>29.016546454480899</v>
      </c>
      <c r="L312" s="58">
        <v>34.435064625740097</v>
      </c>
      <c r="M312" s="58">
        <v>44.802688965233401</v>
      </c>
    </row>
    <row r="313" spans="1:13" s="101" customFormat="1" x14ac:dyDescent="0.55000000000000004">
      <c r="A313" s="49" t="s">
        <v>104</v>
      </c>
      <c r="B313" s="59">
        <v>42.760506750434999</v>
      </c>
      <c r="C313" s="59">
        <v>32.419257646515298</v>
      </c>
      <c r="D313" s="59">
        <v>28.6859044259594</v>
      </c>
      <c r="E313" s="59">
        <v>28.1388020515442</v>
      </c>
      <c r="F313" s="59">
        <v>26.765291134516399</v>
      </c>
      <c r="G313" s="59">
        <v>28.616916457812</v>
      </c>
      <c r="H313" s="59">
        <v>32.539978542635502</v>
      </c>
      <c r="I313" s="59">
        <v>32.064645964612197</v>
      </c>
      <c r="J313" s="59">
        <v>27.4150919013553</v>
      </c>
      <c r="K313" s="59">
        <v>29.305283995084899</v>
      </c>
      <c r="L313" s="59">
        <v>32.332021678818599</v>
      </c>
      <c r="M313" s="59">
        <v>42.490557470629298</v>
      </c>
    </row>
    <row r="314" spans="1:13" s="101" customFormat="1" x14ac:dyDescent="0.55000000000000004">
      <c r="A314" s="49" t="s">
        <v>105</v>
      </c>
      <c r="B314" s="58">
        <v>43.536289304815298</v>
      </c>
      <c r="C314" s="58">
        <v>33.029030970164698</v>
      </c>
      <c r="D314" s="58">
        <v>29.146729864099999</v>
      </c>
      <c r="E314" s="58">
        <v>28.3407517168257</v>
      </c>
      <c r="F314" s="58">
        <v>26.9717719093446</v>
      </c>
      <c r="G314" s="58">
        <v>28.799539634916499</v>
      </c>
      <c r="H314" s="58">
        <v>32.723213226564503</v>
      </c>
      <c r="I314" s="58">
        <v>32.459327872081502</v>
      </c>
      <c r="J314" s="58">
        <v>27.6307450983259</v>
      </c>
      <c r="K314" s="58">
        <v>29.535192364005599</v>
      </c>
      <c r="L314" s="58">
        <v>32.478556288613198</v>
      </c>
      <c r="M314" s="58">
        <v>42.888229618790298</v>
      </c>
    </row>
    <row r="315" spans="1:13" s="101" customFormat="1" x14ac:dyDescent="0.55000000000000004">
      <c r="A315" s="49" t="s">
        <v>106</v>
      </c>
      <c r="B315" s="59">
        <v>43.012308300182397</v>
      </c>
      <c r="C315" s="59">
        <v>32.557314957891201</v>
      </c>
      <c r="D315" s="59">
        <v>28.860023954863198</v>
      </c>
      <c r="E315" s="59">
        <v>28.2348733557595</v>
      </c>
      <c r="F315" s="59">
        <v>26.972822089349101</v>
      </c>
      <c r="G315" s="59">
        <v>28.8164194530911</v>
      </c>
      <c r="H315" s="59">
        <v>32.6749211460032</v>
      </c>
      <c r="I315" s="59">
        <v>32.483820282002903</v>
      </c>
      <c r="J315" s="59">
        <v>27.645832294887999</v>
      </c>
      <c r="K315" s="59">
        <v>29.482845044905101</v>
      </c>
      <c r="L315" s="59">
        <v>32.250602171156103</v>
      </c>
      <c r="M315" s="59">
        <v>42.498381399339202</v>
      </c>
    </row>
    <row r="316" spans="1:13" s="101" customFormat="1" x14ac:dyDescent="0.55000000000000004">
      <c r="A316" s="49" t="s">
        <v>107</v>
      </c>
      <c r="B316" s="58">
        <v>43.632794841643303</v>
      </c>
      <c r="C316" s="58">
        <v>32.694852817626199</v>
      </c>
      <c r="D316" s="58">
        <v>28.9966288202552</v>
      </c>
      <c r="E316" s="58">
        <v>28.462648235427</v>
      </c>
      <c r="F316" s="58">
        <v>27.181576185329</v>
      </c>
      <c r="G316" s="58">
        <v>29.279400157928499</v>
      </c>
      <c r="H316" s="58">
        <v>33.130714516485902</v>
      </c>
      <c r="I316" s="58">
        <v>32.8207600091093</v>
      </c>
      <c r="J316" s="58">
        <v>28.057545810275599</v>
      </c>
      <c r="K316" s="58">
        <v>29.708426344779198</v>
      </c>
      <c r="L316" s="58">
        <v>32.419482149018201</v>
      </c>
      <c r="M316" s="58">
        <v>42.8349126282559</v>
      </c>
    </row>
    <row r="317" spans="1:13" s="101" customFormat="1" x14ac:dyDescent="0.55000000000000004">
      <c r="A317" s="49" t="s">
        <v>108</v>
      </c>
      <c r="B317" s="59">
        <v>50.6026069810314</v>
      </c>
      <c r="C317" s="59">
        <v>36.742335225854603</v>
      </c>
      <c r="D317" s="59">
        <v>31.7556379020855</v>
      </c>
      <c r="E317" s="59">
        <v>29.671071868472598</v>
      </c>
      <c r="F317" s="59">
        <v>30.2381797067581</v>
      </c>
      <c r="G317" s="59">
        <v>31.4275787777371</v>
      </c>
      <c r="H317" s="59">
        <v>40.507782223404099</v>
      </c>
      <c r="I317" s="59">
        <v>44.130837145671997</v>
      </c>
      <c r="J317" s="59">
        <v>31.287162330415502</v>
      </c>
      <c r="K317" s="59">
        <v>32.608133956950198</v>
      </c>
      <c r="L317" s="59">
        <v>35.128093250592499</v>
      </c>
      <c r="M317" s="59">
        <v>49.685848584739098</v>
      </c>
    </row>
    <row r="318" spans="1:13" s="101" customFormat="1" x14ac:dyDescent="0.55000000000000004">
      <c r="A318" s="50" t="s">
        <v>130</v>
      </c>
      <c r="B318" s="58">
        <f>AVERAGE(B307:B317)</f>
        <v>35.789363193231942</v>
      </c>
      <c r="C318" s="58">
        <f t="shared" ref="C318" si="20">AVERAGE(C307:C317)</f>
        <v>26.813447354990046</v>
      </c>
      <c r="D318" s="58">
        <f t="shared" ref="D318" si="21">AVERAGE(D307:D317)</f>
        <v>24.935081590553292</v>
      </c>
      <c r="E318" s="58">
        <f t="shared" ref="E318" si="22">AVERAGE(E307:E317)</f>
        <v>28.259712389201841</v>
      </c>
      <c r="F318" s="58">
        <f t="shared" ref="F318" si="23">AVERAGE(F307:F317)</f>
        <v>26.296608171679761</v>
      </c>
      <c r="G318" s="58">
        <f t="shared" ref="G318" si="24">AVERAGE(G307:G317)</f>
        <v>27.571228471067219</v>
      </c>
      <c r="H318" s="58">
        <f t="shared" ref="H318" si="25">AVERAGE(H307:H317)</f>
        <v>31.860879889448139</v>
      </c>
      <c r="I318" s="58">
        <f t="shared" ref="I318" si="26">AVERAGE(I307:I317)</f>
        <v>33.05511154853469</v>
      </c>
      <c r="J318" s="58">
        <f t="shared" ref="J318" si="27">AVERAGE(J307:J317)</f>
        <v>27.02827230643744</v>
      </c>
      <c r="K318" s="58">
        <f t="shared" ref="K318" si="28">AVERAGE(K307:K317)</f>
        <v>28.846902762573372</v>
      </c>
      <c r="L318" s="58">
        <f t="shared" ref="L318" si="29">AVERAGE(L307:L317)</f>
        <v>29.289094715578607</v>
      </c>
      <c r="M318" s="58">
        <f t="shared" ref="M318" si="30">AVERAGE(M307:M317)</f>
        <v>39.84362171457412</v>
      </c>
    </row>
    <row r="319" spans="1:13" s="101" customFormat="1" x14ac:dyDescent="0.55000000000000004"/>
    <row r="320" spans="1:13" s="101" customFormat="1" x14ac:dyDescent="0.55000000000000004">
      <c r="A320" s="165">
        <v>2022</v>
      </c>
      <c r="B320" s="166"/>
      <c r="C320" s="166"/>
      <c r="D320" s="166"/>
      <c r="E320" s="166"/>
      <c r="F320" s="166"/>
      <c r="G320" s="166"/>
      <c r="H320" s="166"/>
      <c r="I320" s="166"/>
      <c r="J320" s="166"/>
      <c r="K320" s="166"/>
      <c r="L320" s="166"/>
      <c r="M320" s="166"/>
    </row>
    <row r="321" spans="1:13" s="101" customFormat="1" x14ac:dyDescent="0.55000000000000004">
      <c r="A321" s="48" t="s">
        <v>129</v>
      </c>
      <c r="B321" s="48" t="s">
        <v>257</v>
      </c>
      <c r="C321" s="48" t="s">
        <v>258</v>
      </c>
      <c r="D321" s="48" t="s">
        <v>259</v>
      </c>
      <c r="E321" s="48" t="s">
        <v>260</v>
      </c>
      <c r="F321" s="48" t="s">
        <v>261</v>
      </c>
      <c r="G321" s="48" t="s">
        <v>262</v>
      </c>
      <c r="H321" s="48" t="s">
        <v>263</v>
      </c>
      <c r="I321" s="48" t="s">
        <v>264</v>
      </c>
      <c r="J321" s="48" t="s">
        <v>265</v>
      </c>
      <c r="K321" s="48" t="s">
        <v>266</v>
      </c>
      <c r="L321" s="48" t="s">
        <v>267</v>
      </c>
      <c r="M321" s="48" t="s">
        <v>268</v>
      </c>
    </row>
    <row r="322" spans="1:13" s="101" customFormat="1" x14ac:dyDescent="0.55000000000000004">
      <c r="A322" s="49" t="s">
        <v>98</v>
      </c>
      <c r="B322" s="59">
        <v>26.044436049717699</v>
      </c>
      <c r="C322" s="59">
        <v>21.303041205519701</v>
      </c>
      <c r="D322" s="59">
        <v>24.2747875772497</v>
      </c>
      <c r="E322" s="59">
        <v>25.0211351553599</v>
      </c>
      <c r="F322" s="59">
        <v>23.174536969072101</v>
      </c>
      <c r="G322" s="59">
        <v>24.5495677471161</v>
      </c>
      <c r="H322" s="59">
        <v>27.229537369102601</v>
      </c>
      <c r="I322" s="59">
        <v>29.0986300206953</v>
      </c>
      <c r="J322" s="59">
        <v>23.974755134847399</v>
      </c>
      <c r="K322" s="59">
        <v>27.0775300097722</v>
      </c>
      <c r="L322" s="59">
        <v>26.667964201503299</v>
      </c>
      <c r="M322" s="59">
        <v>35.185921717715502</v>
      </c>
    </row>
    <row r="323" spans="1:13" s="101" customFormat="1" x14ac:dyDescent="0.55000000000000004">
      <c r="A323" s="49" t="s">
        <v>99</v>
      </c>
      <c r="B323" s="58">
        <v>25.462326143377599</v>
      </c>
      <c r="C323" s="58">
        <v>20.546574959442701</v>
      </c>
      <c r="D323" s="58">
        <v>24.240355471129099</v>
      </c>
      <c r="E323" s="58">
        <v>25.119300860828801</v>
      </c>
      <c r="F323" s="58">
        <v>23.291566702627399</v>
      </c>
      <c r="G323" s="58">
        <v>24.327570785416501</v>
      </c>
      <c r="H323" s="58">
        <v>27.0940706076161</v>
      </c>
      <c r="I323" s="58">
        <v>28.611331506441999</v>
      </c>
      <c r="J323" s="58">
        <v>23.8304737342729</v>
      </c>
      <c r="K323" s="58">
        <v>27.182440468060101</v>
      </c>
      <c r="L323" s="58">
        <v>26.415344113773799</v>
      </c>
      <c r="M323" s="58">
        <v>34.988988968633798</v>
      </c>
    </row>
    <row r="324" spans="1:13" s="101" customFormat="1" x14ac:dyDescent="0.55000000000000004">
      <c r="A324" s="49" t="s">
        <v>100</v>
      </c>
      <c r="B324" s="59">
        <v>28.0788315573046</v>
      </c>
      <c r="C324" s="59">
        <v>21.732214772985099</v>
      </c>
      <c r="D324" s="59">
        <v>25.600447816233501</v>
      </c>
      <c r="E324" s="59">
        <v>26.1497218794293</v>
      </c>
      <c r="F324" s="59">
        <v>23.834395436830398</v>
      </c>
      <c r="G324" s="59">
        <v>25.460515626271601</v>
      </c>
      <c r="H324" s="59">
        <v>29.303276359394001</v>
      </c>
      <c r="I324" s="59">
        <v>30.8635562235309</v>
      </c>
      <c r="J324" s="59">
        <v>25.483912841479</v>
      </c>
      <c r="K324" s="59">
        <v>29.083163553668602</v>
      </c>
      <c r="L324" s="59">
        <v>27.510697240299599</v>
      </c>
      <c r="M324" s="59">
        <v>36.343493941009697</v>
      </c>
    </row>
    <row r="325" spans="1:13" s="101" customFormat="1" x14ac:dyDescent="0.55000000000000004">
      <c r="A325" s="49" t="s">
        <v>101</v>
      </c>
      <c r="B325" s="58">
        <v>20.133763582945601</v>
      </c>
      <c r="C325" s="58">
        <v>16.013617743244598</v>
      </c>
      <c r="D325" s="58">
        <v>22.037735080046001</v>
      </c>
      <c r="E325" s="58">
        <v>22.886432026492201</v>
      </c>
      <c r="F325" s="58">
        <v>21.924525923626401</v>
      </c>
      <c r="G325" s="58">
        <v>22.6767709943983</v>
      </c>
      <c r="H325" s="58">
        <v>24.697133409079701</v>
      </c>
      <c r="I325" s="58">
        <v>25.635952466277701</v>
      </c>
      <c r="J325" s="58">
        <v>22.344941582282399</v>
      </c>
      <c r="K325" s="58">
        <v>25.6942235680037</v>
      </c>
      <c r="L325" s="58">
        <v>23.936496313412999</v>
      </c>
      <c r="M325" s="58">
        <v>32.0537080476361</v>
      </c>
    </row>
    <row r="326" spans="1:13" s="101" customFormat="1" x14ac:dyDescent="0.55000000000000004">
      <c r="A326" s="49" t="s">
        <v>102</v>
      </c>
      <c r="B326" s="59">
        <v>27.0111194708014</v>
      </c>
      <c r="C326" s="59">
        <v>20.846849964488101</v>
      </c>
      <c r="D326" s="59">
        <v>24.374790717196699</v>
      </c>
      <c r="E326" s="59">
        <v>24.535563932524799</v>
      </c>
      <c r="F326" s="59">
        <v>23.055316849421398</v>
      </c>
      <c r="G326" s="59">
        <v>24.470217810736798</v>
      </c>
      <c r="H326" s="59">
        <v>27.311428962215299</v>
      </c>
      <c r="I326" s="59">
        <v>28.255219722306901</v>
      </c>
      <c r="J326" s="59">
        <v>24.2465856552124</v>
      </c>
      <c r="K326" s="59">
        <v>26.9827137454864</v>
      </c>
      <c r="L326" s="59">
        <v>26.140965935918999</v>
      </c>
      <c r="M326" s="59">
        <v>35.207781545577497</v>
      </c>
    </row>
    <row r="327" spans="1:13" s="101" customFormat="1" x14ac:dyDescent="0.55000000000000004">
      <c r="A327" s="49" t="s">
        <v>103</v>
      </c>
      <c r="B327" s="58">
        <v>44.361274221892003</v>
      </c>
      <c r="C327" s="58">
        <v>33.949056957449201</v>
      </c>
      <c r="D327" s="58">
        <v>27.062004822556698</v>
      </c>
      <c r="E327" s="58">
        <v>24.750760891702399</v>
      </c>
      <c r="F327" s="58">
        <v>23.379959170536299</v>
      </c>
      <c r="G327" s="58">
        <v>24.5673934353722</v>
      </c>
      <c r="H327" s="58">
        <v>27.322447161520699</v>
      </c>
      <c r="I327" s="58">
        <v>27.474632775911701</v>
      </c>
      <c r="J327" s="58">
        <v>24.472255090872402</v>
      </c>
      <c r="K327" s="58">
        <v>27.1256990791649</v>
      </c>
      <c r="L327" s="58">
        <v>29.677552374204001</v>
      </c>
      <c r="M327" s="58">
        <v>41.060814883119299</v>
      </c>
    </row>
    <row r="328" spans="1:13" s="101" customFormat="1" x14ac:dyDescent="0.55000000000000004">
      <c r="A328" s="49" t="s">
        <v>104</v>
      </c>
      <c r="B328" s="59">
        <v>39.537650472374402</v>
      </c>
      <c r="C328" s="59">
        <v>29.968729592504999</v>
      </c>
      <c r="D328" s="59">
        <v>26.530594266870999</v>
      </c>
      <c r="E328" s="59">
        <v>25.064635883437301</v>
      </c>
      <c r="F328" s="59">
        <v>24.3702799145893</v>
      </c>
      <c r="G328" s="59">
        <v>26.280235086546998</v>
      </c>
      <c r="H328" s="59">
        <v>28.700149266950501</v>
      </c>
      <c r="I328" s="59">
        <v>28.589993017975999</v>
      </c>
      <c r="J328" s="59">
        <v>25.328196077876601</v>
      </c>
      <c r="K328" s="59">
        <v>27.506328387926999</v>
      </c>
      <c r="L328" s="59">
        <v>29.424168046315501</v>
      </c>
      <c r="M328" s="59">
        <v>40.348048166562201</v>
      </c>
    </row>
    <row r="329" spans="1:13" s="101" customFormat="1" x14ac:dyDescent="0.55000000000000004">
      <c r="A329" s="49" t="s">
        <v>105</v>
      </c>
      <c r="B329" s="58">
        <v>39.882298379816</v>
      </c>
      <c r="C329" s="58">
        <v>30.3880263510205</v>
      </c>
      <c r="D329" s="58">
        <v>26.829884693186798</v>
      </c>
      <c r="E329" s="58">
        <v>25.262298525704299</v>
      </c>
      <c r="F329" s="58">
        <v>24.5527158065509</v>
      </c>
      <c r="G329" s="58">
        <v>26.570071572727599</v>
      </c>
      <c r="H329" s="58">
        <v>29.029923746662799</v>
      </c>
      <c r="I329" s="58">
        <v>29.039158533978199</v>
      </c>
      <c r="J329" s="58">
        <v>25.557591504520801</v>
      </c>
      <c r="K329" s="58">
        <v>27.7172575560949</v>
      </c>
      <c r="L329" s="58">
        <v>29.637475265397001</v>
      </c>
      <c r="M329" s="58">
        <v>40.836196150831</v>
      </c>
    </row>
    <row r="330" spans="1:13" s="101" customFormat="1" x14ac:dyDescent="0.55000000000000004">
      <c r="A330" s="49" t="s">
        <v>106</v>
      </c>
      <c r="B330" s="59">
        <v>39.498467099282102</v>
      </c>
      <c r="C330" s="59">
        <v>30.111311481112502</v>
      </c>
      <c r="D330" s="59">
        <v>26.681196266604999</v>
      </c>
      <c r="E330" s="59">
        <v>25.1885675456789</v>
      </c>
      <c r="F330" s="59">
        <v>24.577414574161701</v>
      </c>
      <c r="G330" s="59">
        <v>26.606777596473702</v>
      </c>
      <c r="H330" s="59">
        <v>29.039496593577901</v>
      </c>
      <c r="I330" s="59">
        <v>29.107127545982301</v>
      </c>
      <c r="J330" s="59">
        <v>25.593310504489502</v>
      </c>
      <c r="K330" s="59">
        <v>27.661471666828302</v>
      </c>
      <c r="L330" s="59">
        <v>29.515617338816298</v>
      </c>
      <c r="M330" s="59">
        <v>40.5540861134888</v>
      </c>
    </row>
    <row r="331" spans="1:13" s="101" customFormat="1" x14ac:dyDescent="0.55000000000000004">
      <c r="A331" s="49" t="s">
        <v>107</v>
      </c>
      <c r="B331" s="58">
        <v>39.709526282484802</v>
      </c>
      <c r="C331" s="58">
        <v>30.241867834613402</v>
      </c>
      <c r="D331" s="58">
        <v>26.828696015060601</v>
      </c>
      <c r="E331" s="58">
        <v>25.352331092622499</v>
      </c>
      <c r="F331" s="58">
        <v>24.795363680008901</v>
      </c>
      <c r="G331" s="58">
        <v>26.931706280178499</v>
      </c>
      <c r="H331" s="58">
        <v>29.486089847421098</v>
      </c>
      <c r="I331" s="58">
        <v>29.4699812473789</v>
      </c>
      <c r="J331" s="58">
        <v>25.886002951198201</v>
      </c>
      <c r="K331" s="58">
        <v>27.841800917861299</v>
      </c>
      <c r="L331" s="58">
        <v>29.726237548722199</v>
      </c>
      <c r="M331" s="58">
        <v>41.245505630329099</v>
      </c>
    </row>
    <row r="332" spans="1:13" s="101" customFormat="1" x14ac:dyDescent="0.55000000000000004">
      <c r="A332" s="49" t="s">
        <v>108</v>
      </c>
      <c r="B332" s="59">
        <v>44.808728971789002</v>
      </c>
      <c r="C332" s="59">
        <v>32.341133886859502</v>
      </c>
      <c r="D332" s="59">
        <v>28.234052873426901</v>
      </c>
      <c r="E332" s="59">
        <v>26.314478087425201</v>
      </c>
      <c r="F332" s="59">
        <v>26.787010503071599</v>
      </c>
      <c r="G332" s="59">
        <v>27.815408441755501</v>
      </c>
      <c r="H332" s="59">
        <v>33.963986581371699</v>
      </c>
      <c r="I332" s="59">
        <v>40.632372574139701</v>
      </c>
      <c r="J332" s="59">
        <v>27.390298435423102</v>
      </c>
      <c r="K332" s="59">
        <v>28.7048508838941</v>
      </c>
      <c r="L332" s="59">
        <v>31.871257265408801</v>
      </c>
      <c r="M332" s="59">
        <v>46.724729907128101</v>
      </c>
    </row>
    <row r="333" spans="1:13" s="101" customFormat="1" x14ac:dyDescent="0.55000000000000004">
      <c r="A333" s="50" t="s">
        <v>130</v>
      </c>
      <c r="B333" s="58">
        <f>AVERAGE(B322:B332)</f>
        <v>34.048038384707745</v>
      </c>
      <c r="C333" s="58">
        <f t="shared" ref="C333" si="31">AVERAGE(C322:C332)</f>
        <v>26.131129522658206</v>
      </c>
      <c r="D333" s="58">
        <f t="shared" ref="D333" si="32">AVERAGE(D322:D332)</f>
        <v>25.699504145414725</v>
      </c>
      <c r="E333" s="58">
        <f t="shared" ref="E333" si="33">AVERAGE(E322:E332)</f>
        <v>25.058656898291417</v>
      </c>
      <c r="F333" s="58">
        <f t="shared" ref="F333" si="34">AVERAGE(F322:F332)</f>
        <v>23.976644139136035</v>
      </c>
      <c r="G333" s="58">
        <f t="shared" ref="G333" si="35">AVERAGE(G322:G332)</f>
        <v>25.477839579726709</v>
      </c>
      <c r="H333" s="58">
        <f t="shared" ref="H333" si="36">AVERAGE(H322:H332)</f>
        <v>28.470685445901122</v>
      </c>
      <c r="I333" s="58">
        <f t="shared" ref="I333" si="37">AVERAGE(I322:I332)</f>
        <v>29.707086875874506</v>
      </c>
      <c r="J333" s="58">
        <f t="shared" ref="J333" si="38">AVERAGE(J322:J332)</f>
        <v>24.918938501134065</v>
      </c>
      <c r="K333" s="58">
        <f t="shared" ref="K333" si="39">AVERAGE(K322:K332)</f>
        <v>27.507043621523771</v>
      </c>
      <c r="L333" s="58">
        <f t="shared" ref="L333" si="40">AVERAGE(L322:L332)</f>
        <v>28.229434149433867</v>
      </c>
      <c r="M333" s="58">
        <f t="shared" ref="M333" si="41">AVERAGE(M322:M332)</f>
        <v>38.595388642911921</v>
      </c>
    </row>
    <row r="334" spans="1:13" s="101" customFormat="1" x14ac:dyDescent="0.55000000000000004">
      <c r="A334" s="25"/>
      <c r="B334" s="25"/>
      <c r="C334" s="25"/>
      <c r="D334" s="25"/>
      <c r="E334" s="25"/>
      <c r="F334" s="25"/>
      <c r="G334" s="25"/>
      <c r="H334" s="25"/>
      <c r="I334" s="25"/>
      <c r="J334" s="25"/>
      <c r="K334" s="25"/>
      <c r="L334" s="25"/>
      <c r="M334" s="25"/>
    </row>
    <row r="335" spans="1:13" s="101" customFormat="1" x14ac:dyDescent="0.55000000000000004">
      <c r="A335" s="165">
        <v>2023</v>
      </c>
      <c r="B335" s="166"/>
      <c r="C335" s="166"/>
      <c r="D335" s="166"/>
      <c r="E335" s="166"/>
      <c r="F335" s="166"/>
      <c r="G335" s="166"/>
      <c r="H335" s="166"/>
      <c r="I335" s="166"/>
      <c r="J335" s="166"/>
      <c r="K335" s="166"/>
      <c r="L335" s="166"/>
      <c r="M335" s="166"/>
    </row>
    <row r="336" spans="1:13" s="101" customFormat="1" x14ac:dyDescent="0.55000000000000004">
      <c r="A336" s="48" t="s">
        <v>129</v>
      </c>
      <c r="B336" s="48" t="s">
        <v>257</v>
      </c>
      <c r="C336" s="48" t="s">
        <v>258</v>
      </c>
      <c r="D336" s="48" t="s">
        <v>259</v>
      </c>
      <c r="E336" s="48" t="s">
        <v>260</v>
      </c>
      <c r="F336" s="48" t="s">
        <v>261</v>
      </c>
      <c r="G336" s="48" t="s">
        <v>262</v>
      </c>
      <c r="H336" s="48" t="s">
        <v>263</v>
      </c>
      <c r="I336" s="48" t="s">
        <v>264</v>
      </c>
      <c r="J336" s="48" t="s">
        <v>265</v>
      </c>
      <c r="K336" s="48" t="s">
        <v>266</v>
      </c>
      <c r="L336" s="48" t="s">
        <v>267</v>
      </c>
      <c r="M336" s="48" t="s">
        <v>268</v>
      </c>
    </row>
    <row r="337" spans="1:13" s="101" customFormat="1" x14ac:dyDescent="0.55000000000000004">
      <c r="A337" s="49" t="s">
        <v>98</v>
      </c>
      <c r="B337" s="59">
        <v>36.083428193164103</v>
      </c>
      <c r="C337" s="59">
        <v>28.158286903585701</v>
      </c>
      <c r="D337" s="59">
        <v>27.594499563658101</v>
      </c>
      <c r="E337" s="59">
        <v>27.3609876261817</v>
      </c>
      <c r="F337" s="59">
        <v>25.948016767219801</v>
      </c>
      <c r="G337" s="59">
        <v>27.529825933774301</v>
      </c>
      <c r="H337" s="59">
        <v>29.924721191486999</v>
      </c>
      <c r="I337" s="59">
        <v>30.674551662578398</v>
      </c>
      <c r="J337" s="59">
        <v>25.9267525434494</v>
      </c>
      <c r="K337" s="59">
        <v>28.796173518703799</v>
      </c>
      <c r="L337" s="59">
        <v>30.058907281027899</v>
      </c>
      <c r="M337" s="59">
        <v>35.875625312969198</v>
      </c>
    </row>
    <row r="338" spans="1:13" s="101" customFormat="1" x14ac:dyDescent="0.55000000000000004">
      <c r="A338" s="49" t="s">
        <v>99</v>
      </c>
      <c r="B338" s="58">
        <v>36.220648616872801</v>
      </c>
      <c r="C338" s="58">
        <v>27.7541314540874</v>
      </c>
      <c r="D338" s="58">
        <v>27.4415185413053</v>
      </c>
      <c r="E338" s="58">
        <v>27.0193419006136</v>
      </c>
      <c r="F338" s="58">
        <v>25.733870581273099</v>
      </c>
      <c r="G338" s="58">
        <v>27.116509985923798</v>
      </c>
      <c r="H338" s="58">
        <v>29.475387451148801</v>
      </c>
      <c r="I338" s="58">
        <v>29.9849447358039</v>
      </c>
      <c r="J338" s="58">
        <v>25.802925278080799</v>
      </c>
      <c r="K338" s="58">
        <v>28.918852703545699</v>
      </c>
      <c r="L338" s="58">
        <v>29.877152980698501</v>
      </c>
      <c r="M338" s="58">
        <v>35.972591318109998</v>
      </c>
    </row>
    <row r="339" spans="1:13" s="101" customFormat="1" x14ac:dyDescent="0.55000000000000004">
      <c r="A339" s="49" t="s">
        <v>100</v>
      </c>
      <c r="B339" s="59">
        <v>37.6050259015893</v>
      </c>
      <c r="C339" s="59">
        <v>28.093107652096499</v>
      </c>
      <c r="D339" s="59">
        <v>27.721128225326499</v>
      </c>
      <c r="E339" s="59">
        <v>27.0541111999088</v>
      </c>
      <c r="F339" s="59">
        <v>26.1657838872684</v>
      </c>
      <c r="G339" s="59">
        <v>27.668604270617202</v>
      </c>
      <c r="H339" s="59">
        <v>30.768413625737701</v>
      </c>
      <c r="I339" s="59">
        <v>31.448842103122399</v>
      </c>
      <c r="J339" s="59">
        <v>27.199025736914699</v>
      </c>
      <c r="K339" s="59">
        <v>29.464116804061401</v>
      </c>
      <c r="L339" s="59">
        <v>30.366468058692099</v>
      </c>
      <c r="M339" s="59">
        <v>37.056876274847198</v>
      </c>
    </row>
    <row r="340" spans="1:13" s="101" customFormat="1" x14ac:dyDescent="0.55000000000000004">
      <c r="A340" s="49" t="s">
        <v>101</v>
      </c>
      <c r="B340" s="58">
        <v>33.204386029833103</v>
      </c>
      <c r="C340" s="58">
        <v>25.035858350251601</v>
      </c>
      <c r="D340" s="58">
        <v>25.808786676775998</v>
      </c>
      <c r="E340" s="58">
        <v>25.4633974472682</v>
      </c>
      <c r="F340" s="58">
        <v>25.253761176140099</v>
      </c>
      <c r="G340" s="58">
        <v>25.4900187797017</v>
      </c>
      <c r="H340" s="58">
        <v>27.6260166882828</v>
      </c>
      <c r="I340" s="58">
        <v>28.0171814842891</v>
      </c>
      <c r="J340" s="58">
        <v>24.777217841148399</v>
      </c>
      <c r="K340" s="58">
        <v>28.072783244553399</v>
      </c>
      <c r="L340" s="58">
        <v>28.0889976792865</v>
      </c>
      <c r="M340" s="58">
        <v>33.683694497872402</v>
      </c>
    </row>
    <row r="341" spans="1:13" s="101" customFormat="1" x14ac:dyDescent="0.55000000000000004">
      <c r="A341" s="49" t="s">
        <v>102</v>
      </c>
      <c r="B341" s="59">
        <v>37.436108523799497</v>
      </c>
      <c r="C341" s="59">
        <v>28.136624515056599</v>
      </c>
      <c r="D341" s="59">
        <v>27.532798144125199</v>
      </c>
      <c r="E341" s="59">
        <v>26.146772143575902</v>
      </c>
      <c r="F341" s="59">
        <v>25.611499044203001</v>
      </c>
      <c r="G341" s="59">
        <v>26.653813383314301</v>
      </c>
      <c r="H341" s="59">
        <v>29.297925288238201</v>
      </c>
      <c r="I341" s="59">
        <v>29.9267917056222</v>
      </c>
      <c r="J341" s="59">
        <v>26.186862432294401</v>
      </c>
      <c r="K341" s="59">
        <v>28.374574802255101</v>
      </c>
      <c r="L341" s="59">
        <v>29.512139683299601</v>
      </c>
      <c r="M341" s="59">
        <v>36.144468686913903</v>
      </c>
    </row>
    <row r="342" spans="1:13" s="101" customFormat="1" x14ac:dyDescent="0.55000000000000004">
      <c r="A342" s="49" t="s">
        <v>103</v>
      </c>
      <c r="B342" s="58">
        <v>47.285020838501602</v>
      </c>
      <c r="C342" s="58">
        <v>34.625457235745003</v>
      </c>
      <c r="D342" s="58">
        <v>29.735014900084501</v>
      </c>
      <c r="E342" s="58">
        <v>27.317619668112901</v>
      </c>
      <c r="F342" s="58">
        <v>26.641018927738202</v>
      </c>
      <c r="G342" s="58">
        <v>27.549079230096599</v>
      </c>
      <c r="H342" s="58">
        <v>29.808127381468299</v>
      </c>
      <c r="I342" s="58">
        <v>29.7683303753535</v>
      </c>
      <c r="J342" s="58">
        <v>26.809877893659799</v>
      </c>
      <c r="K342" s="58">
        <v>29.449922648809299</v>
      </c>
      <c r="L342" s="58">
        <v>33.303181340959298</v>
      </c>
      <c r="M342" s="58">
        <v>42.752554896057298</v>
      </c>
    </row>
    <row r="343" spans="1:13" s="101" customFormat="1" x14ac:dyDescent="0.55000000000000004">
      <c r="A343" s="49" t="s">
        <v>104</v>
      </c>
      <c r="B343" s="59">
        <v>46.018805091099097</v>
      </c>
      <c r="C343" s="59">
        <v>33.830929801577597</v>
      </c>
      <c r="D343" s="59">
        <v>30.190010388692201</v>
      </c>
      <c r="E343" s="59">
        <v>28.2073371887207</v>
      </c>
      <c r="F343" s="59">
        <v>28.053024838047602</v>
      </c>
      <c r="G343" s="59">
        <v>30.066464704937399</v>
      </c>
      <c r="H343" s="59">
        <v>32.775345763852499</v>
      </c>
      <c r="I343" s="59">
        <v>32.168399641590703</v>
      </c>
      <c r="J343" s="59">
        <v>28.195372774865898</v>
      </c>
      <c r="K343" s="59">
        <v>30.5258699078714</v>
      </c>
      <c r="L343" s="59">
        <v>33.750441961818296</v>
      </c>
      <c r="M343" s="59">
        <v>41.897737280015001</v>
      </c>
    </row>
    <row r="344" spans="1:13" s="101" customFormat="1" x14ac:dyDescent="0.55000000000000004">
      <c r="A344" s="49" t="s">
        <v>105</v>
      </c>
      <c r="B344" s="58">
        <v>46.372014689189101</v>
      </c>
      <c r="C344" s="58">
        <v>34.157099854378501</v>
      </c>
      <c r="D344" s="58">
        <v>30.449022767364301</v>
      </c>
      <c r="E344" s="58">
        <v>28.4230533281962</v>
      </c>
      <c r="F344" s="58">
        <v>28.335459998858902</v>
      </c>
      <c r="G344" s="58">
        <v>30.403847347365499</v>
      </c>
      <c r="H344" s="58">
        <v>33.229658365249598</v>
      </c>
      <c r="I344" s="58">
        <v>32.760795326643098</v>
      </c>
      <c r="J344" s="58">
        <v>28.466026062435599</v>
      </c>
      <c r="K344" s="58">
        <v>30.775517217574599</v>
      </c>
      <c r="L344" s="58">
        <v>33.993376935852901</v>
      </c>
      <c r="M344" s="58">
        <v>42.410157765111599</v>
      </c>
    </row>
    <row r="345" spans="1:13" s="101" customFormat="1" x14ac:dyDescent="0.55000000000000004">
      <c r="A345" s="49" t="s">
        <v>106</v>
      </c>
      <c r="B345" s="59">
        <v>46.089651864062098</v>
      </c>
      <c r="C345" s="59">
        <v>33.9544146884055</v>
      </c>
      <c r="D345" s="59">
        <v>30.315513113493601</v>
      </c>
      <c r="E345" s="59">
        <v>28.366813180181701</v>
      </c>
      <c r="F345" s="59">
        <v>28.387150208155301</v>
      </c>
      <c r="G345" s="59">
        <v>30.522914608319599</v>
      </c>
      <c r="H345" s="59">
        <v>33.354781966055597</v>
      </c>
      <c r="I345" s="59">
        <v>32.919498312857797</v>
      </c>
      <c r="J345" s="59">
        <v>28.5394398185942</v>
      </c>
      <c r="K345" s="59">
        <v>30.752792760889999</v>
      </c>
      <c r="L345" s="59">
        <v>33.883886774380997</v>
      </c>
      <c r="M345" s="59">
        <v>42.118530152946398</v>
      </c>
    </row>
    <row r="346" spans="1:13" s="101" customFormat="1" x14ac:dyDescent="0.55000000000000004">
      <c r="A346" s="49" t="s">
        <v>107</v>
      </c>
      <c r="B346" s="58">
        <v>46.334102366560302</v>
      </c>
      <c r="C346" s="58">
        <v>34.097340331191099</v>
      </c>
      <c r="D346" s="58">
        <v>30.456309133960399</v>
      </c>
      <c r="E346" s="58">
        <v>28.540242531564498</v>
      </c>
      <c r="F346" s="58">
        <v>28.768839433629001</v>
      </c>
      <c r="G346" s="58">
        <v>30.896452861362</v>
      </c>
      <c r="H346" s="58">
        <v>33.792508717506202</v>
      </c>
      <c r="I346" s="58">
        <v>33.329353501719801</v>
      </c>
      <c r="J346" s="58">
        <v>28.960716101858399</v>
      </c>
      <c r="K346" s="58">
        <v>31.070524843790199</v>
      </c>
      <c r="L346" s="58">
        <v>34.0600836700863</v>
      </c>
      <c r="M346" s="58">
        <v>42.328725194418297</v>
      </c>
    </row>
    <row r="347" spans="1:13" s="101" customFormat="1" x14ac:dyDescent="0.55000000000000004">
      <c r="A347" s="49" t="s">
        <v>108</v>
      </c>
      <c r="B347" s="59">
        <v>51.069485274694301</v>
      </c>
      <c r="C347" s="59">
        <v>36.340116685345102</v>
      </c>
      <c r="D347" s="59">
        <v>31.365009089951901</v>
      </c>
      <c r="E347" s="59">
        <v>28.960711897744101</v>
      </c>
      <c r="F347" s="59">
        <v>28.839881714954199</v>
      </c>
      <c r="G347" s="59">
        <v>31.477234098646399</v>
      </c>
      <c r="H347" s="59">
        <v>37.141712927049198</v>
      </c>
      <c r="I347" s="59">
        <v>39.187699307677597</v>
      </c>
      <c r="J347" s="59">
        <v>30.067465072208002</v>
      </c>
      <c r="K347" s="59">
        <v>32.879820436559697</v>
      </c>
      <c r="L347" s="59">
        <v>37.686355243788803</v>
      </c>
      <c r="M347" s="59">
        <v>47.388269609020597</v>
      </c>
    </row>
    <row r="348" spans="1:13" s="101" customFormat="1" x14ac:dyDescent="0.55000000000000004">
      <c r="A348" s="50" t="s">
        <v>130</v>
      </c>
      <c r="B348" s="58">
        <f>AVERAGE(B337:B347)</f>
        <v>42.156243399033208</v>
      </c>
      <c r="C348" s="58">
        <f t="shared" ref="C348" si="42">AVERAGE(C337:C347)</f>
        <v>31.289397042883692</v>
      </c>
      <c r="D348" s="58">
        <f t="shared" ref="D348" si="43">AVERAGE(D337:D347)</f>
        <v>28.964510049521639</v>
      </c>
      <c r="E348" s="58">
        <f t="shared" ref="E348" si="44">AVERAGE(E337:E347)</f>
        <v>27.53276255564257</v>
      </c>
      <c r="F348" s="58">
        <f t="shared" ref="F348" si="45">AVERAGE(F337:F347)</f>
        <v>27.067118779771601</v>
      </c>
      <c r="G348" s="58">
        <f t="shared" ref="G348" si="46">AVERAGE(G337:G347)</f>
        <v>28.670433200368986</v>
      </c>
      <c r="H348" s="58">
        <f t="shared" ref="H348" si="47">AVERAGE(H337:H347)</f>
        <v>31.563145396915992</v>
      </c>
      <c r="I348" s="58">
        <f t="shared" ref="I348" si="48">AVERAGE(I337:I347)</f>
        <v>31.835126196114405</v>
      </c>
      <c r="J348" s="58">
        <f t="shared" ref="J348" si="49">AVERAGE(J337:J347)</f>
        <v>27.357425595955416</v>
      </c>
      <c r="K348" s="58">
        <f t="shared" ref="K348" si="50">AVERAGE(K337:K347)</f>
        <v>29.916449898964959</v>
      </c>
      <c r="L348" s="58">
        <f t="shared" ref="L348" si="51">AVERAGE(L337:L347)</f>
        <v>32.234635600899203</v>
      </c>
      <c r="M348" s="58">
        <f t="shared" ref="M348" si="52">AVERAGE(M337:M347)</f>
        <v>39.784475544389267</v>
      </c>
    </row>
    <row r="349" spans="1:13" s="101" customFormat="1" x14ac:dyDescent="0.55000000000000004">
      <c r="A349" s="25"/>
      <c r="B349" s="25"/>
      <c r="C349" s="25"/>
      <c r="D349" s="25"/>
      <c r="E349" s="25"/>
      <c r="F349" s="25"/>
      <c r="G349" s="25"/>
      <c r="H349" s="25"/>
      <c r="I349" s="25"/>
      <c r="J349" s="25"/>
      <c r="K349" s="25"/>
      <c r="L349" s="25"/>
      <c r="M349" s="25"/>
    </row>
    <row r="350" spans="1:13" s="101" customFormat="1" x14ac:dyDescent="0.55000000000000004">
      <c r="A350" s="165">
        <v>2024</v>
      </c>
      <c r="B350" s="166"/>
      <c r="C350" s="166"/>
      <c r="D350" s="166"/>
      <c r="E350" s="166"/>
      <c r="F350" s="166"/>
      <c r="G350" s="166"/>
      <c r="H350" s="166"/>
      <c r="I350" s="166"/>
      <c r="J350" s="166"/>
      <c r="K350" s="166"/>
      <c r="L350" s="166"/>
      <c r="M350" s="166"/>
    </row>
    <row r="351" spans="1:13" s="101" customFormat="1" x14ac:dyDescent="0.55000000000000004">
      <c r="A351" s="48" t="s">
        <v>129</v>
      </c>
      <c r="B351" s="48" t="s">
        <v>257</v>
      </c>
      <c r="C351" s="48" t="s">
        <v>258</v>
      </c>
      <c r="D351" s="48" t="s">
        <v>259</v>
      </c>
      <c r="E351" s="48" t="s">
        <v>260</v>
      </c>
      <c r="F351" s="48" t="s">
        <v>261</v>
      </c>
      <c r="G351" s="48" t="s">
        <v>262</v>
      </c>
      <c r="H351" s="48" t="s">
        <v>263</v>
      </c>
      <c r="I351" s="48" t="s">
        <v>264</v>
      </c>
      <c r="J351" s="48" t="s">
        <v>265</v>
      </c>
      <c r="K351" s="48" t="s">
        <v>266</v>
      </c>
      <c r="L351" s="48" t="s">
        <v>267</v>
      </c>
      <c r="M351" s="48" t="s">
        <v>268</v>
      </c>
    </row>
    <row r="352" spans="1:13" s="101" customFormat="1" x14ac:dyDescent="0.55000000000000004">
      <c r="A352" s="49" t="s">
        <v>98</v>
      </c>
      <c r="B352" s="59">
        <v>32.3671053250631</v>
      </c>
      <c r="C352" s="59">
        <v>27.7523108309713</v>
      </c>
      <c r="D352" s="59">
        <v>24.670856178447799</v>
      </c>
      <c r="E352" s="59">
        <v>26.2136236614651</v>
      </c>
      <c r="F352" s="59">
        <v>23.564262722769101</v>
      </c>
      <c r="G352" s="59">
        <v>24.643136011891901</v>
      </c>
      <c r="H352" s="59">
        <v>28.030082544972799</v>
      </c>
      <c r="I352" s="59">
        <v>27.9034348264817</v>
      </c>
      <c r="J352" s="59">
        <v>24.402765675385801</v>
      </c>
      <c r="K352" s="59">
        <v>27.150781799388199</v>
      </c>
      <c r="L352" s="59">
        <v>29.141620598898999</v>
      </c>
      <c r="M352" s="59">
        <v>34.200207512865802</v>
      </c>
    </row>
    <row r="353" spans="1:13" s="101" customFormat="1" x14ac:dyDescent="0.55000000000000004">
      <c r="A353" s="49" t="s">
        <v>99</v>
      </c>
      <c r="B353" s="58">
        <v>32.884651928819601</v>
      </c>
      <c r="C353" s="58">
        <v>27.764086715106298</v>
      </c>
      <c r="D353" s="58">
        <v>24.608037951172001</v>
      </c>
      <c r="E353" s="58">
        <v>26.003083459536199</v>
      </c>
      <c r="F353" s="58">
        <v>23.456495804812299</v>
      </c>
      <c r="G353" s="58">
        <v>24.275572919845601</v>
      </c>
      <c r="H353" s="58">
        <v>27.468106178827199</v>
      </c>
      <c r="I353" s="58">
        <v>27.2971913481271</v>
      </c>
      <c r="J353" s="58">
        <v>24.1505645910899</v>
      </c>
      <c r="K353" s="58">
        <v>27.045918126260101</v>
      </c>
      <c r="L353" s="58">
        <v>29.025421706835399</v>
      </c>
      <c r="M353" s="58">
        <v>34.520704412973103</v>
      </c>
    </row>
    <row r="354" spans="1:13" s="101" customFormat="1" x14ac:dyDescent="0.55000000000000004">
      <c r="A354" s="49" t="s">
        <v>100</v>
      </c>
      <c r="B354" s="59">
        <v>34.229222641196301</v>
      </c>
      <c r="C354" s="59">
        <v>28.188536291835</v>
      </c>
      <c r="D354" s="59">
        <v>25.0489437874927</v>
      </c>
      <c r="E354" s="59">
        <v>26.279757854673601</v>
      </c>
      <c r="F354" s="59">
        <v>24.204298362936999</v>
      </c>
      <c r="G354" s="59">
        <v>25.415802221827999</v>
      </c>
      <c r="H354" s="59">
        <v>29.031066624067201</v>
      </c>
      <c r="I354" s="59">
        <v>29.1438407487767</v>
      </c>
      <c r="J354" s="59">
        <v>25.642150288158</v>
      </c>
      <c r="K354" s="59">
        <v>27.8810592876968</v>
      </c>
      <c r="L354" s="59">
        <v>29.536379739973299</v>
      </c>
      <c r="M354" s="59">
        <v>35.244059998502003</v>
      </c>
    </row>
    <row r="355" spans="1:13" s="101" customFormat="1" x14ac:dyDescent="0.55000000000000004">
      <c r="A355" s="49" t="s">
        <v>101</v>
      </c>
      <c r="B355" s="58">
        <v>32.209499709067799</v>
      </c>
      <c r="C355" s="58">
        <v>25.723564554733802</v>
      </c>
      <c r="D355" s="58">
        <v>23.203155782327102</v>
      </c>
      <c r="E355" s="58">
        <v>24.546542962392198</v>
      </c>
      <c r="F355" s="58">
        <v>23.221560296191999</v>
      </c>
      <c r="G355" s="58">
        <v>23.322279278313101</v>
      </c>
      <c r="H355" s="58">
        <v>26.035821657667899</v>
      </c>
      <c r="I355" s="58">
        <v>26.229217590110299</v>
      </c>
      <c r="J355" s="58">
        <v>23.908000258604702</v>
      </c>
      <c r="K355" s="58">
        <v>26.745684713445701</v>
      </c>
      <c r="L355" s="58">
        <v>27.658094247182198</v>
      </c>
      <c r="M355" s="58">
        <v>33.025992728048799</v>
      </c>
    </row>
    <row r="356" spans="1:13" s="101" customFormat="1" x14ac:dyDescent="0.55000000000000004">
      <c r="A356" s="49" t="s">
        <v>102</v>
      </c>
      <c r="B356" s="59">
        <v>34.024930651469901</v>
      </c>
      <c r="C356" s="59">
        <v>28.052648394957401</v>
      </c>
      <c r="D356" s="59">
        <v>24.4411040813692</v>
      </c>
      <c r="E356" s="59">
        <v>24.882918752564301</v>
      </c>
      <c r="F356" s="59">
        <v>22.658248939821799</v>
      </c>
      <c r="G356" s="59">
        <v>23.378017677863401</v>
      </c>
      <c r="H356" s="59">
        <v>26.488245801259101</v>
      </c>
      <c r="I356" s="59">
        <v>27.074042959879801</v>
      </c>
      <c r="J356" s="59">
        <v>24.215003293090401</v>
      </c>
      <c r="K356" s="59">
        <v>26.7265289009258</v>
      </c>
      <c r="L356" s="59">
        <v>28.352264708942801</v>
      </c>
      <c r="M356" s="59">
        <v>34.016378946201797</v>
      </c>
    </row>
    <row r="357" spans="1:13" s="101" customFormat="1" x14ac:dyDescent="0.55000000000000004">
      <c r="A357" s="49" t="s">
        <v>103</v>
      </c>
      <c r="B357" s="58">
        <v>41.545253607534598</v>
      </c>
      <c r="C357" s="58">
        <v>32.6895505970922</v>
      </c>
      <c r="D357" s="58">
        <v>26.7385299359598</v>
      </c>
      <c r="E357" s="58">
        <v>26.301567755805099</v>
      </c>
      <c r="F357" s="58">
        <v>25.346668571554201</v>
      </c>
      <c r="G357" s="58">
        <v>26.033623430464001</v>
      </c>
      <c r="H357" s="58">
        <v>29.154785530541499</v>
      </c>
      <c r="I357" s="58">
        <v>28.882777672942002</v>
      </c>
      <c r="J357" s="58">
        <v>25.964490954081199</v>
      </c>
      <c r="K357" s="58">
        <v>28.142860025487899</v>
      </c>
      <c r="L357" s="58">
        <v>30.052033313115398</v>
      </c>
      <c r="M357" s="58">
        <v>39.047339090736997</v>
      </c>
    </row>
    <row r="358" spans="1:13" s="101" customFormat="1" x14ac:dyDescent="0.55000000000000004">
      <c r="A358" s="49" t="s">
        <v>104</v>
      </c>
      <c r="B358" s="59">
        <v>43.037203660575301</v>
      </c>
      <c r="C358" s="59">
        <v>32.908561994289499</v>
      </c>
      <c r="D358" s="59">
        <v>27.5659654525018</v>
      </c>
      <c r="E358" s="59">
        <v>27.034946409861199</v>
      </c>
      <c r="F358" s="59">
        <v>25.921740114047999</v>
      </c>
      <c r="G358" s="59">
        <v>26.544747188356201</v>
      </c>
      <c r="H358" s="59">
        <v>29.6490499101659</v>
      </c>
      <c r="I358" s="59">
        <v>29.578634608176401</v>
      </c>
      <c r="J358" s="59">
        <v>26.4886214613914</v>
      </c>
      <c r="K358" s="59">
        <v>28.596096810474201</v>
      </c>
      <c r="L358" s="59">
        <v>30.883671458562201</v>
      </c>
      <c r="M358" s="59">
        <v>38.774121422921503</v>
      </c>
    </row>
    <row r="359" spans="1:13" s="101" customFormat="1" x14ac:dyDescent="0.55000000000000004">
      <c r="A359" s="49" t="s">
        <v>105</v>
      </c>
      <c r="B359" s="58">
        <v>43.810375616114598</v>
      </c>
      <c r="C359" s="58">
        <v>33.363706451722898</v>
      </c>
      <c r="D359" s="58">
        <v>27.871376652871401</v>
      </c>
      <c r="E359" s="58">
        <v>27.234072211053601</v>
      </c>
      <c r="F359" s="58">
        <v>26.8134453501753</v>
      </c>
      <c r="G359" s="58">
        <v>28.356176177660601</v>
      </c>
      <c r="H359" s="58">
        <v>32.041221764779898</v>
      </c>
      <c r="I359" s="58">
        <v>30.974587214890299</v>
      </c>
      <c r="J359" s="58">
        <v>27.536333447032501</v>
      </c>
      <c r="K359" s="58">
        <v>28.994452135537301</v>
      </c>
      <c r="L359" s="58">
        <v>31.158758701218499</v>
      </c>
      <c r="M359" s="58">
        <v>39.236232393531402</v>
      </c>
    </row>
    <row r="360" spans="1:13" s="101" customFormat="1" x14ac:dyDescent="0.55000000000000004">
      <c r="A360" s="49" t="s">
        <v>106</v>
      </c>
      <c r="B360" s="59">
        <v>43.663926957755997</v>
      </c>
      <c r="C360" s="59">
        <v>33.244960099801197</v>
      </c>
      <c r="D360" s="59">
        <v>27.8024448092266</v>
      </c>
      <c r="E360" s="59">
        <v>27.211186324225501</v>
      </c>
      <c r="F360" s="59">
        <v>26.957132675314501</v>
      </c>
      <c r="G360" s="59">
        <v>28.602426309055801</v>
      </c>
      <c r="H360" s="59">
        <v>32.309344089159403</v>
      </c>
      <c r="I360" s="59">
        <v>31.1324929780858</v>
      </c>
      <c r="J360" s="59">
        <v>27.7525927967495</v>
      </c>
      <c r="K360" s="59">
        <v>29.0173058791827</v>
      </c>
      <c r="L360" s="59">
        <v>31.119980732599899</v>
      </c>
      <c r="M360" s="59">
        <v>39.068129931726801</v>
      </c>
    </row>
    <row r="361" spans="1:13" s="101" customFormat="1" x14ac:dyDescent="0.55000000000000004">
      <c r="A361" s="49" t="s">
        <v>107</v>
      </c>
      <c r="B361" s="58">
        <v>43.996050550091702</v>
      </c>
      <c r="C361" s="58">
        <v>33.386701085101599</v>
      </c>
      <c r="D361" s="58">
        <v>27.921452499205099</v>
      </c>
      <c r="E361" s="58">
        <v>27.444017926851899</v>
      </c>
      <c r="F361" s="58">
        <v>27.2683218012574</v>
      </c>
      <c r="G361" s="58">
        <v>29.1439804448022</v>
      </c>
      <c r="H361" s="58">
        <v>32.872471837587298</v>
      </c>
      <c r="I361" s="58">
        <v>31.5657032715377</v>
      </c>
      <c r="J361" s="58">
        <v>28.301285277472601</v>
      </c>
      <c r="K361" s="58">
        <v>29.374550204123199</v>
      </c>
      <c r="L361" s="58">
        <v>31.294815042283801</v>
      </c>
      <c r="M361" s="58">
        <v>39.269890931344797</v>
      </c>
    </row>
    <row r="362" spans="1:13" s="101" customFormat="1" x14ac:dyDescent="0.55000000000000004">
      <c r="A362" s="49" t="s">
        <v>108</v>
      </c>
      <c r="B362" s="59">
        <v>46.371478642186801</v>
      </c>
      <c r="C362" s="59">
        <v>34.200792814123197</v>
      </c>
      <c r="D362" s="59">
        <v>27.900414512362499</v>
      </c>
      <c r="E362" s="59">
        <v>26.047463786601998</v>
      </c>
      <c r="F362" s="59">
        <v>26.558684636828701</v>
      </c>
      <c r="G362" s="59">
        <v>28.882190207640299</v>
      </c>
      <c r="H362" s="59">
        <v>33.944521564309298</v>
      </c>
      <c r="I362" s="59">
        <v>33.355442252851297</v>
      </c>
      <c r="J362" s="59">
        <v>27.914800894260399</v>
      </c>
      <c r="K362" s="59">
        <v>27.774196558742101</v>
      </c>
      <c r="L362" s="59">
        <v>30.9389402667681</v>
      </c>
      <c r="M362" s="59">
        <v>40.208515677400797</v>
      </c>
    </row>
    <row r="363" spans="1:13" s="101" customFormat="1" x14ac:dyDescent="0.55000000000000004">
      <c r="A363" s="50" t="s">
        <v>130</v>
      </c>
      <c r="B363" s="58">
        <f>AVERAGE(B352:B362)</f>
        <v>38.921790844534151</v>
      </c>
      <c r="C363" s="58">
        <f t="shared" ref="C363" si="53">AVERAGE(C352:C362)</f>
        <v>30.661401802703121</v>
      </c>
      <c r="D363" s="58">
        <f t="shared" ref="D363" si="54">AVERAGE(D352:D362)</f>
        <v>26.16111651299418</v>
      </c>
      <c r="E363" s="58">
        <f t="shared" ref="E363" si="55">AVERAGE(E352:E362)</f>
        <v>26.290834645911886</v>
      </c>
      <c r="F363" s="58">
        <f t="shared" ref="F363" si="56">AVERAGE(F352:F362)</f>
        <v>25.088259934155477</v>
      </c>
      <c r="G363" s="58">
        <f t="shared" ref="G363" si="57">AVERAGE(G352:G362)</f>
        <v>26.236177442520102</v>
      </c>
      <c r="H363" s="58">
        <f t="shared" ref="H363" si="58">AVERAGE(H352:H362)</f>
        <v>29.729519773030677</v>
      </c>
      <c r="I363" s="58">
        <f t="shared" ref="I363" si="59">AVERAGE(I352:I362)</f>
        <v>29.376124133805373</v>
      </c>
      <c r="J363" s="58">
        <f t="shared" ref="J363" si="60">AVERAGE(J352:J362)</f>
        <v>26.025146267028763</v>
      </c>
      <c r="K363" s="58">
        <f t="shared" ref="K363" si="61">AVERAGE(K352:K362)</f>
        <v>27.949948585569452</v>
      </c>
      <c r="L363" s="58">
        <f t="shared" ref="L363" si="62">AVERAGE(L352:L362)</f>
        <v>29.923816410580056</v>
      </c>
      <c r="M363" s="58">
        <f t="shared" ref="M363" si="63">AVERAGE(M352:M362)</f>
        <v>36.964688458750338</v>
      </c>
    </row>
    <row r="364" spans="1:13" s="101" customFormat="1" x14ac:dyDescent="0.55000000000000004">
      <c r="A364" s="25"/>
      <c r="B364" s="25"/>
      <c r="C364" s="25"/>
      <c r="D364" s="25"/>
      <c r="E364" s="25"/>
      <c r="F364" s="25"/>
      <c r="G364" s="25"/>
      <c r="H364" s="25"/>
      <c r="I364" s="25"/>
      <c r="J364" s="25"/>
      <c r="K364" s="25"/>
      <c r="L364" s="25"/>
      <c r="M364" s="25"/>
    </row>
    <row r="365" spans="1:13" s="101" customFormat="1" x14ac:dyDescent="0.55000000000000004">
      <c r="A365" s="165">
        <v>2025</v>
      </c>
      <c r="B365" s="166"/>
      <c r="C365" s="166"/>
      <c r="D365" s="166"/>
      <c r="E365" s="166"/>
      <c r="F365" s="166"/>
      <c r="G365" s="166"/>
      <c r="H365" s="166"/>
      <c r="I365" s="166"/>
      <c r="J365" s="166"/>
      <c r="K365" s="166"/>
      <c r="L365" s="166"/>
      <c r="M365" s="166"/>
    </row>
    <row r="366" spans="1:13" s="101" customFormat="1" x14ac:dyDescent="0.55000000000000004">
      <c r="A366" s="48" t="s">
        <v>129</v>
      </c>
      <c r="B366" s="48" t="s">
        <v>257</v>
      </c>
      <c r="C366" s="48" t="s">
        <v>258</v>
      </c>
      <c r="D366" s="48" t="s">
        <v>259</v>
      </c>
      <c r="E366" s="48" t="s">
        <v>260</v>
      </c>
      <c r="F366" s="48" t="s">
        <v>261</v>
      </c>
      <c r="G366" s="48" t="s">
        <v>262</v>
      </c>
      <c r="H366" s="48" t="s">
        <v>263</v>
      </c>
      <c r="I366" s="48" t="s">
        <v>264</v>
      </c>
      <c r="J366" s="48" t="s">
        <v>265</v>
      </c>
      <c r="K366" s="48" t="s">
        <v>266</v>
      </c>
      <c r="L366" s="48" t="s">
        <v>267</v>
      </c>
      <c r="M366" s="48" t="s">
        <v>268</v>
      </c>
    </row>
    <row r="367" spans="1:13" s="101" customFormat="1" x14ac:dyDescent="0.55000000000000004">
      <c r="A367" s="49" t="s">
        <v>98</v>
      </c>
      <c r="B367" s="59">
        <v>40.706768643471499</v>
      </c>
      <c r="C367" s="59">
        <v>30.500203713065101</v>
      </c>
      <c r="D367" s="59">
        <v>26.4198664747259</v>
      </c>
      <c r="E367" s="59">
        <v>26.9519771734873</v>
      </c>
      <c r="F367" s="59">
        <v>25.831222586734299</v>
      </c>
      <c r="G367" s="59">
        <v>24.290571541918599</v>
      </c>
      <c r="H367" s="59">
        <v>29.228813621305701</v>
      </c>
      <c r="I367" s="59">
        <v>29.667483715600898</v>
      </c>
      <c r="J367" s="59">
        <v>25.1151198618942</v>
      </c>
      <c r="K367" s="59">
        <v>27.8975514865691</v>
      </c>
      <c r="L367" s="59">
        <v>31.232983652750701</v>
      </c>
      <c r="M367" s="59">
        <v>38.434066231532803</v>
      </c>
    </row>
    <row r="368" spans="1:13" s="101" customFormat="1" x14ac:dyDescent="0.55000000000000004">
      <c r="A368" s="49" t="s">
        <v>99</v>
      </c>
      <c r="B368" s="58">
        <v>41.287452688781201</v>
      </c>
      <c r="C368" s="58">
        <v>30.4006008718695</v>
      </c>
      <c r="D368" s="58">
        <v>26.274901323420998</v>
      </c>
      <c r="E368" s="58">
        <v>26.677057441075601</v>
      </c>
      <c r="F368" s="58">
        <v>26.066054415959201</v>
      </c>
      <c r="G368" s="58">
        <v>23.884886192613202</v>
      </c>
      <c r="H368" s="58">
        <v>28.599142259167099</v>
      </c>
      <c r="I368" s="58">
        <v>28.892720195554901</v>
      </c>
      <c r="J368" s="58">
        <v>24.881200302971699</v>
      </c>
      <c r="K368" s="58">
        <v>27.6913235277258</v>
      </c>
      <c r="L368" s="58">
        <v>31.028856031099998</v>
      </c>
      <c r="M368" s="58">
        <v>38.653514444187103</v>
      </c>
    </row>
    <row r="369" spans="1:13" s="101" customFormat="1" x14ac:dyDescent="0.55000000000000004">
      <c r="A369" s="49" t="s">
        <v>100</v>
      </c>
      <c r="B369" s="59">
        <v>42.977537821697901</v>
      </c>
      <c r="C369" s="59">
        <v>30.876610287598201</v>
      </c>
      <c r="D369" s="59">
        <v>26.845072770631401</v>
      </c>
      <c r="E369" s="59">
        <v>27.054663305812401</v>
      </c>
      <c r="F369" s="59">
        <v>26.8115499378533</v>
      </c>
      <c r="G369" s="59">
        <v>25.204520767264899</v>
      </c>
      <c r="H369" s="59">
        <v>30.5862861910174</v>
      </c>
      <c r="I369" s="59">
        <v>31.097482715883601</v>
      </c>
      <c r="J369" s="59">
        <v>26.901047922505299</v>
      </c>
      <c r="K369" s="59">
        <v>29.3962863465791</v>
      </c>
      <c r="L369" s="59">
        <v>31.393978113598301</v>
      </c>
      <c r="M369" s="59">
        <v>39.4717336752081</v>
      </c>
    </row>
    <row r="370" spans="1:13" s="101" customFormat="1" x14ac:dyDescent="0.55000000000000004">
      <c r="A370" s="49" t="s">
        <v>101</v>
      </c>
      <c r="B370" s="58">
        <v>39.614914057716199</v>
      </c>
      <c r="C370" s="58">
        <v>28.475696745373</v>
      </c>
      <c r="D370" s="58">
        <v>24.526159416606301</v>
      </c>
      <c r="E370" s="58">
        <v>25.522724876138899</v>
      </c>
      <c r="F370" s="58">
        <v>25.580463229968998</v>
      </c>
      <c r="G370" s="58">
        <v>23.136648678779601</v>
      </c>
      <c r="H370" s="58">
        <v>27.2865232152324</v>
      </c>
      <c r="I370" s="58">
        <v>27.999286237262901</v>
      </c>
      <c r="J370" s="58">
        <v>24.781686127340599</v>
      </c>
      <c r="K370" s="58">
        <v>27.733806824171399</v>
      </c>
      <c r="L370" s="58">
        <v>29.525043068991799</v>
      </c>
      <c r="M370" s="58">
        <v>37.037853522967303</v>
      </c>
    </row>
    <row r="371" spans="1:13" s="101" customFormat="1" x14ac:dyDescent="0.55000000000000004">
      <c r="A371" s="49" t="s">
        <v>102</v>
      </c>
      <c r="B371" s="59">
        <v>41.274635320068697</v>
      </c>
      <c r="C371" s="59">
        <v>29.931209666388401</v>
      </c>
      <c r="D371" s="59">
        <v>25.854685533431301</v>
      </c>
      <c r="E371" s="59">
        <v>25.221545182334101</v>
      </c>
      <c r="F371" s="59">
        <v>24.881974266421398</v>
      </c>
      <c r="G371" s="59">
        <v>22.6247105194463</v>
      </c>
      <c r="H371" s="59">
        <v>27.4157398086722</v>
      </c>
      <c r="I371" s="59">
        <v>29.053086260313599</v>
      </c>
      <c r="J371" s="59">
        <v>25.136116047700199</v>
      </c>
      <c r="K371" s="59">
        <v>27.585441827774002</v>
      </c>
      <c r="L371" s="59">
        <v>29.902876045968799</v>
      </c>
      <c r="M371" s="59">
        <v>37.692978171892101</v>
      </c>
    </row>
    <row r="372" spans="1:13" s="101" customFormat="1" x14ac:dyDescent="0.55000000000000004">
      <c r="A372" s="49" t="s">
        <v>103</v>
      </c>
      <c r="B372" s="58">
        <v>45.776863431417802</v>
      </c>
      <c r="C372" s="58">
        <v>33.724824800377803</v>
      </c>
      <c r="D372" s="58">
        <v>28.331135296052501</v>
      </c>
      <c r="E372" s="58">
        <v>27.576953567398899</v>
      </c>
      <c r="F372" s="58">
        <v>27.0554832284169</v>
      </c>
      <c r="G372" s="58">
        <v>26.717414246665101</v>
      </c>
      <c r="H372" s="58">
        <v>30.642624824277799</v>
      </c>
      <c r="I372" s="58">
        <v>30.578667302285499</v>
      </c>
      <c r="J372" s="58">
        <v>27.248011440700999</v>
      </c>
      <c r="K372" s="58">
        <v>29.4775492837352</v>
      </c>
      <c r="L372" s="58">
        <v>31.975382563802899</v>
      </c>
      <c r="M372" s="58">
        <v>41.2892441929028</v>
      </c>
    </row>
    <row r="373" spans="1:13" s="101" customFormat="1" x14ac:dyDescent="0.55000000000000004">
      <c r="A373" s="49" t="s">
        <v>104</v>
      </c>
      <c r="B373" s="59">
        <v>46.895054186544101</v>
      </c>
      <c r="C373" s="59">
        <v>34.262002184277499</v>
      </c>
      <c r="D373" s="59">
        <v>28.964466018061501</v>
      </c>
      <c r="E373" s="59">
        <v>28.3244494252735</v>
      </c>
      <c r="F373" s="59">
        <v>28.1476397796344</v>
      </c>
      <c r="G373" s="59">
        <v>27.0550278835826</v>
      </c>
      <c r="H373" s="59">
        <v>31.4076800256647</v>
      </c>
      <c r="I373" s="59">
        <v>31.3658016471453</v>
      </c>
      <c r="J373" s="59">
        <v>27.869756454891601</v>
      </c>
      <c r="K373" s="59">
        <v>29.963015346116901</v>
      </c>
      <c r="L373" s="59">
        <v>32.763116796811403</v>
      </c>
      <c r="M373" s="59">
        <v>41.852699800204199</v>
      </c>
    </row>
    <row r="374" spans="1:13" s="101" customFormat="1" x14ac:dyDescent="0.55000000000000004">
      <c r="A374" s="49" t="s">
        <v>105</v>
      </c>
      <c r="B374" s="58">
        <v>47.440140870309598</v>
      </c>
      <c r="C374" s="58">
        <v>34.6708794917379</v>
      </c>
      <c r="D374" s="58">
        <v>29.2808647258307</v>
      </c>
      <c r="E374" s="58">
        <v>28.5400476482179</v>
      </c>
      <c r="F374" s="58">
        <v>28.498964284056001</v>
      </c>
      <c r="G374" s="58">
        <v>28.900866079330399</v>
      </c>
      <c r="H374" s="58">
        <v>33.651193816174697</v>
      </c>
      <c r="I374" s="58">
        <v>32.796313844701302</v>
      </c>
      <c r="J374" s="58">
        <v>28.673222417301599</v>
      </c>
      <c r="K374" s="58">
        <v>30.321281761251502</v>
      </c>
      <c r="L374" s="58">
        <v>33.050772616598302</v>
      </c>
      <c r="M374" s="58">
        <v>42.395579922583799</v>
      </c>
    </row>
    <row r="375" spans="1:13" s="101" customFormat="1" x14ac:dyDescent="0.55000000000000004">
      <c r="A375" s="49" t="s">
        <v>106</v>
      </c>
      <c r="B375" s="59">
        <v>47.2553802510743</v>
      </c>
      <c r="C375" s="59">
        <v>34.537263149306902</v>
      </c>
      <c r="D375" s="59">
        <v>29.179628459356199</v>
      </c>
      <c r="E375" s="59">
        <v>28.5129055367576</v>
      </c>
      <c r="F375" s="59">
        <v>28.575187931778601</v>
      </c>
      <c r="G375" s="59">
        <v>29.162719946437399</v>
      </c>
      <c r="H375" s="59">
        <v>33.874462996759704</v>
      </c>
      <c r="I375" s="59">
        <v>32.950760787533198</v>
      </c>
      <c r="J375" s="59">
        <v>28.833626349766998</v>
      </c>
      <c r="K375" s="59">
        <v>30.354715747217998</v>
      </c>
      <c r="L375" s="59">
        <v>33.015101914935599</v>
      </c>
      <c r="M375" s="59">
        <v>42.193883880492201</v>
      </c>
    </row>
    <row r="376" spans="1:13" s="101" customFormat="1" x14ac:dyDescent="0.55000000000000004">
      <c r="A376" s="49" t="s">
        <v>107</v>
      </c>
      <c r="B376" s="58">
        <v>47.597380494558699</v>
      </c>
      <c r="C376" s="58">
        <v>34.589980437642097</v>
      </c>
      <c r="D376" s="58">
        <v>29.208963586438099</v>
      </c>
      <c r="E376" s="58">
        <v>28.748150727483999</v>
      </c>
      <c r="F376" s="58">
        <v>28.940340621497</v>
      </c>
      <c r="G376" s="58">
        <v>29.566320678922899</v>
      </c>
      <c r="H376" s="58">
        <v>34.200546541521597</v>
      </c>
      <c r="I376" s="58">
        <v>33.205746317422502</v>
      </c>
      <c r="J376" s="58">
        <v>29.2371185355716</v>
      </c>
      <c r="K376" s="58">
        <v>30.595604652999601</v>
      </c>
      <c r="L376" s="58">
        <v>33.0952821678585</v>
      </c>
      <c r="M376" s="58">
        <v>42.273428783621803</v>
      </c>
    </row>
    <row r="377" spans="1:13" s="101" customFormat="1" x14ac:dyDescent="0.55000000000000004">
      <c r="A377" s="49" t="s">
        <v>108</v>
      </c>
      <c r="B377" s="59">
        <v>50.800645605210299</v>
      </c>
      <c r="C377" s="59">
        <v>35.489673980644802</v>
      </c>
      <c r="D377" s="59">
        <v>29.373747332121699</v>
      </c>
      <c r="E377" s="59">
        <v>26.851271718078198</v>
      </c>
      <c r="F377" s="59">
        <v>26.231823532812101</v>
      </c>
      <c r="G377" s="59">
        <v>29.023126065730999</v>
      </c>
      <c r="H377" s="59">
        <v>35.515392505994399</v>
      </c>
      <c r="I377" s="59">
        <v>35.486945175355501</v>
      </c>
      <c r="J377" s="59">
        <v>29.304541329542801</v>
      </c>
      <c r="K377" s="59">
        <v>29.422583049343501</v>
      </c>
      <c r="L377" s="59">
        <v>32.878105077478601</v>
      </c>
      <c r="M377" s="59">
        <v>42.749474561342602</v>
      </c>
    </row>
    <row r="378" spans="1:13" s="101" customFormat="1" x14ac:dyDescent="0.55000000000000004">
      <c r="A378" s="50" t="s">
        <v>130</v>
      </c>
      <c r="B378" s="58">
        <f>AVERAGE(B366:B377)</f>
        <v>44.693343033713667</v>
      </c>
      <c r="C378" s="58">
        <f t="shared" ref="C378" si="64">AVERAGE(C366:C377)</f>
        <v>32.496267757116478</v>
      </c>
      <c r="D378" s="58">
        <f t="shared" ref="D378" si="65">AVERAGE(D366:D377)</f>
        <v>27.65995372151605</v>
      </c>
      <c r="E378" s="58">
        <f t="shared" ref="E378" si="66">AVERAGE(E366:E377)</f>
        <v>27.271067872914397</v>
      </c>
      <c r="F378" s="58">
        <f t="shared" ref="F378" si="67">AVERAGE(F366:F377)</f>
        <v>26.965518528648378</v>
      </c>
      <c r="G378" s="58">
        <f t="shared" ref="G378" si="68">AVERAGE(G366:G377)</f>
        <v>26.324255690971999</v>
      </c>
      <c r="H378" s="58">
        <f t="shared" ref="H378" si="69">AVERAGE(H366:H377)</f>
        <v>31.12803689143524</v>
      </c>
      <c r="I378" s="58">
        <f t="shared" ref="I378" si="70">AVERAGE(I366:I377)</f>
        <v>31.190390381732655</v>
      </c>
      <c r="J378" s="58">
        <f t="shared" ref="J378" si="71">AVERAGE(J366:J377)</f>
        <v>27.089222435471605</v>
      </c>
      <c r="K378" s="58">
        <f t="shared" ref="K378" si="72">AVERAGE(K366:K377)</f>
        <v>29.130832713953097</v>
      </c>
      <c r="L378" s="58">
        <f t="shared" ref="L378" si="73">AVERAGE(L366:L377)</f>
        <v>31.805590731808628</v>
      </c>
      <c r="M378" s="58">
        <f t="shared" ref="M378" si="74">AVERAGE(M366:M377)</f>
        <v>40.36767792608498</v>
      </c>
    </row>
    <row r="379" spans="1:13" s="101" customFormat="1" x14ac:dyDescent="0.55000000000000004">
      <c r="A379" s="25"/>
      <c r="B379" s="25"/>
      <c r="C379" s="25"/>
      <c r="D379" s="25"/>
      <c r="E379" s="25"/>
      <c r="F379" s="25"/>
      <c r="G379" s="25"/>
      <c r="H379" s="25"/>
      <c r="I379" s="25"/>
      <c r="J379" s="25"/>
      <c r="K379" s="25"/>
      <c r="L379" s="25"/>
      <c r="M379" s="25"/>
    </row>
    <row r="380" spans="1:13" s="101" customFormat="1" x14ac:dyDescent="0.55000000000000004">
      <c r="A380" s="165">
        <v>2026</v>
      </c>
      <c r="B380" s="166"/>
      <c r="C380" s="166"/>
      <c r="D380" s="166"/>
      <c r="E380" s="166"/>
      <c r="F380" s="166"/>
      <c r="G380" s="166"/>
      <c r="H380" s="166"/>
      <c r="I380" s="166"/>
      <c r="J380" s="166"/>
      <c r="K380" s="166"/>
      <c r="L380" s="166"/>
      <c r="M380" s="166"/>
    </row>
    <row r="381" spans="1:13" s="101" customFormat="1" x14ac:dyDescent="0.55000000000000004">
      <c r="A381" s="48" t="s">
        <v>129</v>
      </c>
      <c r="B381" s="48" t="s">
        <v>257</v>
      </c>
      <c r="C381" s="48" t="s">
        <v>258</v>
      </c>
      <c r="D381" s="48" t="s">
        <v>259</v>
      </c>
      <c r="E381" s="48" t="s">
        <v>260</v>
      </c>
      <c r="F381" s="48" t="s">
        <v>261</v>
      </c>
      <c r="G381" s="48" t="s">
        <v>262</v>
      </c>
      <c r="H381" s="48" t="s">
        <v>263</v>
      </c>
      <c r="I381" s="48" t="s">
        <v>264</v>
      </c>
      <c r="J381" s="48" t="s">
        <v>265</v>
      </c>
      <c r="K381" s="48" t="s">
        <v>266</v>
      </c>
      <c r="L381" s="48" t="s">
        <v>267</v>
      </c>
      <c r="M381" s="48" t="s">
        <v>268</v>
      </c>
    </row>
    <row r="382" spans="1:13" s="101" customFormat="1" x14ac:dyDescent="0.55000000000000004">
      <c r="A382" s="49" t="s">
        <v>98</v>
      </c>
      <c r="B382" s="59">
        <v>42.455424265194999</v>
      </c>
      <c r="C382" s="59">
        <v>31.4333315065929</v>
      </c>
      <c r="D382" s="59">
        <v>27.045906429649701</v>
      </c>
      <c r="E382" s="59">
        <v>28.425000209278501</v>
      </c>
      <c r="F382" s="59">
        <v>25.515811227983001</v>
      </c>
      <c r="G382" s="59">
        <v>25.537296324968299</v>
      </c>
      <c r="H382" s="59">
        <v>29.261837310688499</v>
      </c>
      <c r="I382" s="59">
        <v>30.1958944432197</v>
      </c>
      <c r="J382" s="59">
        <v>25.261841970682099</v>
      </c>
      <c r="K382" s="59">
        <v>29.8886908408134</v>
      </c>
      <c r="L382" s="59">
        <v>34.1429790072971</v>
      </c>
      <c r="M382" s="59">
        <v>43.572824878077398</v>
      </c>
    </row>
    <row r="383" spans="1:13" s="101" customFormat="1" x14ac:dyDescent="0.55000000000000004">
      <c r="A383" s="49" t="s">
        <v>99</v>
      </c>
      <c r="B383" s="58">
        <v>42.880070039021099</v>
      </c>
      <c r="C383" s="58">
        <v>31.032617378802499</v>
      </c>
      <c r="D383" s="58">
        <v>26.807788886370201</v>
      </c>
      <c r="E383" s="58">
        <v>28.1702402856615</v>
      </c>
      <c r="F383" s="58">
        <v>25.3178507047956</v>
      </c>
      <c r="G383" s="58">
        <v>24.866096102198</v>
      </c>
      <c r="H383" s="58">
        <v>28.5152794532878</v>
      </c>
      <c r="I383" s="58">
        <v>29.040823266070401</v>
      </c>
      <c r="J383" s="58">
        <v>24.7463620079888</v>
      </c>
      <c r="K383" s="58">
        <v>30.077868682081998</v>
      </c>
      <c r="L383" s="58">
        <v>33.971085185474799</v>
      </c>
      <c r="M383" s="58">
        <v>43.639633091547203</v>
      </c>
    </row>
    <row r="384" spans="1:13" s="101" customFormat="1" x14ac:dyDescent="0.55000000000000004">
      <c r="A384" s="49" t="s">
        <v>100</v>
      </c>
      <c r="B384" s="59">
        <v>44.6500952718078</v>
      </c>
      <c r="C384" s="59">
        <v>31.425780543259201</v>
      </c>
      <c r="D384" s="59">
        <v>27.381696503649501</v>
      </c>
      <c r="E384" s="59">
        <v>28.469943753878301</v>
      </c>
      <c r="F384" s="59">
        <v>26.533322009989</v>
      </c>
      <c r="G384" s="59">
        <v>26.857343456480201</v>
      </c>
      <c r="H384" s="59">
        <v>31.2019742913144</v>
      </c>
      <c r="I384" s="59">
        <v>31.492851320133401</v>
      </c>
      <c r="J384" s="59">
        <v>27.4907711863518</v>
      </c>
      <c r="K384" s="59">
        <v>32.349564725352899</v>
      </c>
      <c r="L384" s="59">
        <v>34.327584727605199</v>
      </c>
      <c r="M384" s="59">
        <v>44.703066772030198</v>
      </c>
    </row>
    <row r="385" spans="1:13" s="101" customFormat="1" x14ac:dyDescent="0.55000000000000004">
      <c r="A385" s="49" t="s">
        <v>101</v>
      </c>
      <c r="B385" s="58">
        <v>40.799606250819302</v>
      </c>
      <c r="C385" s="58">
        <v>28.700405289551998</v>
      </c>
      <c r="D385" s="58">
        <v>24.995254186832</v>
      </c>
      <c r="E385" s="58">
        <v>26.6873901897007</v>
      </c>
      <c r="F385" s="58">
        <v>25.5824337018433</v>
      </c>
      <c r="G385" s="58">
        <v>24.010752334528501</v>
      </c>
      <c r="H385" s="58">
        <v>27.910595881041701</v>
      </c>
      <c r="I385" s="58">
        <v>27.651934408372401</v>
      </c>
      <c r="J385" s="58">
        <v>24.6507858812809</v>
      </c>
      <c r="K385" s="58">
        <v>29.994239154682401</v>
      </c>
      <c r="L385" s="58">
        <v>31.6136922015084</v>
      </c>
      <c r="M385" s="58">
        <v>41.096479147993101</v>
      </c>
    </row>
    <row r="386" spans="1:13" s="101" customFormat="1" x14ac:dyDescent="0.55000000000000004">
      <c r="A386" s="49" t="s">
        <v>102</v>
      </c>
      <c r="B386" s="59">
        <v>42.220276959480799</v>
      </c>
      <c r="C386" s="59">
        <v>30.3573934989316</v>
      </c>
      <c r="D386" s="59">
        <v>26.379065971220701</v>
      </c>
      <c r="E386" s="59">
        <v>26.4559546801779</v>
      </c>
      <c r="F386" s="59">
        <v>24.708777490162099</v>
      </c>
      <c r="G386" s="59">
        <v>23.935888034436399</v>
      </c>
      <c r="H386" s="59">
        <v>27.753126182062701</v>
      </c>
      <c r="I386" s="59">
        <v>29.058184955709699</v>
      </c>
      <c r="J386" s="59">
        <v>25.227500842014901</v>
      </c>
      <c r="K386" s="59">
        <v>29.9445024895412</v>
      </c>
      <c r="L386" s="59">
        <v>31.5093080494139</v>
      </c>
      <c r="M386" s="59">
        <v>41.987544659645302</v>
      </c>
    </row>
    <row r="387" spans="1:13" s="101" customFormat="1" x14ac:dyDescent="0.55000000000000004">
      <c r="A387" s="49" t="s">
        <v>103</v>
      </c>
      <c r="B387" s="58">
        <v>47.100746603422301</v>
      </c>
      <c r="C387" s="58">
        <v>33.8495170474052</v>
      </c>
      <c r="D387" s="58">
        <v>29.011345553141801</v>
      </c>
      <c r="E387" s="58">
        <v>28.373769815762799</v>
      </c>
      <c r="F387" s="58">
        <v>27.408530219908702</v>
      </c>
      <c r="G387" s="58">
        <v>28.005018912421299</v>
      </c>
      <c r="H387" s="58">
        <v>31.472635556292801</v>
      </c>
      <c r="I387" s="58">
        <v>31.051279198738801</v>
      </c>
      <c r="J387" s="58">
        <v>27.841703889105101</v>
      </c>
      <c r="K387" s="58">
        <v>31.139774022563799</v>
      </c>
      <c r="L387" s="58">
        <v>33.876800068219502</v>
      </c>
      <c r="M387" s="58">
        <v>44.763400600802498</v>
      </c>
    </row>
    <row r="388" spans="1:13" s="101" customFormat="1" x14ac:dyDescent="0.55000000000000004">
      <c r="A388" s="49" t="s">
        <v>104</v>
      </c>
      <c r="B388" s="59">
        <v>47.516839411950897</v>
      </c>
      <c r="C388" s="59">
        <v>33.787626456646699</v>
      </c>
      <c r="D388" s="59">
        <v>29.463316214981901</v>
      </c>
      <c r="E388" s="59">
        <v>28.897017765045199</v>
      </c>
      <c r="F388" s="59">
        <v>28.233421048810399</v>
      </c>
      <c r="G388" s="59">
        <v>28.490480462710099</v>
      </c>
      <c r="H388" s="59">
        <v>32.1996772750731</v>
      </c>
      <c r="I388" s="59">
        <v>32.024203644003897</v>
      </c>
      <c r="J388" s="59">
        <v>28.437491348054699</v>
      </c>
      <c r="K388" s="59">
        <v>31.344506484206001</v>
      </c>
      <c r="L388" s="59">
        <v>34.359140862358899</v>
      </c>
      <c r="M388" s="59">
        <v>44.898373665348203</v>
      </c>
    </row>
    <row r="389" spans="1:13" s="101" customFormat="1" x14ac:dyDescent="0.55000000000000004">
      <c r="A389" s="49" t="s">
        <v>105</v>
      </c>
      <c r="B389" s="58">
        <v>48.038181286986202</v>
      </c>
      <c r="C389" s="58">
        <v>34.155780193351603</v>
      </c>
      <c r="D389" s="58">
        <v>29.759069791404201</v>
      </c>
      <c r="E389" s="58">
        <v>29.0705877727932</v>
      </c>
      <c r="F389" s="58">
        <v>28.825308345979298</v>
      </c>
      <c r="G389" s="58">
        <v>29.797181105613699</v>
      </c>
      <c r="H389" s="58">
        <v>34.325009366517399</v>
      </c>
      <c r="I389" s="58">
        <v>33.411393739843902</v>
      </c>
      <c r="J389" s="58">
        <v>29.0833131445779</v>
      </c>
      <c r="K389" s="58">
        <v>31.5441854769184</v>
      </c>
      <c r="L389" s="58">
        <v>34.6495623164707</v>
      </c>
      <c r="M389" s="58">
        <v>45.398623753619503</v>
      </c>
    </row>
    <row r="390" spans="1:13" s="101" customFormat="1" x14ac:dyDescent="0.55000000000000004">
      <c r="A390" s="49" t="s">
        <v>106</v>
      </c>
      <c r="B390" s="59">
        <v>47.793199403311597</v>
      </c>
      <c r="C390" s="59">
        <v>33.986526580083897</v>
      </c>
      <c r="D390" s="59">
        <v>29.632504378595701</v>
      </c>
      <c r="E390" s="59">
        <v>28.996193461948</v>
      </c>
      <c r="F390" s="59">
        <v>28.904536434399201</v>
      </c>
      <c r="G390" s="59">
        <v>29.945505144860999</v>
      </c>
      <c r="H390" s="59">
        <v>34.513627318925799</v>
      </c>
      <c r="I390" s="59">
        <v>33.511268538813397</v>
      </c>
      <c r="J390" s="59">
        <v>29.194208317332802</v>
      </c>
      <c r="K390" s="59">
        <v>31.478876759929001</v>
      </c>
      <c r="L390" s="59">
        <v>34.537868772612697</v>
      </c>
      <c r="M390" s="59">
        <v>45.1162358612143</v>
      </c>
    </row>
    <row r="391" spans="1:13" s="101" customFormat="1" x14ac:dyDescent="0.55000000000000004">
      <c r="A391" s="49" t="s">
        <v>107</v>
      </c>
      <c r="B391" s="58">
        <v>47.8745389471772</v>
      </c>
      <c r="C391" s="58">
        <v>33.979947830949499</v>
      </c>
      <c r="D391" s="58">
        <v>29.5819441092912</v>
      </c>
      <c r="E391" s="58">
        <v>28.960720128483199</v>
      </c>
      <c r="F391" s="58">
        <v>29.181159060488501</v>
      </c>
      <c r="G391" s="58">
        <v>30.451677423053301</v>
      </c>
      <c r="H391" s="58">
        <v>34.809482136080298</v>
      </c>
      <c r="I391" s="58">
        <v>33.8730926872582</v>
      </c>
      <c r="J391" s="58">
        <v>29.619714434941599</v>
      </c>
      <c r="K391" s="58">
        <v>31.214104355022499</v>
      </c>
      <c r="L391" s="58">
        <v>34.448385720782802</v>
      </c>
      <c r="M391" s="58">
        <v>45.244402572672897</v>
      </c>
    </row>
    <row r="392" spans="1:13" s="101" customFormat="1" x14ac:dyDescent="0.55000000000000004">
      <c r="A392" s="49" t="s">
        <v>108</v>
      </c>
      <c r="B392" s="59">
        <v>47.0269617213998</v>
      </c>
      <c r="C392" s="59">
        <v>33.287891566753402</v>
      </c>
      <c r="D392" s="59">
        <v>28.184661214069699</v>
      </c>
      <c r="E392" s="59">
        <v>26.3154871635967</v>
      </c>
      <c r="F392" s="59">
        <v>26.094077857591799</v>
      </c>
      <c r="G392" s="59">
        <v>29.822571988238199</v>
      </c>
      <c r="H392" s="59">
        <v>35.256531294955998</v>
      </c>
      <c r="I392" s="59">
        <v>35.771901745949997</v>
      </c>
      <c r="J392" s="59">
        <v>29.223698887560101</v>
      </c>
      <c r="K392" s="59">
        <v>29.355883959801002</v>
      </c>
      <c r="L392" s="59">
        <v>32.631976683934496</v>
      </c>
      <c r="M392" s="59">
        <v>42.959539554452398</v>
      </c>
    </row>
    <row r="393" spans="1:13" s="101" customFormat="1" x14ac:dyDescent="0.55000000000000004">
      <c r="A393" s="50" t="s">
        <v>130</v>
      </c>
      <c r="B393" s="58">
        <f>AVERAGE(B382:B392)</f>
        <v>45.305085469142902</v>
      </c>
      <c r="C393" s="58">
        <f t="shared" ref="C393" si="75">AVERAGE(C382:C392)</f>
        <v>32.363347081120772</v>
      </c>
      <c r="D393" s="58">
        <f t="shared" ref="D393" si="76">AVERAGE(D382:D392)</f>
        <v>28.022050294473331</v>
      </c>
      <c r="E393" s="58">
        <f t="shared" ref="E393" si="77">AVERAGE(E382:E392)</f>
        <v>28.074755020575086</v>
      </c>
      <c r="F393" s="58">
        <f t="shared" ref="F393" si="78">AVERAGE(F382:F392)</f>
        <v>26.936838918359172</v>
      </c>
      <c r="G393" s="58">
        <f t="shared" ref="G393" si="79">AVERAGE(G382:G392)</f>
        <v>27.42907375359173</v>
      </c>
      <c r="H393" s="58">
        <f t="shared" ref="H393" si="80">AVERAGE(H382:H392)</f>
        <v>31.565434187840047</v>
      </c>
      <c r="I393" s="58">
        <f t="shared" ref="I393" si="81">AVERAGE(I382:I392)</f>
        <v>31.552984358919435</v>
      </c>
      <c r="J393" s="58">
        <f t="shared" ref="J393" si="82">AVERAGE(J382:J392)</f>
        <v>27.343399264535513</v>
      </c>
      <c r="K393" s="58">
        <f t="shared" ref="K393" si="83">AVERAGE(K382:K392)</f>
        <v>30.757472450082957</v>
      </c>
      <c r="L393" s="58">
        <f t="shared" ref="L393" si="84">AVERAGE(L382:L392)</f>
        <v>33.642580326879859</v>
      </c>
      <c r="M393" s="58">
        <f t="shared" ref="M393" si="85">AVERAGE(M382:M392)</f>
        <v>43.943647687036638</v>
      </c>
    </row>
    <row r="394" spans="1:13" s="101" customFormat="1" x14ac:dyDescent="0.55000000000000004">
      <c r="A394" s="25"/>
      <c r="B394" s="25"/>
      <c r="C394" s="25"/>
      <c r="D394" s="25"/>
      <c r="E394" s="25"/>
      <c r="F394" s="25"/>
      <c r="G394" s="25"/>
      <c r="H394" s="25"/>
      <c r="I394" s="25"/>
      <c r="J394" s="25"/>
      <c r="K394" s="25"/>
      <c r="L394" s="25"/>
      <c r="M394" s="25"/>
    </row>
    <row r="395" spans="1:13" s="101" customFormat="1" x14ac:dyDescent="0.55000000000000004">
      <c r="A395" s="165">
        <v>2027</v>
      </c>
      <c r="B395" s="166"/>
      <c r="C395" s="166"/>
      <c r="D395" s="166"/>
      <c r="E395" s="166"/>
      <c r="F395" s="166"/>
      <c r="G395" s="166"/>
      <c r="H395" s="166"/>
      <c r="I395" s="166"/>
      <c r="J395" s="166"/>
      <c r="K395" s="166"/>
      <c r="L395" s="166"/>
      <c r="M395" s="166"/>
    </row>
    <row r="396" spans="1:13" s="101" customFormat="1" x14ac:dyDescent="0.55000000000000004">
      <c r="A396" s="48" t="s">
        <v>129</v>
      </c>
      <c r="B396" s="48" t="s">
        <v>257</v>
      </c>
      <c r="C396" s="48" t="s">
        <v>258</v>
      </c>
      <c r="D396" s="48" t="s">
        <v>259</v>
      </c>
      <c r="E396" s="48" t="s">
        <v>260</v>
      </c>
      <c r="F396" s="48" t="s">
        <v>261</v>
      </c>
      <c r="G396" s="48" t="s">
        <v>262</v>
      </c>
      <c r="H396" s="48" t="s">
        <v>263</v>
      </c>
      <c r="I396" s="48" t="s">
        <v>264</v>
      </c>
      <c r="J396" s="48" t="s">
        <v>265</v>
      </c>
      <c r="K396" s="48" t="s">
        <v>266</v>
      </c>
      <c r="L396" s="48" t="s">
        <v>267</v>
      </c>
      <c r="M396" s="48" t="s">
        <v>268</v>
      </c>
    </row>
    <row r="397" spans="1:13" s="101" customFormat="1" x14ac:dyDescent="0.55000000000000004">
      <c r="A397" s="49" t="s">
        <v>98</v>
      </c>
      <c r="B397" s="59">
        <v>42.316449517844802</v>
      </c>
      <c r="C397" s="59">
        <v>33.178076609259598</v>
      </c>
      <c r="D397" s="59">
        <v>28.764194955108</v>
      </c>
      <c r="E397" s="59">
        <v>29.8386679927508</v>
      </c>
      <c r="F397" s="59">
        <v>23.498272573595401</v>
      </c>
      <c r="G397" s="59">
        <v>28.003722478283802</v>
      </c>
      <c r="H397" s="59">
        <v>30.396433047709898</v>
      </c>
      <c r="I397" s="59">
        <v>32.185898573167897</v>
      </c>
      <c r="J397" s="59">
        <v>26.465043023559801</v>
      </c>
      <c r="K397" s="59">
        <v>30.470430929173698</v>
      </c>
      <c r="L397" s="59">
        <v>35.561801438861401</v>
      </c>
      <c r="M397" s="59">
        <v>45.698894357168498</v>
      </c>
    </row>
    <row r="398" spans="1:13" s="101" customFormat="1" x14ac:dyDescent="0.55000000000000004">
      <c r="A398" s="49" t="s">
        <v>99</v>
      </c>
      <c r="B398" s="58">
        <v>42.746707634259302</v>
      </c>
      <c r="C398" s="58">
        <v>32.634670583974703</v>
      </c>
      <c r="D398" s="58">
        <v>28.495562864567599</v>
      </c>
      <c r="E398" s="58">
        <v>29.3045752247175</v>
      </c>
      <c r="F398" s="58">
        <v>23.3892949245149</v>
      </c>
      <c r="G398" s="58">
        <v>27.410560573471901</v>
      </c>
      <c r="H398" s="58">
        <v>29.728910531408001</v>
      </c>
      <c r="I398" s="58">
        <v>31.0658760365619</v>
      </c>
      <c r="J398" s="58">
        <v>25.939453491237401</v>
      </c>
      <c r="K398" s="58">
        <v>30.176981324790599</v>
      </c>
      <c r="L398" s="58">
        <v>35.130599909358601</v>
      </c>
      <c r="M398" s="58">
        <v>45.8663544013936</v>
      </c>
    </row>
    <row r="399" spans="1:13" s="101" customFormat="1" x14ac:dyDescent="0.55000000000000004">
      <c r="A399" s="49" t="s">
        <v>100</v>
      </c>
      <c r="B399" s="59">
        <v>44.346735904293702</v>
      </c>
      <c r="C399" s="59">
        <v>33.0623648975577</v>
      </c>
      <c r="D399" s="59">
        <v>29.213821711078801</v>
      </c>
      <c r="E399" s="59">
        <v>29.680052092340301</v>
      </c>
      <c r="F399" s="59">
        <v>25.789930289791499</v>
      </c>
      <c r="G399" s="59">
        <v>29.183210561010601</v>
      </c>
      <c r="H399" s="59">
        <v>32.3332350792423</v>
      </c>
      <c r="I399" s="59">
        <v>33.425943437443003</v>
      </c>
      <c r="J399" s="59">
        <v>28.296737821896901</v>
      </c>
      <c r="K399" s="59">
        <v>31.6800665778498</v>
      </c>
      <c r="L399" s="59">
        <v>35.670806047651503</v>
      </c>
      <c r="M399" s="59">
        <v>46.938816434593598</v>
      </c>
    </row>
    <row r="400" spans="1:13" s="101" customFormat="1" x14ac:dyDescent="0.55000000000000004">
      <c r="A400" s="49" t="s">
        <v>101</v>
      </c>
      <c r="B400" s="58">
        <v>40.624122729224503</v>
      </c>
      <c r="C400" s="58">
        <v>29.195744762307999</v>
      </c>
      <c r="D400" s="58">
        <v>27.0847739026912</v>
      </c>
      <c r="E400" s="58">
        <v>27.518425619602201</v>
      </c>
      <c r="F400" s="58">
        <v>25.007949520503299</v>
      </c>
      <c r="G400" s="58">
        <v>26.416521794437401</v>
      </c>
      <c r="H400" s="58">
        <v>29.092484847992999</v>
      </c>
      <c r="I400" s="58">
        <v>29.684362369199</v>
      </c>
      <c r="J400" s="58">
        <v>25.566228407352298</v>
      </c>
      <c r="K400" s="58">
        <v>30.1724946063052</v>
      </c>
      <c r="L400" s="58">
        <v>33.234224907557198</v>
      </c>
      <c r="M400" s="58">
        <v>43.290019487821901</v>
      </c>
    </row>
    <row r="401" spans="1:13" s="101" customFormat="1" x14ac:dyDescent="0.55000000000000004">
      <c r="A401" s="49" t="s">
        <v>102</v>
      </c>
      <c r="B401" s="59">
        <v>42.220450351315201</v>
      </c>
      <c r="C401" s="59">
        <v>31.683390628723899</v>
      </c>
      <c r="D401" s="59">
        <v>27.938011069451601</v>
      </c>
      <c r="E401" s="59">
        <v>27.276363954279201</v>
      </c>
      <c r="F401" s="59">
        <v>24.072483261746701</v>
      </c>
      <c r="G401" s="59">
        <v>26.061682873964301</v>
      </c>
      <c r="H401" s="59">
        <v>28.846135181284701</v>
      </c>
      <c r="I401" s="59">
        <v>30.864757600651</v>
      </c>
      <c r="J401" s="59">
        <v>26.0296277999878</v>
      </c>
      <c r="K401" s="59">
        <v>29.913329626924199</v>
      </c>
      <c r="L401" s="59">
        <v>32.981856383217703</v>
      </c>
      <c r="M401" s="59">
        <v>44.192633923663898</v>
      </c>
    </row>
    <row r="402" spans="1:13" s="101" customFormat="1" x14ac:dyDescent="0.55000000000000004">
      <c r="A402" s="49" t="s">
        <v>103</v>
      </c>
      <c r="B402" s="58">
        <v>47.339478169718099</v>
      </c>
      <c r="C402" s="58">
        <v>35.036242428280097</v>
      </c>
      <c r="D402" s="58">
        <v>30.4267193373813</v>
      </c>
      <c r="E402" s="58">
        <v>29.643626199828301</v>
      </c>
      <c r="F402" s="58">
        <v>27.791182125768401</v>
      </c>
      <c r="G402" s="58">
        <v>29.833442412482398</v>
      </c>
      <c r="H402" s="58">
        <v>33.189868855219999</v>
      </c>
      <c r="I402" s="58">
        <v>32.958787410489997</v>
      </c>
      <c r="J402" s="58">
        <v>28.948035947481799</v>
      </c>
      <c r="K402" s="58">
        <v>31.895148490064901</v>
      </c>
      <c r="L402" s="58">
        <v>35.682036495208699</v>
      </c>
      <c r="M402" s="58">
        <v>47.457362949207301</v>
      </c>
    </row>
    <row r="403" spans="1:13" s="101" customFormat="1" x14ac:dyDescent="0.55000000000000004">
      <c r="A403" s="49" t="s">
        <v>104</v>
      </c>
      <c r="B403" s="59">
        <v>47.971688698696802</v>
      </c>
      <c r="C403" s="59">
        <v>35.215838821161398</v>
      </c>
      <c r="D403" s="59">
        <v>30.922330553813602</v>
      </c>
      <c r="E403" s="59">
        <v>30.241457894113299</v>
      </c>
      <c r="F403" s="59">
        <v>28.395991704797201</v>
      </c>
      <c r="G403" s="59">
        <v>30.375789335038899</v>
      </c>
      <c r="H403" s="59">
        <v>33.912137590428799</v>
      </c>
      <c r="I403" s="59">
        <v>33.869273606166999</v>
      </c>
      <c r="J403" s="59">
        <v>29.4634466939502</v>
      </c>
      <c r="K403" s="59">
        <v>32.1247294410582</v>
      </c>
      <c r="L403" s="59">
        <v>36.148079872131298</v>
      </c>
      <c r="M403" s="59">
        <v>47.495015467366898</v>
      </c>
    </row>
    <row r="404" spans="1:13" s="101" customFormat="1" x14ac:dyDescent="0.55000000000000004">
      <c r="A404" s="49" t="s">
        <v>105</v>
      </c>
      <c r="B404" s="58">
        <v>48.655410207727897</v>
      </c>
      <c r="C404" s="58">
        <v>35.647887664181802</v>
      </c>
      <c r="D404" s="58">
        <v>31.207523956093699</v>
      </c>
      <c r="E404" s="58">
        <v>30.457310530874501</v>
      </c>
      <c r="F404" s="58">
        <v>28.9373774092684</v>
      </c>
      <c r="G404" s="58">
        <v>32.039243859714901</v>
      </c>
      <c r="H404" s="58">
        <v>35.864677641981402</v>
      </c>
      <c r="I404" s="58">
        <v>35.587426357371797</v>
      </c>
      <c r="J404" s="58">
        <v>30.120024636056701</v>
      </c>
      <c r="K404" s="58">
        <v>32.431892715474604</v>
      </c>
      <c r="L404" s="58">
        <v>36.4417709933387</v>
      </c>
      <c r="M404" s="58">
        <v>48.013887682268702</v>
      </c>
    </row>
    <row r="405" spans="1:13" s="101" customFormat="1" x14ac:dyDescent="0.55000000000000004">
      <c r="A405" s="49" t="s">
        <v>106</v>
      </c>
      <c r="B405" s="59">
        <v>48.426518194137103</v>
      </c>
      <c r="C405" s="59">
        <v>35.4646439410391</v>
      </c>
      <c r="D405" s="59">
        <v>31.0790524277636</v>
      </c>
      <c r="E405" s="59">
        <v>30.3865424341626</v>
      </c>
      <c r="F405" s="59">
        <v>29.032634071124502</v>
      </c>
      <c r="G405" s="59">
        <v>32.234958174493599</v>
      </c>
      <c r="H405" s="59">
        <v>36.021472146434199</v>
      </c>
      <c r="I405" s="59">
        <v>35.7245288869386</v>
      </c>
      <c r="J405" s="59">
        <v>30.226305463578999</v>
      </c>
      <c r="K405" s="59">
        <v>32.384333305461404</v>
      </c>
      <c r="L405" s="59">
        <v>36.316781624158203</v>
      </c>
      <c r="M405" s="59">
        <v>47.700157468036899</v>
      </c>
    </row>
    <row r="406" spans="1:13" s="101" customFormat="1" x14ac:dyDescent="0.55000000000000004">
      <c r="A406" s="49" t="s">
        <v>107</v>
      </c>
      <c r="B406" s="58">
        <v>48.525950929170001</v>
      </c>
      <c r="C406" s="58">
        <v>35.473738746983699</v>
      </c>
      <c r="D406" s="58">
        <v>31.0300856559507</v>
      </c>
      <c r="E406" s="58">
        <v>30.579265703095299</v>
      </c>
      <c r="F406" s="58">
        <v>29.4497668102223</v>
      </c>
      <c r="G406" s="58">
        <v>32.764230034086403</v>
      </c>
      <c r="H406" s="58">
        <v>36.212533886714603</v>
      </c>
      <c r="I406" s="58">
        <v>36.002811962558397</v>
      </c>
      <c r="J406" s="58">
        <v>30.623529240820101</v>
      </c>
      <c r="K406" s="58">
        <v>32.165659660934097</v>
      </c>
      <c r="L406" s="58">
        <v>36.231825420591598</v>
      </c>
      <c r="M406" s="58">
        <v>47.883879394941403</v>
      </c>
    </row>
    <row r="407" spans="1:13" s="101" customFormat="1" x14ac:dyDescent="0.55000000000000004">
      <c r="A407" s="49" t="s">
        <v>108</v>
      </c>
      <c r="B407" s="59">
        <v>49.015532778155404</v>
      </c>
      <c r="C407" s="59">
        <v>33.006642800001899</v>
      </c>
      <c r="D407" s="59">
        <v>29.543982876244399</v>
      </c>
      <c r="E407" s="59">
        <v>27.866678966416298</v>
      </c>
      <c r="F407" s="59">
        <v>26.468541144042899</v>
      </c>
      <c r="G407" s="59">
        <v>32.043696361117902</v>
      </c>
      <c r="H407" s="59">
        <v>36.636671603366899</v>
      </c>
      <c r="I407" s="59">
        <v>37.873325188954702</v>
      </c>
      <c r="J407" s="59">
        <v>30.248611183961199</v>
      </c>
      <c r="K407" s="59">
        <v>30.275700590943799</v>
      </c>
      <c r="L407" s="59">
        <v>34.190337350633399</v>
      </c>
      <c r="M407" s="59">
        <v>45.451762842875702</v>
      </c>
    </row>
    <row r="408" spans="1:13" s="101" customFormat="1" x14ac:dyDescent="0.55000000000000004">
      <c r="A408" s="50" t="s">
        <v>130</v>
      </c>
      <c r="B408" s="58">
        <f>AVERAGE(B397:B407)</f>
        <v>45.653549555867521</v>
      </c>
      <c r="C408" s="58">
        <f t="shared" ref="C408" si="86">AVERAGE(C397:C407)</f>
        <v>33.599931080315621</v>
      </c>
      <c r="D408" s="58">
        <f t="shared" ref="D408" si="87">AVERAGE(D397:D407)</f>
        <v>29.609641755467678</v>
      </c>
      <c r="E408" s="58">
        <f t="shared" ref="E408" si="88">AVERAGE(E397:E407)</f>
        <v>29.344815146561846</v>
      </c>
      <c r="F408" s="58">
        <f t="shared" ref="F408" si="89">AVERAGE(F397:F407)</f>
        <v>26.530311257761412</v>
      </c>
      <c r="G408" s="58">
        <f t="shared" ref="G408" si="90">AVERAGE(G397:G407)</f>
        <v>29.669732587100189</v>
      </c>
      <c r="H408" s="58">
        <f t="shared" ref="H408" si="91">AVERAGE(H397:H407)</f>
        <v>32.930414582889433</v>
      </c>
      <c r="I408" s="58">
        <f t="shared" ref="I408" si="92">AVERAGE(I397:I407)</f>
        <v>33.56754467540938</v>
      </c>
      <c r="J408" s="58">
        <f t="shared" ref="J408" si="93">AVERAGE(J397:J407)</f>
        <v>28.357003973625748</v>
      </c>
      <c r="K408" s="58">
        <f t="shared" ref="K408" si="94">AVERAGE(K397:K407)</f>
        <v>31.244615206270961</v>
      </c>
      <c r="L408" s="58">
        <f t="shared" ref="L408" si="95">AVERAGE(L397:L407)</f>
        <v>35.235465494791661</v>
      </c>
      <c r="M408" s="58">
        <f t="shared" ref="M408" si="96">AVERAGE(M397:M407)</f>
        <v>46.36261676448531</v>
      </c>
    </row>
    <row r="409" spans="1:13" s="101" customFormat="1" x14ac:dyDescent="0.55000000000000004">
      <c r="A409" s="25"/>
      <c r="B409" s="25"/>
      <c r="C409" s="25"/>
      <c r="D409" s="25"/>
      <c r="E409" s="25"/>
      <c r="F409" s="25"/>
      <c r="G409" s="25"/>
      <c r="H409" s="25"/>
      <c r="I409" s="25"/>
      <c r="J409" s="25"/>
      <c r="K409" s="25"/>
      <c r="L409" s="25"/>
      <c r="M409" s="25"/>
    </row>
    <row r="410" spans="1:13" s="101" customFormat="1" x14ac:dyDescent="0.55000000000000004">
      <c r="A410" s="165">
        <v>2028</v>
      </c>
      <c r="B410" s="166"/>
      <c r="C410" s="166"/>
      <c r="D410" s="166"/>
      <c r="E410" s="166"/>
      <c r="F410" s="166"/>
      <c r="G410" s="166"/>
      <c r="H410" s="166"/>
      <c r="I410" s="166"/>
      <c r="J410" s="166"/>
      <c r="K410" s="166"/>
      <c r="L410" s="166"/>
      <c r="M410" s="166"/>
    </row>
    <row r="411" spans="1:13" s="101" customFormat="1" x14ac:dyDescent="0.55000000000000004">
      <c r="A411" s="48" t="s">
        <v>129</v>
      </c>
      <c r="B411" s="48" t="s">
        <v>257</v>
      </c>
      <c r="C411" s="48" t="s">
        <v>258</v>
      </c>
      <c r="D411" s="48" t="s">
        <v>259</v>
      </c>
      <c r="E411" s="48" t="s">
        <v>260</v>
      </c>
      <c r="F411" s="48" t="s">
        <v>261</v>
      </c>
      <c r="G411" s="48" t="s">
        <v>262</v>
      </c>
      <c r="H411" s="48" t="s">
        <v>263</v>
      </c>
      <c r="I411" s="48" t="s">
        <v>264</v>
      </c>
      <c r="J411" s="48" t="s">
        <v>265</v>
      </c>
      <c r="K411" s="48" t="s">
        <v>266</v>
      </c>
      <c r="L411" s="48" t="s">
        <v>267</v>
      </c>
      <c r="M411" s="48" t="s">
        <v>268</v>
      </c>
    </row>
    <row r="412" spans="1:13" s="101" customFormat="1" x14ac:dyDescent="0.55000000000000004">
      <c r="A412" s="49" t="s">
        <v>98</v>
      </c>
      <c r="B412" s="59">
        <v>44.448540040241802</v>
      </c>
      <c r="C412" s="59">
        <v>34.250123689914602</v>
      </c>
      <c r="D412" s="59">
        <v>32.764258882050903</v>
      </c>
      <c r="E412" s="59">
        <v>30.732760998937799</v>
      </c>
      <c r="F412" s="59">
        <v>28.943778171975101</v>
      </c>
      <c r="G412" s="59">
        <v>30.006671605507499</v>
      </c>
      <c r="H412" s="59">
        <v>31.987137580430598</v>
      </c>
      <c r="I412" s="59">
        <v>34.591218222854003</v>
      </c>
      <c r="J412" s="59">
        <v>28.068163950575698</v>
      </c>
      <c r="K412" s="59">
        <v>33.521120875112501</v>
      </c>
      <c r="L412" s="59">
        <v>38.5666146781709</v>
      </c>
      <c r="M412" s="59">
        <v>45.700855955000797</v>
      </c>
    </row>
    <row r="413" spans="1:13" s="101" customFormat="1" x14ac:dyDescent="0.55000000000000004">
      <c r="A413" s="49" t="s">
        <v>99</v>
      </c>
      <c r="B413" s="58">
        <v>44.877282650239998</v>
      </c>
      <c r="C413" s="58">
        <v>33.989378013830098</v>
      </c>
      <c r="D413" s="58">
        <v>32.940046918007603</v>
      </c>
      <c r="E413" s="58">
        <v>30.701352434688101</v>
      </c>
      <c r="F413" s="58">
        <v>28.611339189673</v>
      </c>
      <c r="G413" s="58">
        <v>29.3945593482918</v>
      </c>
      <c r="H413" s="58">
        <v>31.0818430473728</v>
      </c>
      <c r="I413" s="58">
        <v>33.431607375862797</v>
      </c>
      <c r="J413" s="58">
        <v>27.593694595826999</v>
      </c>
      <c r="K413" s="58">
        <v>33.211795592820799</v>
      </c>
      <c r="L413" s="58">
        <v>38.077637224727198</v>
      </c>
      <c r="M413" s="58">
        <v>45.759496904188602</v>
      </c>
    </row>
    <row r="414" spans="1:13" s="101" customFormat="1" x14ac:dyDescent="0.55000000000000004">
      <c r="A414" s="49" t="s">
        <v>100</v>
      </c>
      <c r="B414" s="59">
        <v>46.554244733625801</v>
      </c>
      <c r="C414" s="59">
        <v>34.501966673752399</v>
      </c>
      <c r="D414" s="59">
        <v>33.4556272927151</v>
      </c>
      <c r="E414" s="59">
        <v>30.711319205496</v>
      </c>
      <c r="F414" s="59">
        <v>29.517665234945198</v>
      </c>
      <c r="G414" s="59">
        <v>31.250168785783998</v>
      </c>
      <c r="H414" s="59">
        <v>33.6642874030657</v>
      </c>
      <c r="I414" s="59">
        <v>36.068725846146997</v>
      </c>
      <c r="J414" s="59">
        <v>30.098208509551199</v>
      </c>
      <c r="K414" s="59">
        <v>35.458230621071301</v>
      </c>
      <c r="L414" s="59">
        <v>38.760485050413301</v>
      </c>
      <c r="M414" s="59">
        <v>47.0978226379682</v>
      </c>
    </row>
    <row r="415" spans="1:13" s="101" customFormat="1" x14ac:dyDescent="0.55000000000000004">
      <c r="A415" s="49" t="s">
        <v>101</v>
      </c>
      <c r="B415" s="58">
        <v>42.691746389994101</v>
      </c>
      <c r="C415" s="58">
        <v>30.822563218488099</v>
      </c>
      <c r="D415" s="58">
        <v>31.123651568607599</v>
      </c>
      <c r="E415" s="58">
        <v>28.902124631404899</v>
      </c>
      <c r="F415" s="58">
        <v>28.249090685639299</v>
      </c>
      <c r="G415" s="58">
        <v>28.702521267321401</v>
      </c>
      <c r="H415" s="58">
        <v>30.4175498553412</v>
      </c>
      <c r="I415" s="58">
        <v>31.834249602850999</v>
      </c>
      <c r="J415" s="58">
        <v>27.4475781400998</v>
      </c>
      <c r="K415" s="58">
        <v>33.1040078978385</v>
      </c>
      <c r="L415" s="58">
        <v>35.843948088751901</v>
      </c>
      <c r="M415" s="58">
        <v>42.830841382344602</v>
      </c>
    </row>
    <row r="416" spans="1:13" s="101" customFormat="1" x14ac:dyDescent="0.55000000000000004">
      <c r="A416" s="49" t="s">
        <v>102</v>
      </c>
      <c r="B416" s="59">
        <v>44.650972468878599</v>
      </c>
      <c r="C416" s="59">
        <v>33.330737815506197</v>
      </c>
      <c r="D416" s="59">
        <v>31.804608393740899</v>
      </c>
      <c r="E416" s="59">
        <v>28.6415390385522</v>
      </c>
      <c r="F416" s="59">
        <v>27.128987134784801</v>
      </c>
      <c r="G416" s="59">
        <v>28.601611187060701</v>
      </c>
      <c r="H416" s="59">
        <v>30.034018805190399</v>
      </c>
      <c r="I416" s="59">
        <v>33.074269885017003</v>
      </c>
      <c r="J416" s="59">
        <v>27.668770200676398</v>
      </c>
      <c r="K416" s="59">
        <v>32.848711826467998</v>
      </c>
      <c r="L416" s="59">
        <v>36.003896262910601</v>
      </c>
      <c r="M416" s="59">
        <v>43.715363348684001</v>
      </c>
    </row>
    <row r="417" spans="1:13" s="101" customFormat="1" x14ac:dyDescent="0.55000000000000004">
      <c r="A417" s="49" t="s">
        <v>103</v>
      </c>
      <c r="B417" s="58">
        <v>50.585337795237102</v>
      </c>
      <c r="C417" s="58">
        <v>37.110183718560798</v>
      </c>
      <c r="D417" s="58">
        <v>33.571425509709201</v>
      </c>
      <c r="E417" s="58">
        <v>31.1826080110338</v>
      </c>
      <c r="F417" s="58">
        <v>30.377085808784699</v>
      </c>
      <c r="G417" s="58">
        <v>32.021502441830101</v>
      </c>
      <c r="H417" s="58">
        <v>34.738925872310503</v>
      </c>
      <c r="I417" s="58">
        <v>35.254145609435199</v>
      </c>
      <c r="J417" s="58">
        <v>30.740743796030699</v>
      </c>
      <c r="K417" s="58">
        <v>34.588025180242397</v>
      </c>
      <c r="L417" s="58">
        <v>38.780239139662797</v>
      </c>
      <c r="M417" s="58">
        <v>47.6925347646077</v>
      </c>
    </row>
    <row r="418" spans="1:13" s="101" customFormat="1" x14ac:dyDescent="0.55000000000000004">
      <c r="A418" s="49" t="s">
        <v>104</v>
      </c>
      <c r="B418" s="59">
        <v>51.011039026321903</v>
      </c>
      <c r="C418" s="59">
        <v>37.284571847696398</v>
      </c>
      <c r="D418" s="59">
        <v>34.095702748144802</v>
      </c>
      <c r="E418" s="59">
        <v>31.834670623143499</v>
      </c>
      <c r="F418" s="59">
        <v>31.1206368297659</v>
      </c>
      <c r="G418" s="59">
        <v>32.696723736656999</v>
      </c>
      <c r="H418" s="59">
        <v>35.1578023561867</v>
      </c>
      <c r="I418" s="59">
        <v>35.989143638200702</v>
      </c>
      <c r="J418" s="59">
        <v>31.369770646095301</v>
      </c>
      <c r="K418" s="59">
        <v>34.712642603023099</v>
      </c>
      <c r="L418" s="59">
        <v>39.134563048680597</v>
      </c>
      <c r="M418" s="59">
        <v>47.278495752683199</v>
      </c>
    </row>
    <row r="419" spans="1:13" s="101" customFormat="1" x14ac:dyDescent="0.55000000000000004">
      <c r="A419" s="49" t="s">
        <v>105</v>
      </c>
      <c r="B419" s="58">
        <v>51.737273590539097</v>
      </c>
      <c r="C419" s="58">
        <v>37.706183765126397</v>
      </c>
      <c r="D419" s="58">
        <v>34.4080863178417</v>
      </c>
      <c r="E419" s="58">
        <v>32.0383085277345</v>
      </c>
      <c r="F419" s="58">
        <v>31.962590971300699</v>
      </c>
      <c r="G419" s="58">
        <v>34.436698341369599</v>
      </c>
      <c r="H419" s="58">
        <v>37.420948172128298</v>
      </c>
      <c r="I419" s="58">
        <v>37.719043949598898</v>
      </c>
      <c r="J419" s="58">
        <v>31.874325389332199</v>
      </c>
      <c r="K419" s="58">
        <v>34.9898179449061</v>
      </c>
      <c r="L419" s="58">
        <v>39.4652099609375</v>
      </c>
      <c r="M419" s="58">
        <v>47.791041087078803</v>
      </c>
    </row>
    <row r="420" spans="1:13" s="101" customFormat="1" x14ac:dyDescent="0.55000000000000004">
      <c r="A420" s="49" t="s">
        <v>106</v>
      </c>
      <c r="B420" s="59">
        <v>51.490468091862198</v>
      </c>
      <c r="C420" s="59">
        <v>37.512474745169499</v>
      </c>
      <c r="D420" s="59">
        <v>34.253135117151402</v>
      </c>
      <c r="E420" s="59">
        <v>31.9552063332664</v>
      </c>
      <c r="F420" s="59">
        <v>32.055053118736502</v>
      </c>
      <c r="G420" s="59">
        <v>34.628124520513701</v>
      </c>
      <c r="H420" s="59">
        <v>37.613520417162199</v>
      </c>
      <c r="I420" s="59">
        <v>37.890125577167801</v>
      </c>
      <c r="J420" s="59">
        <v>31.9561678356594</v>
      </c>
      <c r="K420" s="59">
        <v>34.907815643536097</v>
      </c>
      <c r="L420" s="59">
        <v>39.321835912598502</v>
      </c>
      <c r="M420" s="59">
        <v>47.454822330064701</v>
      </c>
    </row>
    <row r="421" spans="1:13" s="101" customFormat="1" x14ac:dyDescent="0.55000000000000004">
      <c r="A421" s="49" t="s">
        <v>107</v>
      </c>
      <c r="B421" s="58">
        <v>51.6096087783895</v>
      </c>
      <c r="C421" s="58">
        <v>37.499244229546903</v>
      </c>
      <c r="D421" s="58">
        <v>34.199472032567499</v>
      </c>
      <c r="E421" s="58">
        <v>32.033604902691302</v>
      </c>
      <c r="F421" s="58">
        <v>32.163670457819499</v>
      </c>
      <c r="G421" s="58">
        <v>35.203636699252698</v>
      </c>
      <c r="H421" s="58">
        <v>37.878938708254097</v>
      </c>
      <c r="I421" s="58">
        <v>38.260236109456699</v>
      </c>
      <c r="J421" s="58">
        <v>32.332023580868999</v>
      </c>
      <c r="K421" s="58">
        <v>34.634382758089302</v>
      </c>
      <c r="L421" s="58">
        <v>39.222130783398903</v>
      </c>
      <c r="M421" s="58">
        <v>47.4118781756329</v>
      </c>
    </row>
    <row r="422" spans="1:13" s="101" customFormat="1" x14ac:dyDescent="0.55000000000000004">
      <c r="A422" s="49" t="s">
        <v>108</v>
      </c>
      <c r="B422" s="59">
        <v>50.864314599703697</v>
      </c>
      <c r="C422" s="59">
        <v>35.1477768667813</v>
      </c>
      <c r="D422" s="59">
        <v>32.371851132762004</v>
      </c>
      <c r="E422" s="59">
        <v>29.888614990976102</v>
      </c>
      <c r="F422" s="59">
        <v>29.5786441449196</v>
      </c>
      <c r="G422" s="59">
        <v>35.020561542775901</v>
      </c>
      <c r="H422" s="59">
        <v>38.932711994776199</v>
      </c>
      <c r="I422" s="59">
        <v>40.201023360734297</v>
      </c>
      <c r="J422" s="59">
        <v>31.485328263706599</v>
      </c>
      <c r="K422" s="59">
        <v>32.098004983317502</v>
      </c>
      <c r="L422" s="59">
        <v>37.010837345653101</v>
      </c>
      <c r="M422" s="59">
        <v>44.792563199996899</v>
      </c>
    </row>
    <row r="423" spans="1:13" s="101" customFormat="1" x14ac:dyDescent="0.55000000000000004">
      <c r="A423" s="50" t="s">
        <v>130</v>
      </c>
      <c r="B423" s="58">
        <f>AVERAGE(B412:B422)</f>
        <v>48.229166196821254</v>
      </c>
      <c r="C423" s="58">
        <f t="shared" ref="C423" si="97">AVERAGE(C412:C422)</f>
        <v>35.377745871306615</v>
      </c>
      <c r="D423" s="58">
        <f t="shared" ref="D423" si="98">AVERAGE(D412:D422)</f>
        <v>33.180715083027152</v>
      </c>
      <c r="E423" s="58">
        <f t="shared" ref="E423" si="99">AVERAGE(E412:E422)</f>
        <v>30.783828154356783</v>
      </c>
      <c r="F423" s="58">
        <f t="shared" ref="F423" si="100">AVERAGE(F412:F422)</f>
        <v>29.97350379530403</v>
      </c>
      <c r="G423" s="58">
        <f t="shared" ref="G423" si="101">AVERAGE(G412:G422)</f>
        <v>31.996616316033126</v>
      </c>
      <c r="H423" s="58">
        <f t="shared" ref="H423" si="102">AVERAGE(H412:H422)</f>
        <v>34.447971292019879</v>
      </c>
      <c r="I423" s="58">
        <f t="shared" ref="I423" si="103">AVERAGE(I412:I422)</f>
        <v>35.846708107029578</v>
      </c>
      <c r="J423" s="58">
        <f t="shared" ref="J423" si="104">AVERAGE(J412:J422)</f>
        <v>30.057706809856665</v>
      </c>
      <c r="K423" s="58">
        <f t="shared" ref="K423" si="105">AVERAGE(K412:K422)</f>
        <v>34.006777811493237</v>
      </c>
      <c r="L423" s="58">
        <f t="shared" ref="L423" si="106">AVERAGE(L412:L422)</f>
        <v>38.19885431780957</v>
      </c>
      <c r="M423" s="58">
        <f t="shared" ref="M423" si="107">AVERAGE(M412:M422)</f>
        <v>46.138701412568224</v>
      </c>
    </row>
    <row r="424" spans="1:13" s="101" customFormat="1" x14ac:dyDescent="0.55000000000000004">
      <c r="A424" s="25"/>
      <c r="B424" s="25"/>
      <c r="C424" s="25"/>
      <c r="D424" s="25"/>
      <c r="E424" s="25"/>
      <c r="F424" s="25"/>
      <c r="G424" s="25"/>
      <c r="H424" s="25"/>
      <c r="I424" s="25"/>
      <c r="J424" s="25"/>
      <c r="K424" s="25"/>
      <c r="L424" s="25"/>
      <c r="M424" s="25"/>
    </row>
    <row r="425" spans="1:13" s="101" customFormat="1" x14ac:dyDescent="0.55000000000000004">
      <c r="A425" s="165">
        <v>2029</v>
      </c>
      <c r="B425" s="166"/>
      <c r="C425" s="166"/>
      <c r="D425" s="166"/>
      <c r="E425" s="166"/>
      <c r="F425" s="166"/>
      <c r="G425" s="166"/>
      <c r="H425" s="166"/>
      <c r="I425" s="166"/>
      <c r="J425" s="166"/>
      <c r="K425" s="166"/>
      <c r="L425" s="166"/>
      <c r="M425" s="166"/>
    </row>
    <row r="426" spans="1:13" s="101" customFormat="1" x14ac:dyDescent="0.55000000000000004">
      <c r="A426" s="48" t="s">
        <v>129</v>
      </c>
      <c r="B426" s="48" t="s">
        <v>257</v>
      </c>
      <c r="C426" s="48" t="s">
        <v>258</v>
      </c>
      <c r="D426" s="48" t="s">
        <v>259</v>
      </c>
      <c r="E426" s="48" t="s">
        <v>260</v>
      </c>
      <c r="F426" s="48" t="s">
        <v>261</v>
      </c>
      <c r="G426" s="48" t="s">
        <v>262</v>
      </c>
      <c r="H426" s="48" t="s">
        <v>263</v>
      </c>
      <c r="I426" s="48" t="s">
        <v>264</v>
      </c>
      <c r="J426" s="48" t="s">
        <v>265</v>
      </c>
      <c r="K426" s="48" t="s">
        <v>266</v>
      </c>
      <c r="L426" s="48" t="s">
        <v>267</v>
      </c>
      <c r="M426" s="48" t="s">
        <v>268</v>
      </c>
    </row>
    <row r="427" spans="1:13" s="101" customFormat="1" x14ac:dyDescent="0.55000000000000004">
      <c r="A427" s="49" t="s">
        <v>98</v>
      </c>
      <c r="B427" s="59">
        <v>51.923405930560101</v>
      </c>
      <c r="C427" s="59">
        <v>37.536281764507301</v>
      </c>
      <c r="D427" s="59">
        <v>33.072018192660401</v>
      </c>
      <c r="E427" s="59">
        <v>32.693595965703302</v>
      </c>
      <c r="F427" s="59">
        <v>27.723529352295799</v>
      </c>
      <c r="G427" s="59">
        <v>30.551497719685202</v>
      </c>
      <c r="H427" s="59">
        <v>34.874474943325097</v>
      </c>
      <c r="I427" s="59">
        <v>36.668208627290603</v>
      </c>
      <c r="J427" s="59">
        <v>31.642499595218201</v>
      </c>
      <c r="K427" s="59">
        <v>33.245349027777202</v>
      </c>
      <c r="L427" s="59">
        <v>37.591009973155103</v>
      </c>
      <c r="M427" s="59">
        <v>48.158261532424604</v>
      </c>
    </row>
    <row r="428" spans="1:13" s="101" customFormat="1" x14ac:dyDescent="0.55000000000000004">
      <c r="A428" s="49" t="s">
        <v>99</v>
      </c>
      <c r="B428" s="58">
        <v>52.171809627804699</v>
      </c>
      <c r="C428" s="58">
        <v>37.0553138809545</v>
      </c>
      <c r="D428" s="58">
        <v>32.779408456176803</v>
      </c>
      <c r="E428" s="58">
        <v>32.232956178983102</v>
      </c>
      <c r="F428" s="58">
        <v>27.595564779735401</v>
      </c>
      <c r="G428" s="58">
        <v>29.5749877651532</v>
      </c>
      <c r="H428" s="58">
        <v>34.0301576500298</v>
      </c>
      <c r="I428" s="58">
        <v>35.429596208756998</v>
      </c>
      <c r="J428" s="58">
        <v>31.473643536037901</v>
      </c>
      <c r="K428" s="58">
        <v>33.051876619298</v>
      </c>
      <c r="L428" s="58">
        <v>37.097853159904503</v>
      </c>
      <c r="M428" s="58">
        <v>47.998941383054202</v>
      </c>
    </row>
    <row r="429" spans="1:13" s="101" customFormat="1" x14ac:dyDescent="0.55000000000000004">
      <c r="A429" s="49" t="s">
        <v>100</v>
      </c>
      <c r="B429" s="59">
        <v>53.919193803623202</v>
      </c>
      <c r="C429" s="59">
        <v>37.723895646276901</v>
      </c>
      <c r="D429" s="59">
        <v>33.626541118467998</v>
      </c>
      <c r="E429" s="59">
        <v>32.8020032485326</v>
      </c>
      <c r="F429" s="59">
        <v>29.994687188056201</v>
      </c>
      <c r="G429" s="59">
        <v>31.814193458027301</v>
      </c>
      <c r="H429" s="59">
        <v>36.926683481021598</v>
      </c>
      <c r="I429" s="59">
        <v>38.355292738124902</v>
      </c>
      <c r="J429" s="59">
        <v>33.127627674738598</v>
      </c>
      <c r="K429" s="59">
        <v>34.735029766636501</v>
      </c>
      <c r="L429" s="59">
        <v>37.5936175319884</v>
      </c>
      <c r="M429" s="59">
        <v>49.050950401572798</v>
      </c>
    </row>
    <row r="430" spans="1:13" s="101" customFormat="1" x14ac:dyDescent="0.55000000000000004">
      <c r="A430" s="49" t="s">
        <v>101</v>
      </c>
      <c r="B430" s="58">
        <v>49.770747743724698</v>
      </c>
      <c r="C430" s="58">
        <v>33.351352552804201</v>
      </c>
      <c r="D430" s="58">
        <v>30.909624087554199</v>
      </c>
      <c r="E430" s="58">
        <v>30.534253891309099</v>
      </c>
      <c r="F430" s="58">
        <v>29.0485352271347</v>
      </c>
      <c r="G430" s="58">
        <v>28.803124995026401</v>
      </c>
      <c r="H430" s="58">
        <v>33.1566684044965</v>
      </c>
      <c r="I430" s="58">
        <v>33.515670959307002</v>
      </c>
      <c r="J430" s="58">
        <v>29.7472660303116</v>
      </c>
      <c r="K430" s="58">
        <v>33.163538763600002</v>
      </c>
      <c r="L430" s="58">
        <v>35.3747295207448</v>
      </c>
      <c r="M430" s="58">
        <v>45.3372142173911</v>
      </c>
    </row>
    <row r="431" spans="1:13" s="101" customFormat="1" x14ac:dyDescent="0.55000000000000004">
      <c r="A431" s="49" t="s">
        <v>102</v>
      </c>
      <c r="B431" s="59">
        <v>51.156982115519902</v>
      </c>
      <c r="C431" s="59">
        <v>36.023690724656703</v>
      </c>
      <c r="D431" s="59">
        <v>32.025232418890901</v>
      </c>
      <c r="E431" s="59">
        <v>30.227847851647301</v>
      </c>
      <c r="F431" s="59">
        <v>27.5979936904805</v>
      </c>
      <c r="G431" s="59">
        <v>28.619668720165901</v>
      </c>
      <c r="H431" s="59">
        <v>32.881415980455699</v>
      </c>
      <c r="I431" s="59">
        <v>34.681000258332901</v>
      </c>
      <c r="J431" s="59">
        <v>30.418980501757702</v>
      </c>
      <c r="K431" s="59">
        <v>32.759791113996997</v>
      </c>
      <c r="L431" s="59">
        <v>35.283642501301202</v>
      </c>
      <c r="M431" s="59">
        <v>45.974106545089398</v>
      </c>
    </row>
    <row r="432" spans="1:13" s="101" customFormat="1" x14ac:dyDescent="0.55000000000000004">
      <c r="A432" s="49" t="s">
        <v>103</v>
      </c>
      <c r="B432" s="58">
        <v>56.697903740790601</v>
      </c>
      <c r="C432" s="58">
        <v>40.967361015932902</v>
      </c>
      <c r="D432" s="58">
        <v>35.327686843051701</v>
      </c>
      <c r="E432" s="58">
        <v>33.408131512006101</v>
      </c>
      <c r="F432" s="58">
        <v>32.455069495785601</v>
      </c>
      <c r="G432" s="58">
        <v>32.789897547827799</v>
      </c>
      <c r="H432" s="58">
        <v>37.699552825702099</v>
      </c>
      <c r="I432" s="58">
        <v>37.307905612453297</v>
      </c>
      <c r="J432" s="58">
        <v>32.708907707532198</v>
      </c>
      <c r="K432" s="58">
        <v>34.967599063791297</v>
      </c>
      <c r="L432" s="58">
        <v>38.116696622636603</v>
      </c>
      <c r="M432" s="58">
        <v>49.6710312340849</v>
      </c>
    </row>
    <row r="433" spans="1:13" s="101" customFormat="1" x14ac:dyDescent="0.55000000000000004">
      <c r="A433" s="49" t="s">
        <v>104</v>
      </c>
      <c r="B433" s="59">
        <v>57.296631125993599</v>
      </c>
      <c r="C433" s="59">
        <v>41.054837956314998</v>
      </c>
      <c r="D433" s="59">
        <v>35.666208182611797</v>
      </c>
      <c r="E433" s="59">
        <v>33.957003460990101</v>
      </c>
      <c r="F433" s="59">
        <v>32.879745529544003</v>
      </c>
      <c r="G433" s="59">
        <v>33.279353295432202</v>
      </c>
      <c r="H433" s="59">
        <v>38.381937270523402</v>
      </c>
      <c r="I433" s="59">
        <v>38.062607483197297</v>
      </c>
      <c r="J433" s="59">
        <v>33.366047509511297</v>
      </c>
      <c r="K433" s="59">
        <v>35.380072155306401</v>
      </c>
      <c r="L433" s="59">
        <v>38.847815113597399</v>
      </c>
      <c r="M433" s="59">
        <v>49.588834834355197</v>
      </c>
    </row>
    <row r="434" spans="1:13" s="101" customFormat="1" x14ac:dyDescent="0.55000000000000004">
      <c r="A434" s="49" t="s">
        <v>105</v>
      </c>
      <c r="B434" s="58">
        <v>57.9519656217226</v>
      </c>
      <c r="C434" s="58">
        <v>41.618461086636501</v>
      </c>
      <c r="D434" s="58">
        <v>36.043606358189699</v>
      </c>
      <c r="E434" s="58">
        <v>34.172226799858898</v>
      </c>
      <c r="F434" s="58">
        <v>33.424419790185901</v>
      </c>
      <c r="G434" s="58">
        <v>35.310711153348301</v>
      </c>
      <c r="H434" s="58">
        <v>41.033477514020902</v>
      </c>
      <c r="I434" s="58">
        <v>39.902317582919999</v>
      </c>
      <c r="J434" s="58">
        <v>34.038878764046601</v>
      </c>
      <c r="K434" s="58">
        <v>35.742687084341597</v>
      </c>
      <c r="L434" s="58">
        <v>39.207938647270197</v>
      </c>
      <c r="M434" s="58">
        <v>50.125843863333401</v>
      </c>
    </row>
    <row r="435" spans="1:13" s="101" customFormat="1" x14ac:dyDescent="0.55000000000000004">
      <c r="A435" s="49" t="s">
        <v>106</v>
      </c>
      <c r="B435" s="59">
        <v>57.676121306675697</v>
      </c>
      <c r="C435" s="59">
        <v>41.382408996423102</v>
      </c>
      <c r="D435" s="59">
        <v>35.879419798492101</v>
      </c>
      <c r="E435" s="59">
        <v>34.0805653731028</v>
      </c>
      <c r="F435" s="59">
        <v>33.4666876049452</v>
      </c>
      <c r="G435" s="59">
        <v>35.525657624668497</v>
      </c>
      <c r="H435" s="59">
        <v>41.292560210791997</v>
      </c>
      <c r="I435" s="59">
        <v>40.000394928839903</v>
      </c>
      <c r="J435" s="59">
        <v>34.138583148850302</v>
      </c>
      <c r="K435" s="59">
        <v>35.678109904771198</v>
      </c>
      <c r="L435" s="59">
        <v>39.086029936207701</v>
      </c>
      <c r="M435" s="59">
        <v>49.796596516845</v>
      </c>
    </row>
    <row r="436" spans="1:13" s="101" customFormat="1" x14ac:dyDescent="0.55000000000000004">
      <c r="A436" s="49" t="s">
        <v>107</v>
      </c>
      <c r="B436" s="58">
        <v>57.843264026026603</v>
      </c>
      <c r="C436" s="58">
        <v>41.400184821514898</v>
      </c>
      <c r="D436" s="58">
        <v>35.824764533709498</v>
      </c>
      <c r="E436" s="58">
        <v>34.1824457671907</v>
      </c>
      <c r="F436" s="58">
        <v>33.574199881604898</v>
      </c>
      <c r="G436" s="58">
        <v>36.227458945910101</v>
      </c>
      <c r="H436" s="58">
        <v>41.7529520911555</v>
      </c>
      <c r="I436" s="58">
        <v>40.371753120935097</v>
      </c>
      <c r="J436" s="58">
        <v>34.622535713513699</v>
      </c>
      <c r="K436" s="58">
        <v>35.403710811368903</v>
      </c>
      <c r="L436" s="58">
        <v>39.026819343037097</v>
      </c>
      <c r="M436" s="58">
        <v>49.766830187971898</v>
      </c>
    </row>
    <row r="437" spans="1:13" s="101" customFormat="1" x14ac:dyDescent="0.55000000000000004">
      <c r="A437" s="49" t="s">
        <v>108</v>
      </c>
      <c r="B437" s="59">
        <v>56.951076574223002</v>
      </c>
      <c r="C437" s="59">
        <v>39.460227157388402</v>
      </c>
      <c r="D437" s="59">
        <v>33.947715895150303</v>
      </c>
      <c r="E437" s="59">
        <v>31.3961901466052</v>
      </c>
      <c r="F437" s="59">
        <v>32.888217715806903</v>
      </c>
      <c r="G437" s="59">
        <v>35.913930511474597</v>
      </c>
      <c r="H437" s="59">
        <v>42.662497078218799</v>
      </c>
      <c r="I437" s="59">
        <v>42.971383215278699</v>
      </c>
      <c r="J437" s="59">
        <v>34.082226158513002</v>
      </c>
      <c r="K437" s="59">
        <v>32.491606221404098</v>
      </c>
      <c r="L437" s="59">
        <v>37.532374809847902</v>
      </c>
      <c r="M437" s="59">
        <v>47.031486558657797</v>
      </c>
    </row>
    <row r="438" spans="1:13" s="101" customFormat="1" x14ac:dyDescent="0.55000000000000004">
      <c r="A438" s="50" t="s">
        <v>130</v>
      </c>
      <c r="B438" s="58">
        <f>AVERAGE(B427:B437)</f>
        <v>54.850827419696792</v>
      </c>
      <c r="C438" s="58">
        <f t="shared" ref="C438" si="108">AVERAGE(C427:C437)</f>
        <v>38.87036505485549</v>
      </c>
      <c r="D438" s="58">
        <f t="shared" ref="D438" si="109">AVERAGE(D427:D437)</f>
        <v>34.100202353177764</v>
      </c>
      <c r="E438" s="58">
        <f t="shared" ref="E438" si="110">AVERAGE(E427:E437)</f>
        <v>32.698838199629932</v>
      </c>
      <c r="F438" s="58">
        <f t="shared" ref="F438" si="111">AVERAGE(F427:F437)</f>
        <v>30.968059114143191</v>
      </c>
      <c r="G438" s="58">
        <f t="shared" ref="G438" si="112">AVERAGE(G427:G437)</f>
        <v>32.582771066974495</v>
      </c>
      <c r="H438" s="58">
        <f t="shared" ref="H438" si="113">AVERAGE(H427:H437)</f>
        <v>37.699307040885579</v>
      </c>
      <c r="I438" s="58">
        <f t="shared" ref="I438" si="114">AVERAGE(I427:I437)</f>
        <v>37.933284612312427</v>
      </c>
      <c r="J438" s="58">
        <f t="shared" ref="J438" si="115">AVERAGE(J427:J437)</f>
        <v>32.669745121821009</v>
      </c>
      <c r="K438" s="58">
        <f t="shared" ref="K438" si="116">AVERAGE(K427:K437)</f>
        <v>34.238124593844745</v>
      </c>
      <c r="L438" s="58">
        <f t="shared" ref="L438" si="117">AVERAGE(L427:L437)</f>
        <v>37.705320650880999</v>
      </c>
      <c r="M438" s="58">
        <f t="shared" ref="M438" si="118">AVERAGE(M427:M437)</f>
        <v>48.40909975225275</v>
      </c>
    </row>
    <row r="439" spans="1:13" s="101" customFormat="1" x14ac:dyDescent="0.55000000000000004">
      <c r="A439" s="25"/>
      <c r="B439" s="25"/>
      <c r="C439" s="25"/>
      <c r="D439" s="25"/>
      <c r="E439" s="25"/>
      <c r="F439" s="25"/>
      <c r="G439" s="25"/>
      <c r="H439" s="25"/>
      <c r="I439" s="25"/>
      <c r="J439" s="25"/>
      <c r="K439" s="25"/>
      <c r="L439" s="25"/>
      <c r="M439" s="25"/>
    </row>
    <row r="440" spans="1:13" s="101" customFormat="1" x14ac:dyDescent="0.55000000000000004">
      <c r="A440" s="165">
        <v>2030</v>
      </c>
      <c r="B440" s="166"/>
      <c r="C440" s="166"/>
      <c r="D440" s="166"/>
      <c r="E440" s="166"/>
      <c r="F440" s="166"/>
      <c r="G440" s="166"/>
      <c r="H440" s="166"/>
      <c r="I440" s="166"/>
      <c r="J440" s="166"/>
      <c r="K440" s="166"/>
      <c r="L440" s="166"/>
      <c r="M440" s="166"/>
    </row>
    <row r="441" spans="1:13" s="101" customFormat="1" x14ac:dyDescent="0.55000000000000004">
      <c r="A441" s="48" t="s">
        <v>129</v>
      </c>
      <c r="B441" s="48" t="s">
        <v>257</v>
      </c>
      <c r="C441" s="48" t="s">
        <v>258</v>
      </c>
      <c r="D441" s="48" t="s">
        <v>259</v>
      </c>
      <c r="E441" s="48" t="s">
        <v>260</v>
      </c>
      <c r="F441" s="48" t="s">
        <v>261</v>
      </c>
      <c r="G441" s="48" t="s">
        <v>262</v>
      </c>
      <c r="H441" s="48" t="s">
        <v>263</v>
      </c>
      <c r="I441" s="48" t="s">
        <v>264</v>
      </c>
      <c r="J441" s="48" t="s">
        <v>265</v>
      </c>
      <c r="K441" s="48" t="s">
        <v>266</v>
      </c>
      <c r="L441" s="48" t="s">
        <v>267</v>
      </c>
      <c r="M441" s="48" t="s">
        <v>268</v>
      </c>
    </row>
    <row r="442" spans="1:13" s="101" customFormat="1" x14ac:dyDescent="0.55000000000000004">
      <c r="A442" s="49" t="s">
        <v>98</v>
      </c>
      <c r="B442" s="59">
        <v>53.1882793852078</v>
      </c>
      <c r="C442" s="59">
        <v>39.989868990012603</v>
      </c>
      <c r="D442" s="59">
        <v>34.645428261449297</v>
      </c>
      <c r="E442" s="59">
        <v>34.428224065568699</v>
      </c>
      <c r="F442" s="59">
        <v>31.0433057213342</v>
      </c>
      <c r="G442" s="59">
        <v>32.020579559273202</v>
      </c>
      <c r="H442" s="59">
        <v>36.786060869052797</v>
      </c>
      <c r="I442" s="59">
        <v>38.253517029106</v>
      </c>
      <c r="J442" s="59">
        <v>32.006282883220301</v>
      </c>
      <c r="K442" s="59">
        <v>36.569440070018999</v>
      </c>
      <c r="L442" s="59">
        <v>40.082870307233598</v>
      </c>
      <c r="M442" s="59">
        <v>50.495383472852801</v>
      </c>
    </row>
    <row r="443" spans="1:13" s="101" customFormat="1" x14ac:dyDescent="0.55000000000000004">
      <c r="A443" s="49" t="s">
        <v>99</v>
      </c>
      <c r="B443" s="58">
        <v>53.6988609644674</v>
      </c>
      <c r="C443" s="58">
        <v>39.701103837717099</v>
      </c>
      <c r="D443" s="58">
        <v>34.489683848555401</v>
      </c>
      <c r="E443" s="58">
        <v>33.8733818425073</v>
      </c>
      <c r="F443" s="58">
        <v>30.790165013523499</v>
      </c>
      <c r="G443" s="58">
        <v>31.282567014296799</v>
      </c>
      <c r="H443" s="58">
        <v>35.9054716992122</v>
      </c>
      <c r="I443" s="58">
        <v>37.019798578754497</v>
      </c>
      <c r="J443" s="58">
        <v>31.438772084977899</v>
      </c>
      <c r="K443" s="58">
        <v>36.317872196115502</v>
      </c>
      <c r="L443" s="58">
        <v>39.6352121008767</v>
      </c>
      <c r="M443" s="58">
        <v>50.262760885300203</v>
      </c>
    </row>
    <row r="444" spans="1:13" s="101" customFormat="1" x14ac:dyDescent="0.55000000000000004">
      <c r="A444" s="49" t="s">
        <v>100</v>
      </c>
      <c r="B444" s="59">
        <v>55.745452812922899</v>
      </c>
      <c r="C444" s="59">
        <v>40.608567432278697</v>
      </c>
      <c r="D444" s="59">
        <v>35.567846587909202</v>
      </c>
      <c r="E444" s="59">
        <v>34.176575997140702</v>
      </c>
      <c r="F444" s="59">
        <v>31.997009732390001</v>
      </c>
      <c r="G444" s="59">
        <v>33.103554770681598</v>
      </c>
      <c r="H444" s="59">
        <v>39.096935697781099</v>
      </c>
      <c r="I444" s="59">
        <v>39.746201669016202</v>
      </c>
      <c r="J444" s="59">
        <v>33.739450287818897</v>
      </c>
      <c r="K444" s="59">
        <v>38.1554771187485</v>
      </c>
      <c r="L444" s="59">
        <v>40.462704232004</v>
      </c>
      <c r="M444" s="59">
        <v>51.277152992064003</v>
      </c>
    </row>
    <row r="445" spans="1:13" s="101" customFormat="1" x14ac:dyDescent="0.55000000000000004">
      <c r="A445" s="49" t="s">
        <v>101</v>
      </c>
      <c r="B445" s="58">
        <v>51.161979337292998</v>
      </c>
      <c r="C445" s="58">
        <v>35.1962842283342</v>
      </c>
      <c r="D445" s="58">
        <v>32.571976480624997</v>
      </c>
      <c r="E445" s="58">
        <v>32.051608075035901</v>
      </c>
      <c r="F445" s="58">
        <v>30.943916926460901</v>
      </c>
      <c r="G445" s="58">
        <v>30.396153416316899</v>
      </c>
      <c r="H445" s="58">
        <v>34.970871262652899</v>
      </c>
      <c r="I445" s="58">
        <v>34.393243250346998</v>
      </c>
      <c r="J445" s="58">
        <v>30.143514551719001</v>
      </c>
      <c r="K445" s="58">
        <v>35.664419043448703</v>
      </c>
      <c r="L445" s="58">
        <v>37.748764255311798</v>
      </c>
      <c r="M445" s="58">
        <v>47.741030053425902</v>
      </c>
    </row>
    <row r="446" spans="1:13" s="101" customFormat="1" x14ac:dyDescent="0.55000000000000004">
      <c r="A446" s="49" t="s">
        <v>102</v>
      </c>
      <c r="B446" s="59">
        <v>53.017180750446897</v>
      </c>
      <c r="C446" s="59">
        <v>38.659902024836803</v>
      </c>
      <c r="D446" s="59">
        <v>33.749210238456698</v>
      </c>
      <c r="E446" s="59">
        <v>31.644753572675899</v>
      </c>
      <c r="F446" s="59">
        <v>29.706889719732299</v>
      </c>
      <c r="G446" s="59">
        <v>30.025096793307199</v>
      </c>
      <c r="H446" s="59">
        <v>34.879265785217299</v>
      </c>
      <c r="I446" s="59">
        <v>36.006998140324797</v>
      </c>
      <c r="J446" s="59">
        <v>30.911058919959601</v>
      </c>
      <c r="K446" s="59">
        <v>35.598412222759698</v>
      </c>
      <c r="L446" s="59">
        <v>37.7336655802197</v>
      </c>
      <c r="M446" s="59">
        <v>48.153651786106899</v>
      </c>
    </row>
    <row r="447" spans="1:13" s="101" customFormat="1" x14ac:dyDescent="0.55000000000000004">
      <c r="A447" s="49" t="s">
        <v>103</v>
      </c>
      <c r="B447" s="58">
        <v>58.294440423288698</v>
      </c>
      <c r="C447" s="58">
        <v>43.380157734666597</v>
      </c>
      <c r="D447" s="58">
        <v>36.559623774661802</v>
      </c>
      <c r="E447" s="58">
        <v>34.549532225396902</v>
      </c>
      <c r="F447" s="58">
        <v>33.506821683658103</v>
      </c>
      <c r="G447" s="58">
        <v>34.405570920308399</v>
      </c>
      <c r="H447" s="58">
        <v>39.0658727743292</v>
      </c>
      <c r="I447" s="58">
        <v>39.050257759709503</v>
      </c>
      <c r="J447" s="58">
        <v>34.230776071548497</v>
      </c>
      <c r="K447" s="58">
        <v>37.209781492910103</v>
      </c>
      <c r="L447" s="58">
        <v>40.730875696076303</v>
      </c>
      <c r="M447" s="58">
        <v>52.669905042135603</v>
      </c>
    </row>
    <row r="448" spans="1:13" s="101" customFormat="1" x14ac:dyDescent="0.55000000000000004">
      <c r="A448" s="49" t="s">
        <v>104</v>
      </c>
      <c r="B448" s="59">
        <v>58.892160838650099</v>
      </c>
      <c r="C448" s="59">
        <v>43.133134668781601</v>
      </c>
      <c r="D448" s="59">
        <v>36.898309792241697</v>
      </c>
      <c r="E448" s="59">
        <v>35.0893664492501</v>
      </c>
      <c r="F448" s="59">
        <v>34.173629655632901</v>
      </c>
      <c r="G448" s="59">
        <v>35.031153723928703</v>
      </c>
      <c r="H448" s="59">
        <v>40.041509141204202</v>
      </c>
      <c r="I448" s="59">
        <v>39.6268689350415</v>
      </c>
      <c r="J448" s="59">
        <v>34.708566384845298</v>
      </c>
      <c r="K448" s="59">
        <v>37.312231056151901</v>
      </c>
      <c r="L448" s="59">
        <v>41.322070482042101</v>
      </c>
      <c r="M448" s="59">
        <v>52.455961294071599</v>
      </c>
    </row>
    <row r="449" spans="1:13" s="101" customFormat="1" x14ac:dyDescent="0.55000000000000004">
      <c r="A449" s="49" t="s">
        <v>105</v>
      </c>
      <c r="B449" s="58">
        <v>59.566940661399599</v>
      </c>
      <c r="C449" s="58">
        <v>43.6410754266239</v>
      </c>
      <c r="D449" s="58">
        <v>37.248997611384198</v>
      </c>
      <c r="E449" s="58">
        <v>35.403874707222002</v>
      </c>
      <c r="F449" s="58">
        <v>35.356498666988898</v>
      </c>
      <c r="G449" s="58">
        <v>37.268459298875598</v>
      </c>
      <c r="H449" s="58">
        <v>42.801699897294398</v>
      </c>
      <c r="I449" s="58">
        <v>41.140359258139</v>
      </c>
      <c r="J449" s="58">
        <v>35.421882549921698</v>
      </c>
      <c r="K449" s="58">
        <v>37.6486275478076</v>
      </c>
      <c r="L449" s="58">
        <v>41.7078165637122</v>
      </c>
      <c r="M449" s="58">
        <v>53.057053135287397</v>
      </c>
    </row>
    <row r="450" spans="1:13" s="101" customFormat="1" x14ac:dyDescent="0.55000000000000004">
      <c r="A450" s="49" t="s">
        <v>106</v>
      </c>
      <c r="B450" s="59">
        <v>59.279300823006601</v>
      </c>
      <c r="C450" s="59">
        <v>43.386139622756403</v>
      </c>
      <c r="D450" s="59">
        <v>37.073599046276499</v>
      </c>
      <c r="E450" s="59">
        <v>35.3268244425456</v>
      </c>
      <c r="F450" s="59">
        <v>35.5074278026499</v>
      </c>
      <c r="G450" s="59">
        <v>37.497475698259102</v>
      </c>
      <c r="H450" s="59">
        <v>43.039813469815002</v>
      </c>
      <c r="I450" s="59">
        <v>41.239992818524797</v>
      </c>
      <c r="J450" s="59">
        <v>35.550880686442099</v>
      </c>
      <c r="K450" s="59">
        <v>37.5499743236008</v>
      </c>
      <c r="L450" s="59">
        <v>41.5703628910912</v>
      </c>
      <c r="M450" s="59">
        <v>52.709941412812903</v>
      </c>
    </row>
    <row r="451" spans="1:13" s="101" customFormat="1" x14ac:dyDescent="0.55000000000000004">
      <c r="A451" s="49" t="s">
        <v>107</v>
      </c>
      <c r="B451" s="58">
        <v>59.379818565101999</v>
      </c>
      <c r="C451" s="58">
        <v>43.380351463953701</v>
      </c>
      <c r="D451" s="58">
        <v>36.9821202601156</v>
      </c>
      <c r="E451" s="58">
        <v>35.494510481092703</v>
      </c>
      <c r="F451" s="58">
        <v>35.734318423014798</v>
      </c>
      <c r="G451" s="58">
        <v>38.031063461303702</v>
      </c>
      <c r="H451" s="58">
        <v>43.657712733873801</v>
      </c>
      <c r="I451" s="58">
        <v>41.615154594503402</v>
      </c>
      <c r="J451" s="58">
        <v>36.0519006623162</v>
      </c>
      <c r="K451" s="58">
        <v>37.264401046178698</v>
      </c>
      <c r="L451" s="58">
        <v>41.419760039117598</v>
      </c>
      <c r="M451" s="58">
        <v>52.705342805513801</v>
      </c>
    </row>
    <row r="452" spans="1:13" s="101" customFormat="1" x14ac:dyDescent="0.55000000000000004">
      <c r="A452" s="49" t="s">
        <v>108</v>
      </c>
      <c r="B452" s="59">
        <v>57.847516216257603</v>
      </c>
      <c r="C452" s="59">
        <v>41.017427382015001</v>
      </c>
      <c r="D452" s="59">
        <v>35.265896497234202</v>
      </c>
      <c r="E452" s="59">
        <v>32.387485918733802</v>
      </c>
      <c r="F452" s="59">
        <v>34.080700280845797</v>
      </c>
      <c r="G452" s="59">
        <v>38.135825003518001</v>
      </c>
      <c r="H452" s="59">
        <v>44.7700974172161</v>
      </c>
      <c r="I452" s="59">
        <v>44.183908957307104</v>
      </c>
      <c r="J452" s="59">
        <v>36.0262462324566</v>
      </c>
      <c r="K452" s="59">
        <v>35.650199504308802</v>
      </c>
      <c r="L452" s="59">
        <v>39.649517210324603</v>
      </c>
      <c r="M452" s="59">
        <v>50.004423972099097</v>
      </c>
    </row>
    <row r="453" spans="1:13" s="101" customFormat="1" x14ac:dyDescent="0.55000000000000004">
      <c r="A453" s="50" t="s">
        <v>130</v>
      </c>
      <c r="B453" s="58">
        <f>AVERAGE(B442:B452)</f>
        <v>56.370175525276608</v>
      </c>
      <c r="C453" s="58">
        <f t="shared" ref="C453" si="119">AVERAGE(C442:C452)</f>
        <v>41.09945571017969</v>
      </c>
      <c r="D453" s="58">
        <f t="shared" ref="D453" si="120">AVERAGE(D442:D452)</f>
        <v>35.550244763537243</v>
      </c>
      <c r="E453" s="58">
        <f t="shared" ref="E453" si="121">AVERAGE(E442:E452)</f>
        <v>34.038739797924514</v>
      </c>
      <c r="F453" s="58">
        <f t="shared" ref="F453" si="122">AVERAGE(F442:F452)</f>
        <v>32.985516693293746</v>
      </c>
      <c r="G453" s="58">
        <f t="shared" ref="G453" si="123">AVERAGE(G442:G452)</f>
        <v>34.29068178727902</v>
      </c>
      <c r="H453" s="58">
        <f t="shared" ref="H453" si="124">AVERAGE(H442:H452)</f>
        <v>39.54684643160445</v>
      </c>
      <c r="I453" s="58">
        <f t="shared" ref="I453" si="125">AVERAGE(I442:I452)</f>
        <v>39.297845544615797</v>
      </c>
      <c r="J453" s="58">
        <f t="shared" ref="J453" si="126">AVERAGE(J442:J452)</f>
        <v>33.657211937747824</v>
      </c>
      <c r="K453" s="58">
        <f t="shared" ref="K453" si="127">AVERAGE(K442:K452)</f>
        <v>36.812803238368126</v>
      </c>
      <c r="L453" s="58">
        <f t="shared" ref="L453" si="128">AVERAGE(L442:L452)</f>
        <v>40.187601759819067</v>
      </c>
      <c r="M453" s="58">
        <f t="shared" ref="M453" si="129">AVERAGE(M442:M452)</f>
        <v>51.048418804697285</v>
      </c>
    </row>
    <row r="454" spans="1:13" s="101" customFormat="1" x14ac:dyDescent="0.55000000000000004">
      <c r="A454" s="25"/>
      <c r="B454" s="25"/>
      <c r="C454" s="25"/>
      <c r="D454" s="25"/>
      <c r="E454" s="25"/>
      <c r="F454" s="25"/>
      <c r="G454" s="25"/>
      <c r="H454" s="25"/>
      <c r="I454" s="25"/>
      <c r="J454" s="25"/>
      <c r="K454" s="25"/>
      <c r="L454" s="25"/>
      <c r="M454" s="25"/>
    </row>
    <row r="455" spans="1:13" s="101" customFormat="1" x14ac:dyDescent="0.55000000000000004">
      <c r="A455" s="165">
        <v>2031</v>
      </c>
      <c r="B455" s="166"/>
      <c r="C455" s="166"/>
      <c r="D455" s="166"/>
      <c r="E455" s="166"/>
      <c r="F455" s="166"/>
      <c r="G455" s="166"/>
      <c r="H455" s="166"/>
      <c r="I455" s="166"/>
      <c r="J455" s="166"/>
      <c r="K455" s="166"/>
      <c r="L455" s="166"/>
      <c r="M455" s="166"/>
    </row>
    <row r="456" spans="1:13" s="101" customFormat="1" x14ac:dyDescent="0.55000000000000004">
      <c r="A456" s="48" t="s">
        <v>129</v>
      </c>
      <c r="B456" s="48" t="s">
        <v>257</v>
      </c>
      <c r="C456" s="48" t="s">
        <v>258</v>
      </c>
      <c r="D456" s="48" t="s">
        <v>259</v>
      </c>
      <c r="E456" s="48" t="s">
        <v>260</v>
      </c>
      <c r="F456" s="48" t="s">
        <v>261</v>
      </c>
      <c r="G456" s="48" t="s">
        <v>262</v>
      </c>
      <c r="H456" s="48" t="s">
        <v>263</v>
      </c>
      <c r="I456" s="48" t="s">
        <v>264</v>
      </c>
      <c r="J456" s="48" t="s">
        <v>265</v>
      </c>
      <c r="K456" s="48" t="s">
        <v>266</v>
      </c>
      <c r="L456" s="48" t="s">
        <v>267</v>
      </c>
      <c r="M456" s="48" t="s">
        <v>268</v>
      </c>
    </row>
    <row r="457" spans="1:13" s="101" customFormat="1" x14ac:dyDescent="0.55000000000000004">
      <c r="A457" s="49" t="s">
        <v>98</v>
      </c>
      <c r="B457" s="59">
        <v>56.099703301665599</v>
      </c>
      <c r="C457" s="59">
        <v>39.054675366197301</v>
      </c>
      <c r="D457" s="59">
        <v>34.685706950003102</v>
      </c>
      <c r="E457" s="59">
        <v>36.590054986212003</v>
      </c>
      <c r="F457" s="59">
        <v>33.7234059879857</v>
      </c>
      <c r="G457" s="59">
        <v>32.051044437620398</v>
      </c>
      <c r="H457" s="59">
        <v>37.852139407588602</v>
      </c>
      <c r="I457" s="59">
        <v>40.629503892313998</v>
      </c>
      <c r="J457" s="59">
        <v>33.684525663322901</v>
      </c>
      <c r="K457" s="59">
        <v>35.972746606796001</v>
      </c>
      <c r="L457" s="59">
        <v>42.123189300961002</v>
      </c>
      <c r="M457" s="59">
        <v>52.956797510065101</v>
      </c>
    </row>
    <row r="458" spans="1:13" s="101" customFormat="1" x14ac:dyDescent="0.55000000000000004">
      <c r="A458" s="49" t="s">
        <v>99</v>
      </c>
      <c r="B458" s="58">
        <v>56.4194968438918</v>
      </c>
      <c r="C458" s="58">
        <v>38.559379971453097</v>
      </c>
      <c r="D458" s="58">
        <v>34.377431101696502</v>
      </c>
      <c r="E458" s="58">
        <v>36.001201470692997</v>
      </c>
      <c r="F458" s="58">
        <v>33.7460233344827</v>
      </c>
      <c r="G458" s="58">
        <v>31.239069268438602</v>
      </c>
      <c r="H458" s="58">
        <v>36.872326494545099</v>
      </c>
      <c r="I458" s="58">
        <v>39.445239450341901</v>
      </c>
      <c r="J458" s="58">
        <v>33.013073975510103</v>
      </c>
      <c r="K458" s="58">
        <v>35.527409213845402</v>
      </c>
      <c r="L458" s="58">
        <v>41.573192681206599</v>
      </c>
      <c r="M458" s="58">
        <v>52.877676104986499</v>
      </c>
    </row>
    <row r="459" spans="1:13" s="101" customFormat="1" x14ac:dyDescent="0.55000000000000004">
      <c r="A459" s="49" t="s">
        <v>100</v>
      </c>
      <c r="B459" s="59">
        <v>58.449608043957802</v>
      </c>
      <c r="C459" s="59">
        <v>39.137035175448403</v>
      </c>
      <c r="D459" s="59">
        <v>35.354668387802697</v>
      </c>
      <c r="E459" s="59">
        <v>36.222349603970798</v>
      </c>
      <c r="F459" s="59">
        <v>34.765701132436</v>
      </c>
      <c r="G459" s="59">
        <v>33.009655438529101</v>
      </c>
      <c r="H459" s="59">
        <v>39.559037741794398</v>
      </c>
      <c r="I459" s="59">
        <v>42.258712117389997</v>
      </c>
      <c r="J459" s="59">
        <v>35.515297362539499</v>
      </c>
      <c r="K459" s="59">
        <v>38.008933831286697</v>
      </c>
      <c r="L459" s="59">
        <v>42.2940674569872</v>
      </c>
      <c r="M459" s="59">
        <v>53.8752447507715</v>
      </c>
    </row>
    <row r="460" spans="1:13" s="101" customFormat="1" x14ac:dyDescent="0.55000000000000004">
      <c r="A460" s="49" t="s">
        <v>101</v>
      </c>
      <c r="B460" s="58">
        <v>53.581048207898299</v>
      </c>
      <c r="C460" s="58">
        <v>34.284112371441601</v>
      </c>
      <c r="D460" s="58">
        <v>32.431321196006799</v>
      </c>
      <c r="E460" s="58">
        <v>33.106623115804503</v>
      </c>
      <c r="F460" s="58">
        <v>32.824401159440299</v>
      </c>
      <c r="G460" s="58">
        <v>30.2345592761619</v>
      </c>
      <c r="H460" s="58">
        <v>35.639047709884501</v>
      </c>
      <c r="I460" s="58">
        <v>37.0240608748569</v>
      </c>
      <c r="J460" s="58">
        <v>31.728568178084199</v>
      </c>
      <c r="K460" s="58">
        <v>36.010251364400297</v>
      </c>
      <c r="L460" s="58">
        <v>39.254507414499898</v>
      </c>
      <c r="M460" s="58">
        <v>50.119211528890901</v>
      </c>
    </row>
    <row r="461" spans="1:13" s="101" customFormat="1" x14ac:dyDescent="0.55000000000000004">
      <c r="A461" s="49" t="s">
        <v>102</v>
      </c>
      <c r="B461" s="59">
        <v>55.092784227863397</v>
      </c>
      <c r="C461" s="59">
        <v>37.316952936706102</v>
      </c>
      <c r="D461" s="59">
        <v>33.830883576664903</v>
      </c>
      <c r="E461" s="59">
        <v>33.060294124815201</v>
      </c>
      <c r="F461" s="59">
        <v>32.109540911130999</v>
      </c>
      <c r="G461" s="59">
        <v>29.5569260609652</v>
      </c>
      <c r="H461" s="59">
        <v>35.493344575006503</v>
      </c>
      <c r="I461" s="59">
        <v>38.806452094867701</v>
      </c>
      <c r="J461" s="59">
        <v>32.652329093880098</v>
      </c>
      <c r="K461" s="59">
        <v>35.792384909045303</v>
      </c>
      <c r="L461" s="59">
        <v>39.276492500305203</v>
      </c>
      <c r="M461" s="59">
        <v>50.761607426468998</v>
      </c>
    </row>
    <row r="462" spans="1:13" s="101" customFormat="1" x14ac:dyDescent="0.55000000000000004">
      <c r="A462" s="49" t="s">
        <v>103</v>
      </c>
      <c r="B462" s="58">
        <v>60.685271560504901</v>
      </c>
      <c r="C462" s="58">
        <v>42.028152948334103</v>
      </c>
      <c r="D462" s="58">
        <v>37.426938995238302</v>
      </c>
      <c r="E462" s="58">
        <v>36.151161106427502</v>
      </c>
      <c r="F462" s="58">
        <v>35.079257375450503</v>
      </c>
      <c r="G462" s="58">
        <v>34.839315448866898</v>
      </c>
      <c r="H462" s="58">
        <v>40.528475735777199</v>
      </c>
      <c r="I462" s="58">
        <v>41.292600726568601</v>
      </c>
      <c r="J462" s="58">
        <v>35.662506980366203</v>
      </c>
      <c r="K462" s="58">
        <v>38.063865289893201</v>
      </c>
      <c r="L462" s="58">
        <v>42.326250118679503</v>
      </c>
      <c r="M462" s="58">
        <v>55.207356022250302</v>
      </c>
    </row>
    <row r="463" spans="1:13" s="101" customFormat="1" x14ac:dyDescent="0.55000000000000004">
      <c r="A463" s="49" t="s">
        <v>104</v>
      </c>
      <c r="B463" s="59">
        <v>61.984309847636901</v>
      </c>
      <c r="C463" s="59">
        <v>42.7915261529741</v>
      </c>
      <c r="D463" s="59">
        <v>37.734566219391397</v>
      </c>
      <c r="E463" s="59">
        <v>36.486563338173802</v>
      </c>
      <c r="F463" s="59">
        <v>35.9060417913621</v>
      </c>
      <c r="G463" s="59">
        <v>34.975140780872799</v>
      </c>
      <c r="H463" s="59">
        <v>41.174767303210402</v>
      </c>
      <c r="I463" s="59">
        <v>41.800971115789103</v>
      </c>
      <c r="J463" s="59">
        <v>36.181808736589197</v>
      </c>
      <c r="K463" s="59">
        <v>38.407431625550799</v>
      </c>
      <c r="L463" s="59">
        <v>42.990922776858</v>
      </c>
      <c r="M463" s="59">
        <v>55.255547908044598</v>
      </c>
    </row>
    <row r="464" spans="1:13" s="101" customFormat="1" x14ac:dyDescent="0.55000000000000004">
      <c r="A464" s="49" t="s">
        <v>105</v>
      </c>
      <c r="B464" s="58">
        <v>62.764591150386401</v>
      </c>
      <c r="C464" s="58">
        <v>43.4365467173713</v>
      </c>
      <c r="D464" s="58">
        <v>38.121282782605903</v>
      </c>
      <c r="E464" s="58">
        <v>36.753532727559403</v>
      </c>
      <c r="F464" s="58">
        <v>36.384482524728298</v>
      </c>
      <c r="G464" s="58">
        <v>37.442687506145901</v>
      </c>
      <c r="H464" s="58">
        <v>44.152649028326898</v>
      </c>
      <c r="I464" s="58">
        <v>43.707413281163902</v>
      </c>
      <c r="J464" s="58">
        <v>37.020880063374797</v>
      </c>
      <c r="K464" s="58">
        <v>38.762704867188603</v>
      </c>
      <c r="L464" s="58">
        <v>43.362683301501797</v>
      </c>
      <c r="M464" s="58">
        <v>55.872199889152299</v>
      </c>
    </row>
    <row r="465" spans="1:13" s="101" customFormat="1" x14ac:dyDescent="0.55000000000000004">
      <c r="A465" s="49" t="s">
        <v>106</v>
      </c>
      <c r="B465" s="59">
        <v>62.450198532432601</v>
      </c>
      <c r="C465" s="59">
        <v>43.227889648505602</v>
      </c>
      <c r="D465" s="59">
        <v>37.940564858016103</v>
      </c>
      <c r="E465" s="59">
        <v>36.638249487347103</v>
      </c>
      <c r="F465" s="59">
        <v>36.410268714350998</v>
      </c>
      <c r="G465" s="59">
        <v>37.735107225841901</v>
      </c>
      <c r="H465" s="59">
        <v>44.39132111816</v>
      </c>
      <c r="I465" s="59">
        <v>43.839855878583798</v>
      </c>
      <c r="J465" s="59">
        <v>37.145917118920202</v>
      </c>
      <c r="K465" s="59">
        <v>38.735528410122001</v>
      </c>
      <c r="L465" s="59">
        <v>43.2371140374078</v>
      </c>
      <c r="M465" s="59">
        <v>55.5072555490719</v>
      </c>
    </row>
    <row r="466" spans="1:13" s="101" customFormat="1" x14ac:dyDescent="0.55000000000000004">
      <c r="A466" s="49" t="s">
        <v>107</v>
      </c>
      <c r="B466" s="58">
        <v>62.603892341736803</v>
      </c>
      <c r="C466" s="58">
        <v>43.286388485204597</v>
      </c>
      <c r="D466" s="58">
        <v>37.8723410201329</v>
      </c>
      <c r="E466" s="58">
        <v>36.842532793680803</v>
      </c>
      <c r="F466" s="58">
        <v>36.667941254954201</v>
      </c>
      <c r="G466" s="58">
        <v>38.339099907875102</v>
      </c>
      <c r="H466" s="58">
        <v>44.943821135387601</v>
      </c>
      <c r="I466" s="58">
        <v>44.054317494874397</v>
      </c>
      <c r="J466" s="58">
        <v>37.712270259857199</v>
      </c>
      <c r="K466" s="58">
        <v>38.859684710861501</v>
      </c>
      <c r="L466" s="58">
        <v>43.159337197409698</v>
      </c>
      <c r="M466" s="58">
        <v>55.4877227608876</v>
      </c>
    </row>
    <row r="467" spans="1:13" s="101" customFormat="1" x14ac:dyDescent="0.55000000000000004">
      <c r="A467" s="49" t="s">
        <v>108</v>
      </c>
      <c r="B467" s="59">
        <v>63.580085518539597</v>
      </c>
      <c r="C467" s="59">
        <v>41.987199845768203</v>
      </c>
      <c r="D467" s="59">
        <v>36.654783551411001</v>
      </c>
      <c r="E467" s="59">
        <v>33.919581176175001</v>
      </c>
      <c r="F467" s="59">
        <v>33.563985013192699</v>
      </c>
      <c r="G467" s="59">
        <v>37.7377482030127</v>
      </c>
      <c r="H467" s="59">
        <v>46.058412795425703</v>
      </c>
      <c r="I467" s="59">
        <v>48.237006459184897</v>
      </c>
      <c r="J467" s="59">
        <v>37.701089106665698</v>
      </c>
      <c r="K467" s="59">
        <v>36.191917179733203</v>
      </c>
      <c r="L467" s="59">
        <v>41.422619718975497</v>
      </c>
      <c r="M467" s="59">
        <v>52.871509167455898</v>
      </c>
    </row>
    <row r="468" spans="1:13" s="101" customFormat="1" x14ac:dyDescent="0.55000000000000004">
      <c r="A468" s="50" t="s">
        <v>130</v>
      </c>
      <c r="B468" s="58">
        <f>AVERAGE(B457:B467)</f>
        <v>59.428271779683094</v>
      </c>
      <c r="C468" s="58">
        <f t="shared" ref="C468" si="130">AVERAGE(C457:C467)</f>
        <v>40.464532692673131</v>
      </c>
      <c r="D468" s="58">
        <f t="shared" ref="D468" si="131">AVERAGE(D457:D467)</f>
        <v>36.039135330815419</v>
      </c>
      <c r="E468" s="58">
        <f t="shared" ref="E468" si="132">AVERAGE(E457:E467)</f>
        <v>35.615649448259916</v>
      </c>
      <c r="F468" s="58">
        <f t="shared" ref="F468" si="133">AVERAGE(F457:F467)</f>
        <v>34.652822654501314</v>
      </c>
      <c r="G468" s="58">
        <f t="shared" ref="G468" si="134">AVERAGE(G457:G467)</f>
        <v>34.287304868575504</v>
      </c>
      <c r="H468" s="58">
        <f t="shared" ref="H468" si="135">AVERAGE(H457:H467)</f>
        <v>40.605940276827901</v>
      </c>
      <c r="I468" s="58">
        <f t="shared" ref="I468" si="136">AVERAGE(I457:I467)</f>
        <v>41.917830307812288</v>
      </c>
      <c r="J468" s="58">
        <f t="shared" ref="J468" si="137">AVERAGE(J457:J467)</f>
        <v>35.27438786719182</v>
      </c>
      <c r="K468" s="58">
        <f t="shared" ref="K468" si="138">AVERAGE(K457:K467)</f>
        <v>37.3029870917021</v>
      </c>
      <c r="L468" s="58">
        <f t="shared" ref="L468" si="139">AVERAGE(L457:L467)</f>
        <v>41.910943318617477</v>
      </c>
      <c r="M468" s="58">
        <f t="shared" ref="M468" si="140">AVERAGE(M457:M467)</f>
        <v>53.708375328913228</v>
      </c>
    </row>
    <row r="469" spans="1:13" s="101" customFormat="1" x14ac:dyDescent="0.55000000000000004">
      <c r="A469" s="25"/>
      <c r="B469" s="25"/>
      <c r="C469" s="25"/>
      <c r="D469" s="25"/>
      <c r="E469" s="25"/>
      <c r="F469" s="25"/>
      <c r="G469" s="25"/>
      <c r="H469" s="25"/>
      <c r="I469" s="25"/>
      <c r="J469" s="25"/>
      <c r="K469" s="25"/>
      <c r="L469" s="25"/>
      <c r="M469" s="25"/>
    </row>
    <row r="470" spans="1:13" s="101" customFormat="1" x14ac:dyDescent="0.55000000000000004">
      <c r="A470" s="165">
        <v>2032</v>
      </c>
      <c r="B470" s="166"/>
      <c r="C470" s="166"/>
      <c r="D470" s="166"/>
      <c r="E470" s="166"/>
      <c r="F470" s="166"/>
      <c r="G470" s="166"/>
      <c r="H470" s="166"/>
      <c r="I470" s="166"/>
      <c r="J470" s="166"/>
      <c r="K470" s="166"/>
      <c r="L470" s="166"/>
      <c r="M470" s="166"/>
    </row>
    <row r="471" spans="1:13" s="101" customFormat="1" x14ac:dyDescent="0.55000000000000004">
      <c r="A471" s="48" t="s">
        <v>129</v>
      </c>
      <c r="B471" s="48" t="s">
        <v>257</v>
      </c>
      <c r="C471" s="48" t="s">
        <v>258</v>
      </c>
      <c r="D471" s="48" t="s">
        <v>259</v>
      </c>
      <c r="E471" s="48" t="s">
        <v>260</v>
      </c>
      <c r="F471" s="48" t="s">
        <v>261</v>
      </c>
      <c r="G471" s="48" t="s">
        <v>262</v>
      </c>
      <c r="H471" s="48" t="s">
        <v>263</v>
      </c>
      <c r="I471" s="48" t="s">
        <v>264</v>
      </c>
      <c r="J471" s="48" t="s">
        <v>265</v>
      </c>
      <c r="K471" s="48" t="s">
        <v>266</v>
      </c>
      <c r="L471" s="48" t="s">
        <v>267</v>
      </c>
      <c r="M471" s="48" t="s">
        <v>268</v>
      </c>
    </row>
    <row r="472" spans="1:13" s="101" customFormat="1" x14ac:dyDescent="0.55000000000000004">
      <c r="A472" s="49" t="s">
        <v>98</v>
      </c>
      <c r="B472" s="59">
        <v>54.402912332165599</v>
      </c>
      <c r="C472" s="59">
        <v>42.1215266414072</v>
      </c>
      <c r="D472" s="59">
        <v>36.470013198032198</v>
      </c>
      <c r="E472" s="59">
        <v>37.349287120501202</v>
      </c>
      <c r="F472" s="59">
        <v>33.014807610101599</v>
      </c>
      <c r="G472" s="59">
        <v>35.359876134660503</v>
      </c>
      <c r="H472" s="59">
        <v>39.723217509126201</v>
      </c>
      <c r="I472" s="59">
        <v>41.919733046203497</v>
      </c>
      <c r="J472" s="59">
        <v>35.773438146379299</v>
      </c>
      <c r="K472" s="59">
        <v>42.058524990594499</v>
      </c>
      <c r="L472" s="59">
        <v>44.573344294230097</v>
      </c>
      <c r="M472" s="59">
        <v>57.418926423595799</v>
      </c>
    </row>
    <row r="473" spans="1:13" s="101" customFormat="1" x14ac:dyDescent="0.55000000000000004">
      <c r="A473" s="49" t="s">
        <v>99</v>
      </c>
      <c r="B473" s="58">
        <v>54.8142311726847</v>
      </c>
      <c r="C473" s="58">
        <v>41.621612428248604</v>
      </c>
      <c r="D473" s="58">
        <v>36.3274101839271</v>
      </c>
      <c r="E473" s="58">
        <v>36.951561188697802</v>
      </c>
      <c r="F473" s="58">
        <v>33.089011351908397</v>
      </c>
      <c r="G473" s="58">
        <v>34.524747895532201</v>
      </c>
      <c r="H473" s="58">
        <v>38.658475018957603</v>
      </c>
      <c r="I473" s="58">
        <v>40.563650697790202</v>
      </c>
      <c r="J473" s="58">
        <v>35.279281205601201</v>
      </c>
      <c r="K473" s="58">
        <v>42.303722063700398</v>
      </c>
      <c r="L473" s="58">
        <v>44.049063380559303</v>
      </c>
      <c r="M473" s="58">
        <v>57.559697786967</v>
      </c>
    </row>
    <row r="474" spans="1:13" s="101" customFormat="1" x14ac:dyDescent="0.55000000000000004">
      <c r="A474" s="49" t="s">
        <v>100</v>
      </c>
      <c r="B474" s="59">
        <v>56.712108917133797</v>
      </c>
      <c r="C474" s="59">
        <v>42.349171578198998</v>
      </c>
      <c r="D474" s="59">
        <v>37.1435518662135</v>
      </c>
      <c r="E474" s="59">
        <v>37.397106499142097</v>
      </c>
      <c r="F474" s="59">
        <v>34.317656394615</v>
      </c>
      <c r="G474" s="59">
        <v>36.005294369326698</v>
      </c>
      <c r="H474" s="59">
        <v>41.420467235708699</v>
      </c>
      <c r="I474" s="59">
        <v>43.115685634715597</v>
      </c>
      <c r="J474" s="59">
        <v>37.2555831220415</v>
      </c>
      <c r="K474" s="59">
        <v>43.525596480215697</v>
      </c>
      <c r="L474" s="59">
        <v>44.599864800771101</v>
      </c>
      <c r="M474" s="59">
        <v>58.844060379971701</v>
      </c>
    </row>
    <row r="475" spans="1:13" s="101" customFormat="1" x14ac:dyDescent="0.55000000000000004">
      <c r="A475" s="49" t="s">
        <v>101</v>
      </c>
      <c r="B475" s="58">
        <v>52.069650649704002</v>
      </c>
      <c r="C475" s="58">
        <v>38.344514889278599</v>
      </c>
      <c r="D475" s="58">
        <v>34.109293757507203</v>
      </c>
      <c r="E475" s="58">
        <v>35.213802181349898</v>
      </c>
      <c r="F475" s="58">
        <v>33.246933557653897</v>
      </c>
      <c r="G475" s="58">
        <v>32.752841275773598</v>
      </c>
      <c r="H475" s="58">
        <v>37.002578860442497</v>
      </c>
      <c r="I475" s="58">
        <v>37.987175951721802</v>
      </c>
      <c r="J475" s="58">
        <v>33.1544308248493</v>
      </c>
      <c r="K475" s="58">
        <v>40.2652618961949</v>
      </c>
      <c r="L475" s="58">
        <v>41.810461595323403</v>
      </c>
      <c r="M475" s="58">
        <v>54.555773215909198</v>
      </c>
    </row>
    <row r="476" spans="1:13" s="101" customFormat="1" x14ac:dyDescent="0.55000000000000004">
      <c r="A476" s="49" t="s">
        <v>102</v>
      </c>
      <c r="B476" s="59">
        <v>54.072049771585803</v>
      </c>
      <c r="C476" s="59">
        <v>40.627689438304699</v>
      </c>
      <c r="D476" s="59">
        <v>35.662198071838702</v>
      </c>
      <c r="E476" s="59">
        <v>34.780731407801298</v>
      </c>
      <c r="F476" s="59">
        <v>32.0504481177176</v>
      </c>
      <c r="G476" s="59">
        <v>32.329613947206099</v>
      </c>
      <c r="H476" s="59">
        <v>36.598179499570797</v>
      </c>
      <c r="I476" s="59">
        <v>39.396552930596101</v>
      </c>
      <c r="J476" s="59">
        <v>34.234201678964801</v>
      </c>
      <c r="K476" s="59">
        <v>40.345115812875903</v>
      </c>
      <c r="L476" s="59">
        <v>41.622204446792601</v>
      </c>
      <c r="M476" s="59">
        <v>55.699394541402</v>
      </c>
    </row>
    <row r="477" spans="1:13" s="101" customFormat="1" x14ac:dyDescent="0.55000000000000004">
      <c r="A477" s="49" t="s">
        <v>103</v>
      </c>
      <c r="B477" s="58">
        <v>60.945240348897997</v>
      </c>
      <c r="C477" s="58">
        <v>44.231002560977302</v>
      </c>
      <c r="D477" s="58">
        <v>39.628497903065004</v>
      </c>
      <c r="E477" s="58">
        <v>37.641266197628397</v>
      </c>
      <c r="F477" s="58">
        <v>36.362183545225399</v>
      </c>
      <c r="G477" s="58">
        <v>36.999516826205799</v>
      </c>
      <c r="H477" s="58">
        <v>42.394200753140197</v>
      </c>
      <c r="I477" s="58">
        <v>42.641271988550798</v>
      </c>
      <c r="J477" s="58">
        <v>37.242329589525902</v>
      </c>
      <c r="K477" s="58">
        <v>41.36373624494</v>
      </c>
      <c r="L477" s="58">
        <v>45.286461687088</v>
      </c>
      <c r="M477" s="58">
        <v>60.516979002183497</v>
      </c>
    </row>
    <row r="478" spans="1:13" s="101" customFormat="1" x14ac:dyDescent="0.55000000000000004">
      <c r="A478" s="49" t="s">
        <v>104</v>
      </c>
      <c r="B478" s="59">
        <v>61.856927999886103</v>
      </c>
      <c r="C478" s="59">
        <v>44.668160175455</v>
      </c>
      <c r="D478" s="59">
        <v>39.696113545407499</v>
      </c>
      <c r="E478" s="59">
        <v>38.149415588378901</v>
      </c>
      <c r="F478" s="59">
        <v>37.138173126405299</v>
      </c>
      <c r="G478" s="59">
        <v>37.389139586024797</v>
      </c>
      <c r="H478" s="59">
        <v>42.650068989364101</v>
      </c>
      <c r="I478" s="59">
        <v>43.329125168502998</v>
      </c>
      <c r="J478" s="59">
        <v>37.829666137695298</v>
      </c>
      <c r="K478" s="59">
        <v>41.5918562155898</v>
      </c>
      <c r="L478" s="59">
        <v>46.247103579839099</v>
      </c>
      <c r="M478" s="59">
        <v>60.454129777928799</v>
      </c>
    </row>
    <row r="479" spans="1:13" s="101" customFormat="1" x14ac:dyDescent="0.55000000000000004">
      <c r="A479" s="49" t="s">
        <v>105</v>
      </c>
      <c r="B479" s="58">
        <v>62.768149293878999</v>
      </c>
      <c r="C479" s="58">
        <v>45.209512628357999</v>
      </c>
      <c r="D479" s="58">
        <v>40.094993622072302</v>
      </c>
      <c r="E479" s="58">
        <v>38.400722736782498</v>
      </c>
      <c r="F479" s="58">
        <v>37.819825087824199</v>
      </c>
      <c r="G479" s="58">
        <v>40.2043852938546</v>
      </c>
      <c r="H479" s="58">
        <v>45.7852778665481</v>
      </c>
      <c r="I479" s="58">
        <v>45.620175920507002</v>
      </c>
      <c r="J479" s="58">
        <v>38.707629617055296</v>
      </c>
      <c r="K479" s="58">
        <v>41.9489068318439</v>
      </c>
      <c r="L479" s="58">
        <v>46.673915280236102</v>
      </c>
      <c r="M479" s="58">
        <v>61.143581046853001</v>
      </c>
    </row>
    <row r="480" spans="1:13" s="101" customFormat="1" x14ac:dyDescent="0.55000000000000004">
      <c r="A480" s="49" t="s">
        <v>106</v>
      </c>
      <c r="B480" s="59">
        <v>62.468118765020897</v>
      </c>
      <c r="C480" s="59">
        <v>44.976295539702498</v>
      </c>
      <c r="D480" s="59">
        <v>39.920976833630597</v>
      </c>
      <c r="E480" s="59">
        <v>38.294058137469797</v>
      </c>
      <c r="F480" s="59">
        <v>37.871907244446497</v>
      </c>
      <c r="G480" s="59">
        <v>40.556644105911303</v>
      </c>
      <c r="H480" s="59">
        <v>46.058839523664098</v>
      </c>
      <c r="I480" s="59">
        <v>45.814834125580298</v>
      </c>
      <c r="J480" s="59">
        <v>38.843326595094503</v>
      </c>
      <c r="K480" s="59">
        <v>41.835571045516602</v>
      </c>
      <c r="L480" s="59">
        <v>46.555738960372103</v>
      </c>
      <c r="M480" s="59">
        <v>60.764664644836103</v>
      </c>
    </row>
    <row r="481" spans="1:13" s="101" customFormat="1" x14ac:dyDescent="0.55000000000000004">
      <c r="A481" s="49" t="s">
        <v>107</v>
      </c>
      <c r="B481" s="58">
        <v>62.6142160815577</v>
      </c>
      <c r="C481" s="58">
        <v>45.067857788897101</v>
      </c>
      <c r="D481" s="58">
        <v>39.902940934704198</v>
      </c>
      <c r="E481" s="58">
        <v>38.453291161855098</v>
      </c>
      <c r="F481" s="58">
        <v>37.971743706734003</v>
      </c>
      <c r="G481" s="58">
        <v>41.241174793243403</v>
      </c>
      <c r="H481" s="58">
        <v>46.485721941917198</v>
      </c>
      <c r="I481" s="58">
        <v>46.148684878503097</v>
      </c>
      <c r="J481" s="58">
        <v>39.298855797449697</v>
      </c>
      <c r="K481" s="58">
        <v>41.592892944171901</v>
      </c>
      <c r="L481" s="58">
        <v>46.575907855563699</v>
      </c>
      <c r="M481" s="58">
        <v>61.033986122377499</v>
      </c>
    </row>
    <row r="482" spans="1:13" s="101" customFormat="1" x14ac:dyDescent="0.55000000000000004">
      <c r="A482" s="49" t="s">
        <v>108</v>
      </c>
      <c r="B482" s="59">
        <v>61.485880344144803</v>
      </c>
      <c r="C482" s="59">
        <v>41.582938109321198</v>
      </c>
      <c r="D482" s="59">
        <v>39.164119166712602</v>
      </c>
      <c r="E482" s="59">
        <v>35.751014839278298</v>
      </c>
      <c r="F482" s="59">
        <v>36.945414758497698</v>
      </c>
      <c r="G482" s="59">
        <v>40.769609872500098</v>
      </c>
      <c r="H482" s="59">
        <v>47.746949144589003</v>
      </c>
      <c r="I482" s="59">
        <v>51.0414060238869</v>
      </c>
      <c r="J482" s="59">
        <v>39.364860256512998</v>
      </c>
      <c r="K482" s="59">
        <v>38.704409223730799</v>
      </c>
      <c r="L482" s="59">
        <v>44.148087488280403</v>
      </c>
      <c r="M482" s="59">
        <v>58.624560268976403</v>
      </c>
    </row>
    <row r="483" spans="1:13" s="101" customFormat="1" x14ac:dyDescent="0.55000000000000004">
      <c r="A483" s="50" t="s">
        <v>130</v>
      </c>
      <c r="B483" s="58">
        <f>AVERAGE(B472:B482)</f>
        <v>58.564498697878214</v>
      </c>
      <c r="C483" s="58">
        <f t="shared" ref="C483" si="141">AVERAGE(C472:C482)</f>
        <v>42.800025616195384</v>
      </c>
      <c r="D483" s="58">
        <f t="shared" ref="D483" si="142">AVERAGE(D472:D482)</f>
        <v>38.010919007555543</v>
      </c>
      <c r="E483" s="58">
        <f t="shared" ref="E483" si="143">AVERAGE(E472:E482)</f>
        <v>37.125659732625934</v>
      </c>
      <c r="F483" s="58">
        <f t="shared" ref="F483" si="144">AVERAGE(F472:F482)</f>
        <v>35.438918591011777</v>
      </c>
      <c r="G483" s="58">
        <f t="shared" ref="G483" si="145">AVERAGE(G472:G482)</f>
        <v>37.102985827294461</v>
      </c>
      <c r="H483" s="58">
        <f t="shared" ref="H483" si="146">AVERAGE(H472:H482)</f>
        <v>42.229452394820775</v>
      </c>
      <c r="I483" s="58">
        <f t="shared" ref="I483" si="147">AVERAGE(I472:I482)</f>
        <v>43.416208760596213</v>
      </c>
      <c r="J483" s="58">
        <f t="shared" ref="J483" si="148">AVERAGE(J472:J482)</f>
        <v>36.998509361015437</v>
      </c>
      <c r="K483" s="58">
        <f t="shared" ref="K483" si="149">AVERAGE(K472:K482)</f>
        <v>41.412326704488585</v>
      </c>
      <c r="L483" s="58">
        <f t="shared" ref="L483" si="150">AVERAGE(L472:L482)</f>
        <v>44.740195760823262</v>
      </c>
      <c r="M483" s="58">
        <f t="shared" ref="M483" si="151">AVERAGE(M472:M482)</f>
        <v>58.783250291909191</v>
      </c>
    </row>
    <row r="484" spans="1:13" s="101" customFormat="1" x14ac:dyDescent="0.55000000000000004">
      <c r="A484" s="25"/>
      <c r="B484" s="25"/>
      <c r="C484" s="25"/>
      <c r="D484" s="25"/>
      <c r="E484" s="25"/>
      <c r="F484" s="25"/>
      <c r="G484" s="25"/>
      <c r="H484" s="25"/>
      <c r="I484" s="25"/>
      <c r="J484" s="25"/>
      <c r="K484" s="25"/>
      <c r="L484" s="25"/>
      <c r="M484" s="25"/>
    </row>
    <row r="485" spans="1:13" s="101" customFormat="1" x14ac:dyDescent="0.55000000000000004">
      <c r="A485" s="165">
        <v>2033</v>
      </c>
      <c r="B485" s="166"/>
      <c r="C485" s="166"/>
      <c r="D485" s="166"/>
      <c r="E485" s="166"/>
      <c r="F485" s="166"/>
      <c r="G485" s="166"/>
      <c r="H485" s="166"/>
      <c r="I485" s="166"/>
      <c r="J485" s="166"/>
      <c r="K485" s="166"/>
      <c r="L485" s="166"/>
      <c r="M485" s="166"/>
    </row>
    <row r="486" spans="1:13" s="101" customFormat="1" x14ac:dyDescent="0.55000000000000004">
      <c r="A486" s="48" t="s">
        <v>129</v>
      </c>
      <c r="B486" s="48" t="s">
        <v>257</v>
      </c>
      <c r="C486" s="48" t="s">
        <v>258</v>
      </c>
      <c r="D486" s="48" t="s">
        <v>259</v>
      </c>
      <c r="E486" s="48" t="s">
        <v>260</v>
      </c>
      <c r="F486" s="48" t="s">
        <v>261</v>
      </c>
      <c r="G486" s="48" t="s">
        <v>262</v>
      </c>
      <c r="H486" s="48" t="s">
        <v>263</v>
      </c>
      <c r="I486" s="48" t="s">
        <v>264</v>
      </c>
      <c r="J486" s="48" t="s">
        <v>265</v>
      </c>
      <c r="K486" s="48" t="s">
        <v>266</v>
      </c>
      <c r="L486" s="48" t="s">
        <v>267</v>
      </c>
      <c r="M486" s="48" t="s">
        <v>268</v>
      </c>
    </row>
    <row r="487" spans="1:13" s="101" customFormat="1" x14ac:dyDescent="0.55000000000000004">
      <c r="A487" s="49" t="s">
        <v>98</v>
      </c>
      <c r="B487" s="59">
        <v>57.799871312674703</v>
      </c>
      <c r="C487" s="59">
        <v>43.106384952863102</v>
      </c>
      <c r="D487" s="59">
        <v>39.110296218625997</v>
      </c>
      <c r="E487" s="59">
        <v>39.162748511632302</v>
      </c>
      <c r="F487" s="59">
        <v>36.411995786492497</v>
      </c>
      <c r="G487" s="59">
        <v>37.726584796110799</v>
      </c>
      <c r="H487" s="59">
        <v>41.487341766716298</v>
      </c>
      <c r="I487" s="59">
        <v>44.653725865066697</v>
      </c>
      <c r="J487" s="59">
        <v>36.611582159995997</v>
      </c>
      <c r="K487" s="59">
        <v>40.473049631682798</v>
      </c>
      <c r="L487" s="59">
        <v>46.139858274989699</v>
      </c>
      <c r="M487" s="59">
        <v>59.545178782555404</v>
      </c>
    </row>
    <row r="488" spans="1:13" s="101" customFormat="1" x14ac:dyDescent="0.55000000000000004">
      <c r="A488" s="49" t="s">
        <v>99</v>
      </c>
      <c r="B488" s="58">
        <v>58.4088069687608</v>
      </c>
      <c r="C488" s="58">
        <v>42.8795373127574</v>
      </c>
      <c r="D488" s="58">
        <v>38.8782164358324</v>
      </c>
      <c r="E488" s="58">
        <v>38.422170591354401</v>
      </c>
      <c r="F488" s="58">
        <v>36.0570374611885</v>
      </c>
      <c r="G488" s="58">
        <v>36.909766695234502</v>
      </c>
      <c r="H488" s="58">
        <v>40.388709830981398</v>
      </c>
      <c r="I488" s="58">
        <v>43.348182021930697</v>
      </c>
      <c r="J488" s="58">
        <v>36.239083491431302</v>
      </c>
      <c r="K488" s="58">
        <v>39.853484838239602</v>
      </c>
      <c r="L488" s="58">
        <v>45.611078365643799</v>
      </c>
      <c r="M488" s="58">
        <v>59.6645152722636</v>
      </c>
    </row>
    <row r="489" spans="1:13" s="101" customFormat="1" x14ac:dyDescent="0.55000000000000004">
      <c r="A489" s="49" t="s">
        <v>100</v>
      </c>
      <c r="B489" s="59">
        <v>60.938049615070398</v>
      </c>
      <c r="C489" s="59">
        <v>43.659024723938501</v>
      </c>
      <c r="D489" s="59">
        <v>39.694888084165498</v>
      </c>
      <c r="E489" s="59">
        <v>38.6828870031569</v>
      </c>
      <c r="F489" s="59">
        <v>37.265734839182997</v>
      </c>
      <c r="G489" s="59">
        <v>38.603787847360003</v>
      </c>
      <c r="H489" s="59">
        <v>42.975427496817801</v>
      </c>
      <c r="I489" s="59">
        <v>45.955363296693399</v>
      </c>
      <c r="J489" s="59">
        <v>38.190958503882101</v>
      </c>
      <c r="K489" s="59">
        <v>41.597005236533398</v>
      </c>
      <c r="L489" s="59">
        <v>46.395399981074902</v>
      </c>
      <c r="M489" s="59">
        <v>61.389794216361103</v>
      </c>
    </row>
    <row r="490" spans="1:13" s="101" customFormat="1" x14ac:dyDescent="0.55000000000000004">
      <c r="A490" s="49" t="s">
        <v>101</v>
      </c>
      <c r="B490" s="58">
        <v>55.564902965259797</v>
      </c>
      <c r="C490" s="58">
        <v>38.949651510055602</v>
      </c>
      <c r="D490" s="58">
        <v>36.909242961996299</v>
      </c>
      <c r="E490" s="58">
        <v>35.8808694283167</v>
      </c>
      <c r="F490" s="58">
        <v>35.705576796685499</v>
      </c>
      <c r="G490" s="58">
        <v>35.768022037214699</v>
      </c>
      <c r="H490" s="58">
        <v>38.667246650258299</v>
      </c>
      <c r="I490" s="58">
        <v>40.7559698973933</v>
      </c>
      <c r="J490" s="58">
        <v>35.238047574377703</v>
      </c>
      <c r="K490" s="58">
        <v>39.719191579408502</v>
      </c>
      <c r="L490" s="58">
        <v>43.009604978561399</v>
      </c>
      <c r="M490" s="58">
        <v>56.613340903354</v>
      </c>
    </row>
    <row r="491" spans="1:13" s="101" customFormat="1" x14ac:dyDescent="0.55000000000000004">
      <c r="A491" s="49" t="s">
        <v>102</v>
      </c>
      <c r="B491" s="59">
        <v>57.972423585512303</v>
      </c>
      <c r="C491" s="59">
        <v>42.167227149009697</v>
      </c>
      <c r="D491" s="59">
        <v>38.041547706050302</v>
      </c>
      <c r="E491" s="59">
        <v>35.905955767631497</v>
      </c>
      <c r="F491" s="59">
        <v>34.320483010302297</v>
      </c>
      <c r="G491" s="59">
        <v>35.6199801921844</v>
      </c>
      <c r="H491" s="59">
        <v>38.080114814142398</v>
      </c>
      <c r="I491" s="59">
        <v>41.989582379658998</v>
      </c>
      <c r="J491" s="59">
        <v>35.5469448169072</v>
      </c>
      <c r="K491" s="59">
        <v>39.1029924884919</v>
      </c>
      <c r="L491" s="59">
        <v>43.347086389859498</v>
      </c>
      <c r="M491" s="59">
        <v>57.498873561941203</v>
      </c>
    </row>
    <row r="492" spans="1:13" s="101" customFormat="1" x14ac:dyDescent="0.55000000000000004">
      <c r="A492" s="49" t="s">
        <v>103</v>
      </c>
      <c r="B492" s="58">
        <v>66.521531330641906</v>
      </c>
      <c r="C492" s="58">
        <v>46.424771325928802</v>
      </c>
      <c r="D492" s="58">
        <v>41.485892957256702</v>
      </c>
      <c r="E492" s="58">
        <v>39.199902754359798</v>
      </c>
      <c r="F492" s="58">
        <v>38.388450066248602</v>
      </c>
      <c r="G492" s="58">
        <v>39.580247836642798</v>
      </c>
      <c r="H492" s="58">
        <v>44.549186814215901</v>
      </c>
      <c r="I492" s="58">
        <v>45.073117579183297</v>
      </c>
      <c r="J492" s="58">
        <v>39.3515360540814</v>
      </c>
      <c r="K492" s="58">
        <v>42.180717575934601</v>
      </c>
      <c r="L492" s="58">
        <v>47.004754972457903</v>
      </c>
      <c r="M492" s="58">
        <v>62.245151740248502</v>
      </c>
    </row>
    <row r="493" spans="1:13" s="101" customFormat="1" x14ac:dyDescent="0.55000000000000004">
      <c r="A493" s="49" t="s">
        <v>104</v>
      </c>
      <c r="B493" s="59">
        <v>64.834614533250004</v>
      </c>
      <c r="C493" s="59">
        <v>46.902570815313403</v>
      </c>
      <c r="D493" s="59">
        <v>42.127075072257703</v>
      </c>
      <c r="E493" s="59">
        <v>39.845151154200202</v>
      </c>
      <c r="F493" s="59">
        <v>39.372916580528297</v>
      </c>
      <c r="G493" s="59">
        <v>40.268930700090202</v>
      </c>
      <c r="H493" s="59">
        <v>44.931725048249803</v>
      </c>
      <c r="I493" s="59">
        <v>45.652673944350198</v>
      </c>
      <c r="J493" s="59">
        <v>40.044852744208399</v>
      </c>
      <c r="K493" s="59">
        <v>42.657738480516699</v>
      </c>
      <c r="L493" s="59">
        <v>47.608369991514401</v>
      </c>
      <c r="M493" s="59">
        <v>62.518775632304497</v>
      </c>
    </row>
    <row r="494" spans="1:13" s="101" customFormat="1" x14ac:dyDescent="0.55000000000000004">
      <c r="A494" s="49" t="s">
        <v>105</v>
      </c>
      <c r="B494" s="58">
        <v>65.674588741794693</v>
      </c>
      <c r="C494" s="58">
        <v>47.463801525888002</v>
      </c>
      <c r="D494" s="58">
        <v>42.549423417737401</v>
      </c>
      <c r="E494" s="58">
        <v>40.1281006971995</v>
      </c>
      <c r="F494" s="58">
        <v>40.269342409667097</v>
      </c>
      <c r="G494" s="58">
        <v>42.949950726826998</v>
      </c>
      <c r="H494" s="58">
        <v>47.601394371319799</v>
      </c>
      <c r="I494" s="58">
        <v>48.1870852644726</v>
      </c>
      <c r="J494" s="58">
        <v>41.023086039225298</v>
      </c>
      <c r="K494" s="58">
        <v>43.189276387614598</v>
      </c>
      <c r="L494" s="58">
        <v>48.058746960428003</v>
      </c>
      <c r="M494" s="58">
        <v>63.250727720158103</v>
      </c>
    </row>
    <row r="495" spans="1:13" s="101" customFormat="1" x14ac:dyDescent="0.55000000000000004">
      <c r="A495" s="49" t="s">
        <v>106</v>
      </c>
      <c r="B495" s="59">
        <v>65.342317606813197</v>
      </c>
      <c r="C495" s="59">
        <v>47.217475266683699</v>
      </c>
      <c r="D495" s="59">
        <v>42.370715220769199</v>
      </c>
      <c r="E495" s="59">
        <v>40.039345693588302</v>
      </c>
      <c r="F495" s="59">
        <v>40.362733666614801</v>
      </c>
      <c r="G495" s="59">
        <v>43.272475253211098</v>
      </c>
      <c r="H495" s="59">
        <v>47.780930795977198</v>
      </c>
      <c r="I495" s="59">
        <v>48.4137167161511</v>
      </c>
      <c r="J495" s="59">
        <v>41.158675257364898</v>
      </c>
      <c r="K495" s="59">
        <v>43.134612744854302</v>
      </c>
      <c r="L495" s="59">
        <v>47.906406590673697</v>
      </c>
      <c r="M495" s="59">
        <v>62.847467407103501</v>
      </c>
    </row>
    <row r="496" spans="1:13" s="101" customFormat="1" x14ac:dyDescent="0.55000000000000004">
      <c r="A496" s="49" t="s">
        <v>107</v>
      </c>
      <c r="B496" s="58">
        <v>65.506632661306696</v>
      </c>
      <c r="C496" s="58">
        <v>47.232673023428198</v>
      </c>
      <c r="D496" s="58">
        <v>42.385579186101097</v>
      </c>
      <c r="E496" s="58">
        <v>40.496668566597798</v>
      </c>
      <c r="F496" s="58">
        <v>40.652251358955098</v>
      </c>
      <c r="G496" s="58">
        <v>44.139140635066603</v>
      </c>
      <c r="H496" s="58">
        <v>48.088991749671202</v>
      </c>
      <c r="I496" s="58">
        <v>48.778935996435003</v>
      </c>
      <c r="J496" s="58">
        <v>41.4678138494492</v>
      </c>
      <c r="K496" s="58">
        <v>43.181789300775002</v>
      </c>
      <c r="L496" s="58">
        <v>47.912079736921498</v>
      </c>
      <c r="M496" s="58">
        <v>63.170898416990902</v>
      </c>
    </row>
    <row r="497" spans="1:13" s="101" customFormat="1" x14ac:dyDescent="0.55000000000000004">
      <c r="A497" s="49" t="s">
        <v>108</v>
      </c>
      <c r="B497" s="59">
        <v>64.534635605350601</v>
      </c>
      <c r="C497" s="59">
        <v>44.7746359564009</v>
      </c>
      <c r="D497" s="59">
        <v>40.798697142190797</v>
      </c>
      <c r="E497" s="59">
        <v>37.375192868709597</v>
      </c>
      <c r="F497" s="59">
        <v>39.3000660814265</v>
      </c>
      <c r="G497" s="59">
        <v>44.074604719215003</v>
      </c>
      <c r="H497" s="59">
        <v>50.342244207218101</v>
      </c>
      <c r="I497" s="59">
        <v>53.803262879771601</v>
      </c>
      <c r="J497" s="59">
        <v>41.368394679493399</v>
      </c>
      <c r="K497" s="59">
        <v>41.338482441440703</v>
      </c>
      <c r="L497" s="59">
        <v>46.212214355998597</v>
      </c>
      <c r="M497" s="59">
        <v>61.058516727980702</v>
      </c>
    </row>
    <row r="498" spans="1:13" s="101" customFormat="1" x14ac:dyDescent="0.55000000000000004">
      <c r="A498" s="50" t="s">
        <v>130</v>
      </c>
      <c r="B498" s="58">
        <f>AVERAGE(B487:B497)</f>
        <v>62.099852266039555</v>
      </c>
      <c r="C498" s="58">
        <f t="shared" ref="C498" si="152">AVERAGE(C487:C497)</f>
        <v>44.616159414751586</v>
      </c>
      <c r="D498" s="58">
        <f t="shared" ref="D498" si="153">AVERAGE(D487:D497)</f>
        <v>40.395597672998491</v>
      </c>
      <c r="E498" s="58">
        <f t="shared" ref="E498" si="154">AVERAGE(E487:E497)</f>
        <v>38.648999366977002</v>
      </c>
      <c r="F498" s="58">
        <f t="shared" ref="F498" si="155">AVERAGE(F487:F497)</f>
        <v>38.009689823390197</v>
      </c>
      <c r="G498" s="58">
        <f t="shared" ref="G498" si="156">AVERAGE(G487:G497)</f>
        <v>39.90122649446883</v>
      </c>
      <c r="H498" s="58">
        <f t="shared" ref="H498" si="157">AVERAGE(H487:H497)</f>
        <v>44.081210322324388</v>
      </c>
      <c r="I498" s="58">
        <f t="shared" ref="I498" si="158">AVERAGE(I487:I497)</f>
        <v>46.055601440100624</v>
      </c>
      <c r="J498" s="58">
        <f t="shared" ref="J498" si="159">AVERAGE(J487:J497)</f>
        <v>38.749179560946992</v>
      </c>
      <c r="K498" s="58">
        <f t="shared" ref="K498" si="160">AVERAGE(K487:K497)</f>
        <v>41.493485518681098</v>
      </c>
      <c r="L498" s="58">
        <f t="shared" ref="L498" si="161">AVERAGE(L487:L497)</f>
        <v>46.291418236193024</v>
      </c>
      <c r="M498" s="58">
        <f t="shared" ref="M498" si="162">AVERAGE(M487:M497)</f>
        <v>60.891203671023774</v>
      </c>
    </row>
    <row r="499" spans="1:13" s="101" customFormat="1" x14ac:dyDescent="0.55000000000000004">
      <c r="A499" s="25"/>
      <c r="B499" s="25"/>
      <c r="C499" s="25"/>
      <c r="D499" s="25"/>
      <c r="E499" s="25"/>
      <c r="F499" s="25"/>
      <c r="G499" s="25"/>
      <c r="H499" s="25"/>
      <c r="I499" s="25"/>
      <c r="J499" s="25"/>
      <c r="K499" s="25"/>
      <c r="L499" s="25"/>
      <c r="M499" s="25"/>
    </row>
    <row r="500" spans="1:13" s="101" customFormat="1" x14ac:dyDescent="0.55000000000000004">
      <c r="A500" s="165">
        <v>2034</v>
      </c>
      <c r="B500" s="166"/>
      <c r="C500" s="166"/>
      <c r="D500" s="166"/>
      <c r="E500" s="166"/>
      <c r="F500" s="166"/>
      <c r="G500" s="166"/>
      <c r="H500" s="166"/>
      <c r="I500" s="166"/>
      <c r="J500" s="166"/>
      <c r="K500" s="166"/>
      <c r="L500" s="166"/>
      <c r="M500" s="166"/>
    </row>
    <row r="501" spans="1:13" s="101" customFormat="1" x14ac:dyDescent="0.55000000000000004">
      <c r="A501" s="48" t="s">
        <v>129</v>
      </c>
      <c r="B501" s="48" t="s">
        <v>257</v>
      </c>
      <c r="C501" s="48" t="s">
        <v>258</v>
      </c>
      <c r="D501" s="48" t="s">
        <v>259</v>
      </c>
      <c r="E501" s="48" t="s">
        <v>260</v>
      </c>
      <c r="F501" s="48" t="s">
        <v>261</v>
      </c>
      <c r="G501" s="48" t="s">
        <v>262</v>
      </c>
      <c r="H501" s="48" t="s">
        <v>263</v>
      </c>
      <c r="I501" s="48" t="s">
        <v>264</v>
      </c>
      <c r="J501" s="48" t="s">
        <v>265</v>
      </c>
      <c r="K501" s="48" t="s">
        <v>266</v>
      </c>
      <c r="L501" s="48" t="s">
        <v>267</v>
      </c>
      <c r="M501" s="48" t="s">
        <v>268</v>
      </c>
    </row>
    <row r="502" spans="1:13" s="101" customFormat="1" x14ac:dyDescent="0.55000000000000004">
      <c r="A502" s="49" t="s">
        <v>98</v>
      </c>
      <c r="B502" s="59">
        <v>57.866783149780801</v>
      </c>
      <c r="C502" s="59">
        <v>42.669268849350203</v>
      </c>
      <c r="D502" s="59">
        <v>40.080118440812598</v>
      </c>
      <c r="E502" s="59">
        <v>41.494706771108802</v>
      </c>
      <c r="F502" s="59">
        <v>40.484174497665897</v>
      </c>
      <c r="G502" s="59">
        <v>39.762818774912098</v>
      </c>
      <c r="H502" s="59">
        <v>43.570193258664901</v>
      </c>
      <c r="I502" s="59">
        <v>45.290021909180503</v>
      </c>
      <c r="J502" s="59">
        <v>38.2075533496009</v>
      </c>
      <c r="K502" s="59">
        <v>44.906380148344098</v>
      </c>
      <c r="L502" s="59">
        <v>49.0026420116425</v>
      </c>
      <c r="M502" s="59">
        <v>57.959212503125599</v>
      </c>
    </row>
    <row r="503" spans="1:13" s="101" customFormat="1" x14ac:dyDescent="0.55000000000000004">
      <c r="A503" s="49" t="s">
        <v>99</v>
      </c>
      <c r="B503" s="58">
        <v>58.5857857632381</v>
      </c>
      <c r="C503" s="58">
        <v>42.407351028351599</v>
      </c>
      <c r="D503" s="58">
        <v>40.027663851297</v>
      </c>
      <c r="E503" s="58">
        <v>40.927053289943302</v>
      </c>
      <c r="F503" s="58">
        <v>40.543220135473398</v>
      </c>
      <c r="G503" s="58">
        <v>39.011698030100902</v>
      </c>
      <c r="H503" s="58">
        <v>42.612591084613598</v>
      </c>
      <c r="I503" s="58">
        <v>44.089171363461404</v>
      </c>
      <c r="J503" s="58">
        <v>37.796622996860101</v>
      </c>
      <c r="K503" s="58">
        <v>44.292539373520903</v>
      </c>
      <c r="L503" s="58">
        <v>48.413688198725403</v>
      </c>
      <c r="M503" s="58">
        <v>57.800536832501798</v>
      </c>
    </row>
    <row r="504" spans="1:13" s="101" customFormat="1" x14ac:dyDescent="0.55000000000000004">
      <c r="A504" s="49" t="s">
        <v>100</v>
      </c>
      <c r="B504" s="59">
        <v>60.5266746603033</v>
      </c>
      <c r="C504" s="59">
        <v>43.003803766909101</v>
      </c>
      <c r="D504" s="59">
        <v>40.881451176058903</v>
      </c>
      <c r="E504" s="59">
        <v>41.265477731492801</v>
      </c>
      <c r="F504" s="59">
        <v>40.7504053474754</v>
      </c>
      <c r="G504" s="59">
        <v>40.514402434560999</v>
      </c>
      <c r="H504" s="59">
        <v>45.1115304013734</v>
      </c>
      <c r="I504" s="59">
        <v>46.723979055240598</v>
      </c>
      <c r="J504" s="59">
        <v>40.148188847965699</v>
      </c>
      <c r="K504" s="59">
        <v>46.675444833694002</v>
      </c>
      <c r="L504" s="59">
        <v>48.960850773917301</v>
      </c>
      <c r="M504" s="59">
        <v>58.740647536452101</v>
      </c>
    </row>
    <row r="505" spans="1:13" s="101" customFormat="1" x14ac:dyDescent="0.55000000000000004">
      <c r="A505" s="49" t="s">
        <v>101</v>
      </c>
      <c r="B505" s="58">
        <v>56.088792713158703</v>
      </c>
      <c r="C505" s="58">
        <v>37.183297410806603</v>
      </c>
      <c r="D505" s="58">
        <v>38.242029525900399</v>
      </c>
      <c r="E505" s="58">
        <v>38.321875945727001</v>
      </c>
      <c r="F505" s="58">
        <v>38.406485455010497</v>
      </c>
      <c r="G505" s="58">
        <v>37.522254529926499</v>
      </c>
      <c r="H505" s="58">
        <v>40.962328648174598</v>
      </c>
      <c r="I505" s="58">
        <v>41.8842970940375</v>
      </c>
      <c r="J505" s="58">
        <v>36.671136956744697</v>
      </c>
      <c r="K505" s="58">
        <v>43.419164416610599</v>
      </c>
      <c r="L505" s="58">
        <v>45.849127536349798</v>
      </c>
      <c r="M505" s="58">
        <v>54.834814927911196</v>
      </c>
    </row>
    <row r="506" spans="1:13" s="101" customFormat="1" x14ac:dyDescent="0.55000000000000004">
      <c r="A506" s="49" t="s">
        <v>102</v>
      </c>
      <c r="B506" s="59">
        <v>58.769484439203801</v>
      </c>
      <c r="C506" s="59">
        <v>41.7840238440604</v>
      </c>
      <c r="D506" s="59">
        <v>39.301456238633797</v>
      </c>
      <c r="E506" s="59">
        <v>38.310558019744001</v>
      </c>
      <c r="F506" s="59">
        <v>37.169274877476397</v>
      </c>
      <c r="G506" s="59">
        <v>37.325911846425797</v>
      </c>
      <c r="H506" s="59">
        <v>40.395215832578202</v>
      </c>
      <c r="I506" s="59">
        <v>42.896141226573697</v>
      </c>
      <c r="J506" s="59">
        <v>37.137316377957703</v>
      </c>
      <c r="K506" s="59">
        <v>43.170062511197997</v>
      </c>
      <c r="L506" s="59">
        <v>46.0447056319979</v>
      </c>
      <c r="M506" s="59">
        <v>55.643284592577203</v>
      </c>
    </row>
    <row r="507" spans="1:13" s="101" customFormat="1" x14ac:dyDescent="0.55000000000000004">
      <c r="A507" s="49" t="s">
        <v>103</v>
      </c>
      <c r="B507" s="58">
        <v>67.568264253677896</v>
      </c>
      <c r="C507" s="58">
        <v>48.2322725171135</v>
      </c>
      <c r="D507" s="58">
        <v>43.213209900804699</v>
      </c>
      <c r="E507" s="58">
        <v>41.199362166722601</v>
      </c>
      <c r="F507" s="58">
        <v>40.756248494630199</v>
      </c>
      <c r="G507" s="58">
        <v>41.567197047339498</v>
      </c>
      <c r="H507" s="58">
        <v>46.561464376346997</v>
      </c>
      <c r="I507" s="58">
        <v>46.296154550326797</v>
      </c>
      <c r="J507" s="58">
        <v>40.9913493262397</v>
      </c>
      <c r="K507" s="58">
        <v>44.959052793441302</v>
      </c>
      <c r="L507" s="58">
        <v>49.599783134460502</v>
      </c>
      <c r="M507" s="58">
        <v>62.569573089640599</v>
      </c>
    </row>
    <row r="508" spans="1:13" s="101" customFormat="1" x14ac:dyDescent="0.55000000000000004">
      <c r="A508" s="49" t="s">
        <v>104</v>
      </c>
      <c r="B508" s="59">
        <v>67.5689877592107</v>
      </c>
      <c r="C508" s="59">
        <v>48.336735049883501</v>
      </c>
      <c r="D508" s="59">
        <v>43.899242693378099</v>
      </c>
      <c r="E508" s="59">
        <v>41.717501041624303</v>
      </c>
      <c r="F508" s="59">
        <v>41.703641911988598</v>
      </c>
      <c r="G508" s="59">
        <v>42.252883950869197</v>
      </c>
      <c r="H508" s="59">
        <v>47.147680900430203</v>
      </c>
      <c r="I508" s="59">
        <v>47.037734821278598</v>
      </c>
      <c r="J508" s="59">
        <v>41.651779145664598</v>
      </c>
      <c r="K508" s="59">
        <v>45.326806360675398</v>
      </c>
      <c r="L508" s="59">
        <v>50.256383503807903</v>
      </c>
      <c r="M508" s="59">
        <v>61.409192274975503</v>
      </c>
    </row>
    <row r="509" spans="1:13" s="101" customFormat="1" x14ac:dyDescent="0.55000000000000004">
      <c r="A509" s="49" t="s">
        <v>105</v>
      </c>
      <c r="B509" s="58">
        <v>68.560875523474905</v>
      </c>
      <c r="C509" s="58">
        <v>48.926146683238798</v>
      </c>
      <c r="D509" s="58">
        <v>44.408391291095398</v>
      </c>
      <c r="E509" s="58">
        <v>42.019541072845499</v>
      </c>
      <c r="F509" s="58">
        <v>42.791861139318002</v>
      </c>
      <c r="G509" s="58">
        <v>45.341091484493703</v>
      </c>
      <c r="H509" s="58">
        <v>50.167357808800197</v>
      </c>
      <c r="I509" s="58">
        <v>49.304578119708601</v>
      </c>
      <c r="J509" s="58">
        <v>42.563873545328804</v>
      </c>
      <c r="K509" s="58">
        <v>45.664796675405199</v>
      </c>
      <c r="L509" s="58">
        <v>50.716227324803697</v>
      </c>
      <c r="M509" s="58">
        <v>62.0762734361874</v>
      </c>
    </row>
    <row r="510" spans="1:13" s="101" customFormat="1" x14ac:dyDescent="0.55000000000000004">
      <c r="A510" s="49" t="s">
        <v>106</v>
      </c>
      <c r="B510" s="59">
        <v>68.270632123434396</v>
      </c>
      <c r="C510" s="59">
        <v>48.687289868082303</v>
      </c>
      <c r="D510" s="59">
        <v>44.236773090977799</v>
      </c>
      <c r="E510" s="59">
        <v>41.906112093395699</v>
      </c>
      <c r="F510" s="59">
        <v>42.895106038739598</v>
      </c>
      <c r="G510" s="59">
        <v>45.693519714143498</v>
      </c>
      <c r="H510" s="59">
        <v>50.398350874582903</v>
      </c>
      <c r="I510" s="59">
        <v>49.483257150137298</v>
      </c>
      <c r="J510" s="59">
        <v>42.692018731435098</v>
      </c>
      <c r="K510" s="59">
        <v>45.542606569105601</v>
      </c>
      <c r="L510" s="59">
        <v>50.537882937325399</v>
      </c>
      <c r="M510" s="59">
        <v>61.687946309325497</v>
      </c>
    </row>
    <row r="511" spans="1:13" s="101" customFormat="1" x14ac:dyDescent="0.55000000000000004">
      <c r="A511" s="49" t="s">
        <v>107</v>
      </c>
      <c r="B511" s="58">
        <v>68.489325354176202</v>
      </c>
      <c r="C511" s="58">
        <v>48.728132191158501</v>
      </c>
      <c r="D511" s="58">
        <v>44.261803996178401</v>
      </c>
      <c r="E511" s="58">
        <v>42.272808376947999</v>
      </c>
      <c r="F511" s="58">
        <v>43.086007592498603</v>
      </c>
      <c r="G511" s="58">
        <v>46.595354308022401</v>
      </c>
      <c r="H511" s="58">
        <v>50.724285243659899</v>
      </c>
      <c r="I511" s="58">
        <v>49.858191700391899</v>
      </c>
      <c r="J511" s="58">
        <v>43.042940717273297</v>
      </c>
      <c r="K511" s="58">
        <v>45.509441119368397</v>
      </c>
      <c r="L511" s="58">
        <v>50.460960801442504</v>
      </c>
      <c r="M511" s="58">
        <v>61.665417932695</v>
      </c>
    </row>
    <row r="512" spans="1:13" s="101" customFormat="1" x14ac:dyDescent="0.55000000000000004">
      <c r="A512" s="49" t="s">
        <v>108</v>
      </c>
      <c r="B512" s="59">
        <v>67.962897464793201</v>
      </c>
      <c r="C512" s="59">
        <v>46.8701582182021</v>
      </c>
      <c r="D512" s="59">
        <v>42.649712689461197</v>
      </c>
      <c r="E512" s="59">
        <v>39.066241510709098</v>
      </c>
      <c r="F512" s="59">
        <v>41.910757891593398</v>
      </c>
      <c r="G512" s="59">
        <v>46.6159710195329</v>
      </c>
      <c r="H512" s="59">
        <v>54.181902585491102</v>
      </c>
      <c r="I512" s="59">
        <v>55.598443603002899</v>
      </c>
      <c r="J512" s="59">
        <v>42.4736523124907</v>
      </c>
      <c r="K512" s="59">
        <v>42.727634365840601</v>
      </c>
      <c r="L512" s="59">
        <v>48.399451722039103</v>
      </c>
      <c r="M512" s="59">
        <v>59.296312773099501</v>
      </c>
    </row>
    <row r="513" spans="1:13" s="101" customFormat="1" x14ac:dyDescent="0.55000000000000004">
      <c r="A513" s="50" t="s">
        <v>130</v>
      </c>
      <c r="B513" s="58">
        <f>AVERAGE(B502:B512)</f>
        <v>63.659863927677456</v>
      </c>
      <c r="C513" s="58">
        <f t="shared" ref="C513" si="163">AVERAGE(C502:C512)</f>
        <v>45.16622540246879</v>
      </c>
      <c r="D513" s="58">
        <f t="shared" ref="D513" si="164">AVERAGE(D502:D512)</f>
        <v>41.9274411722362</v>
      </c>
      <c r="E513" s="58">
        <f t="shared" ref="E513" si="165">AVERAGE(E502:E512)</f>
        <v>40.772839820023734</v>
      </c>
      <c r="F513" s="58">
        <f t="shared" ref="F513" si="166">AVERAGE(F502:F512)</f>
        <v>40.954289398351825</v>
      </c>
      <c r="G513" s="58">
        <f t="shared" ref="G513" si="167">AVERAGE(G502:G512)</f>
        <v>42.01846392184796</v>
      </c>
      <c r="H513" s="58">
        <f t="shared" ref="H513" si="168">AVERAGE(H502:H512)</f>
        <v>46.530263728610549</v>
      </c>
      <c r="I513" s="58">
        <f t="shared" ref="I513" si="169">AVERAGE(I502:I512)</f>
        <v>47.132906417576343</v>
      </c>
      <c r="J513" s="58">
        <f t="shared" ref="J513" si="170">AVERAGE(J502:J512)</f>
        <v>40.306948391596478</v>
      </c>
      <c r="K513" s="58">
        <f t="shared" ref="K513" si="171">AVERAGE(K502:K512)</f>
        <v>44.744902651564004</v>
      </c>
      <c r="L513" s="58">
        <f t="shared" ref="L513" si="172">AVERAGE(L502:L512)</f>
        <v>48.931063961501088</v>
      </c>
      <c r="M513" s="58">
        <f t="shared" ref="M513" si="173">AVERAGE(M502:M512)</f>
        <v>59.425746564408314</v>
      </c>
    </row>
    <row r="514" spans="1:13" s="101" customFormat="1" x14ac:dyDescent="0.55000000000000004">
      <c r="A514" s="25"/>
      <c r="B514" s="25"/>
      <c r="C514" s="25"/>
      <c r="D514" s="25"/>
      <c r="E514" s="25"/>
      <c r="F514" s="25"/>
      <c r="G514" s="25"/>
      <c r="H514" s="25"/>
      <c r="I514" s="25"/>
      <c r="J514" s="25"/>
      <c r="K514" s="25"/>
      <c r="L514" s="25"/>
      <c r="M514" s="25"/>
    </row>
    <row r="515" spans="1:13" s="101" customFormat="1" x14ac:dyDescent="0.55000000000000004">
      <c r="A515" s="165">
        <v>2035</v>
      </c>
      <c r="B515" s="166"/>
      <c r="C515" s="166"/>
      <c r="D515" s="166"/>
      <c r="E515" s="166"/>
      <c r="F515" s="166"/>
      <c r="G515" s="166"/>
      <c r="H515" s="166"/>
      <c r="I515" s="166"/>
      <c r="J515" s="166"/>
      <c r="K515" s="166"/>
      <c r="L515" s="166"/>
      <c r="M515" s="166"/>
    </row>
    <row r="516" spans="1:13" s="101" customFormat="1" x14ac:dyDescent="0.55000000000000004">
      <c r="A516" s="48" t="s">
        <v>129</v>
      </c>
      <c r="B516" s="48" t="s">
        <v>257</v>
      </c>
      <c r="C516" s="48" t="s">
        <v>258</v>
      </c>
      <c r="D516" s="48" t="s">
        <v>259</v>
      </c>
      <c r="E516" s="48" t="s">
        <v>260</v>
      </c>
      <c r="F516" s="48" t="s">
        <v>261</v>
      </c>
      <c r="G516" s="48" t="s">
        <v>262</v>
      </c>
      <c r="H516" s="48" t="s">
        <v>263</v>
      </c>
      <c r="I516" s="48" t="s">
        <v>264</v>
      </c>
      <c r="J516" s="48" t="s">
        <v>265</v>
      </c>
      <c r="K516" s="48" t="s">
        <v>266</v>
      </c>
      <c r="L516" s="48" t="s">
        <v>267</v>
      </c>
      <c r="M516" s="48" t="s">
        <v>268</v>
      </c>
    </row>
    <row r="517" spans="1:13" s="101" customFormat="1" x14ac:dyDescent="0.55000000000000004">
      <c r="A517" s="49" t="s">
        <v>98</v>
      </c>
      <c r="B517" s="59">
        <v>61.487078585932302</v>
      </c>
      <c r="C517" s="59">
        <v>46.587211747964197</v>
      </c>
      <c r="D517" s="59">
        <v>41.788863117976902</v>
      </c>
      <c r="E517" s="59">
        <v>41.8919943915473</v>
      </c>
      <c r="F517" s="59">
        <v>39.849699358786303</v>
      </c>
      <c r="G517" s="59">
        <v>40.492328657044297</v>
      </c>
      <c r="H517" s="59">
        <v>45.980300564919801</v>
      </c>
      <c r="I517" s="59">
        <v>47.836531964681498</v>
      </c>
      <c r="J517" s="59">
        <v>40.5727874861823</v>
      </c>
      <c r="K517" s="59">
        <v>45.082630872726398</v>
      </c>
      <c r="L517" s="59">
        <v>49.766709348890501</v>
      </c>
      <c r="M517" s="59">
        <v>59.228752587431202</v>
      </c>
    </row>
    <row r="518" spans="1:13" s="101" customFormat="1" x14ac:dyDescent="0.55000000000000004">
      <c r="A518" s="49" t="s">
        <v>99</v>
      </c>
      <c r="B518" s="58">
        <v>62.151320574104098</v>
      </c>
      <c r="C518" s="58">
        <v>46.567049931912202</v>
      </c>
      <c r="D518" s="58">
        <v>41.691195728958299</v>
      </c>
      <c r="E518" s="58">
        <v>41.304729570282802</v>
      </c>
      <c r="F518" s="58">
        <v>39.515043174066903</v>
      </c>
      <c r="G518" s="58">
        <v>39.793164567152701</v>
      </c>
      <c r="H518" s="58">
        <v>44.9915874440183</v>
      </c>
      <c r="I518" s="58">
        <v>46.656726257775397</v>
      </c>
      <c r="J518" s="58">
        <v>39.856127709812597</v>
      </c>
      <c r="K518" s="58">
        <v>45.049881353173198</v>
      </c>
      <c r="L518" s="58">
        <v>49.440825902091099</v>
      </c>
      <c r="M518" s="58">
        <v>59.269185332841801</v>
      </c>
    </row>
    <row r="519" spans="1:13" s="101" customFormat="1" x14ac:dyDescent="0.55000000000000004">
      <c r="A519" s="49" t="s">
        <v>100</v>
      </c>
      <c r="B519" s="59">
        <v>64.073430042113003</v>
      </c>
      <c r="C519" s="59">
        <v>47.2861859628132</v>
      </c>
      <c r="D519" s="59">
        <v>42.563974941930503</v>
      </c>
      <c r="E519" s="59">
        <v>41.667592989073903</v>
      </c>
      <c r="F519" s="59">
        <v>40.646640610951302</v>
      </c>
      <c r="G519" s="59">
        <v>41.422586552302</v>
      </c>
      <c r="H519" s="59">
        <v>47.555426859086602</v>
      </c>
      <c r="I519" s="59">
        <v>49.389227395416597</v>
      </c>
      <c r="J519" s="59">
        <v>41.553405743175098</v>
      </c>
      <c r="K519" s="59">
        <v>46.277423768915199</v>
      </c>
      <c r="L519" s="59">
        <v>49.9257696628571</v>
      </c>
      <c r="M519" s="59">
        <v>60.276401278793202</v>
      </c>
    </row>
    <row r="520" spans="1:13" s="101" customFormat="1" x14ac:dyDescent="0.55000000000000004">
      <c r="A520" s="49" t="s">
        <v>101</v>
      </c>
      <c r="B520" s="58">
        <v>59.9900540461093</v>
      </c>
      <c r="C520" s="58">
        <v>42.326216071945602</v>
      </c>
      <c r="D520" s="58">
        <v>39.2693874259149</v>
      </c>
      <c r="E520" s="58">
        <v>39.062766504287701</v>
      </c>
      <c r="F520" s="58">
        <v>39.123129549846901</v>
      </c>
      <c r="G520" s="58">
        <v>38.2398704247342</v>
      </c>
      <c r="H520" s="58">
        <v>43.056662249949703</v>
      </c>
      <c r="I520" s="58">
        <v>43.860115935725602</v>
      </c>
      <c r="J520" s="58">
        <v>37.893864931662897</v>
      </c>
      <c r="K520" s="58">
        <v>43.238257205614502</v>
      </c>
      <c r="L520" s="58">
        <v>45.787394330236602</v>
      </c>
      <c r="M520" s="58">
        <v>56.3978554766665</v>
      </c>
    </row>
    <row r="521" spans="1:13" s="101" customFormat="1" x14ac:dyDescent="0.55000000000000004">
      <c r="A521" s="49" t="s">
        <v>102</v>
      </c>
      <c r="B521" s="59">
        <v>61.803856535624398</v>
      </c>
      <c r="C521" s="59">
        <v>46.132841243630402</v>
      </c>
      <c r="D521" s="59">
        <v>40.899807151927703</v>
      </c>
      <c r="E521" s="59">
        <v>38.653208176295003</v>
      </c>
      <c r="F521" s="59">
        <v>37.412059791626497</v>
      </c>
      <c r="G521" s="59">
        <v>37.833957615163598</v>
      </c>
      <c r="H521" s="59">
        <v>42.731426463812902</v>
      </c>
      <c r="I521" s="59">
        <v>45.073842203745301</v>
      </c>
      <c r="J521" s="59">
        <v>38.682149306933098</v>
      </c>
      <c r="K521" s="59">
        <v>42.8962158156979</v>
      </c>
      <c r="L521" s="59">
        <v>46.0164829201169</v>
      </c>
      <c r="M521" s="59">
        <v>57.113328262042003</v>
      </c>
    </row>
    <row r="522" spans="1:13" s="101" customFormat="1" x14ac:dyDescent="0.55000000000000004">
      <c r="A522" s="49" t="s">
        <v>103</v>
      </c>
      <c r="B522" s="58">
        <v>69.157335081408107</v>
      </c>
      <c r="C522" s="58">
        <v>52.758008724167198</v>
      </c>
      <c r="D522" s="58">
        <v>45.093948477057999</v>
      </c>
      <c r="E522" s="58">
        <v>42.710928991105803</v>
      </c>
      <c r="F522" s="58">
        <v>42.601757044433299</v>
      </c>
      <c r="G522" s="58">
        <v>42.572333341174698</v>
      </c>
      <c r="H522" s="58">
        <v>48.787161873232897</v>
      </c>
      <c r="I522" s="58">
        <v>48.833846528042997</v>
      </c>
      <c r="J522" s="58">
        <v>41.982148573133699</v>
      </c>
      <c r="K522" s="58">
        <v>45.499578927152903</v>
      </c>
      <c r="L522" s="58">
        <v>49.105840836630897</v>
      </c>
      <c r="M522" s="58">
        <v>61.519341555974798</v>
      </c>
    </row>
    <row r="523" spans="1:13" s="101" customFormat="1" x14ac:dyDescent="0.55000000000000004">
      <c r="A523" s="49" t="s">
        <v>104</v>
      </c>
      <c r="B523" s="59">
        <v>70.785738211806105</v>
      </c>
      <c r="C523" s="59">
        <v>53.308159294582602</v>
      </c>
      <c r="D523" s="59">
        <v>45.549381676540598</v>
      </c>
      <c r="E523" s="59">
        <v>43.486844979392203</v>
      </c>
      <c r="F523" s="59">
        <v>42.981167436927898</v>
      </c>
      <c r="G523" s="59">
        <v>43.1528510729472</v>
      </c>
      <c r="H523" s="59">
        <v>49.732233860159397</v>
      </c>
      <c r="I523" s="59">
        <v>49.809404178332301</v>
      </c>
      <c r="J523" s="59">
        <v>42.8123902055952</v>
      </c>
      <c r="K523" s="59">
        <v>45.830772553720799</v>
      </c>
      <c r="L523" s="59">
        <v>49.536072026358703</v>
      </c>
      <c r="M523" s="59">
        <v>62.1982281387493</v>
      </c>
    </row>
    <row r="524" spans="1:13" s="101" customFormat="1" x14ac:dyDescent="0.55000000000000004">
      <c r="A524" s="49" t="s">
        <v>105</v>
      </c>
      <c r="B524" s="58">
        <v>71.862386511218205</v>
      </c>
      <c r="C524" s="58">
        <v>54.019252464884801</v>
      </c>
      <c r="D524" s="58">
        <v>46.062955323086001</v>
      </c>
      <c r="E524" s="58">
        <v>43.805491982565997</v>
      </c>
      <c r="F524" s="58">
        <v>44.337221642976203</v>
      </c>
      <c r="G524" s="58">
        <v>46.552189795176197</v>
      </c>
      <c r="H524" s="58">
        <v>53.226198406629699</v>
      </c>
      <c r="I524" s="58">
        <v>52.069854792728201</v>
      </c>
      <c r="J524" s="58">
        <v>44.116843032836897</v>
      </c>
      <c r="K524" s="58">
        <v>46.380595263614502</v>
      </c>
      <c r="L524" s="58">
        <v>50.001753144794002</v>
      </c>
      <c r="M524" s="58">
        <v>62.934966579560303</v>
      </c>
    </row>
    <row r="525" spans="1:13" s="101" customFormat="1" x14ac:dyDescent="0.55000000000000004">
      <c r="A525" s="49" t="s">
        <v>106</v>
      </c>
      <c r="B525" s="59">
        <v>71.561461010286905</v>
      </c>
      <c r="C525" s="59">
        <v>53.764875667435803</v>
      </c>
      <c r="D525" s="59">
        <v>45.864698979162398</v>
      </c>
      <c r="E525" s="59">
        <v>43.701585759056897</v>
      </c>
      <c r="F525" s="59">
        <v>44.4827693098335</v>
      </c>
      <c r="G525" s="59">
        <v>46.954722293217998</v>
      </c>
      <c r="H525" s="59">
        <v>53.582518372484401</v>
      </c>
      <c r="I525" s="59">
        <v>52.2315267747448</v>
      </c>
      <c r="J525" s="59">
        <v>44.312871387269801</v>
      </c>
      <c r="K525" s="59">
        <v>46.2873334013006</v>
      </c>
      <c r="L525" s="59">
        <v>49.809007210201699</v>
      </c>
      <c r="M525" s="59">
        <v>62.574209290166102</v>
      </c>
    </row>
    <row r="526" spans="1:13" s="101" customFormat="1" x14ac:dyDescent="0.55000000000000004">
      <c r="A526" s="49" t="s">
        <v>107</v>
      </c>
      <c r="B526" s="58">
        <v>71.916454507458596</v>
      </c>
      <c r="C526" s="58">
        <v>53.798005087035001</v>
      </c>
      <c r="D526" s="58">
        <v>45.848549294215402</v>
      </c>
      <c r="E526" s="58">
        <v>43.954425854153101</v>
      </c>
      <c r="F526" s="58">
        <v>44.682041465595198</v>
      </c>
      <c r="G526" s="58">
        <v>47.735572555330101</v>
      </c>
      <c r="H526" s="58">
        <v>54.0078971206501</v>
      </c>
      <c r="I526" s="58">
        <v>52.6057294517435</v>
      </c>
      <c r="J526" s="58">
        <v>44.895998589197802</v>
      </c>
      <c r="K526" s="58">
        <v>46.182685787959798</v>
      </c>
      <c r="L526" s="58">
        <v>49.768222692277703</v>
      </c>
      <c r="M526" s="58">
        <v>62.569360779177799</v>
      </c>
    </row>
    <row r="527" spans="1:13" s="101" customFormat="1" x14ac:dyDescent="0.55000000000000004">
      <c r="A527" s="49" t="s">
        <v>108</v>
      </c>
      <c r="B527" s="59">
        <v>72.396525244559001</v>
      </c>
      <c r="C527" s="59">
        <v>52.377837382611801</v>
      </c>
      <c r="D527" s="59">
        <v>44.1108512545145</v>
      </c>
      <c r="E527" s="59">
        <v>40.735815641615098</v>
      </c>
      <c r="F527" s="59">
        <v>41.376353752228503</v>
      </c>
      <c r="G527" s="59">
        <v>47.5244623621305</v>
      </c>
      <c r="H527" s="59">
        <v>56.4942098740608</v>
      </c>
      <c r="I527" s="59">
        <v>57.513020958951699</v>
      </c>
      <c r="J527" s="59">
        <v>44.935320025020197</v>
      </c>
      <c r="K527" s="59">
        <v>43.229251420626099</v>
      </c>
      <c r="L527" s="59">
        <v>48.570372279485099</v>
      </c>
      <c r="M527" s="59">
        <v>61.784045996204497</v>
      </c>
    </row>
    <row r="528" spans="1:13" s="101" customFormat="1" x14ac:dyDescent="0.55000000000000004">
      <c r="A528" s="50" t="s">
        <v>130</v>
      </c>
      <c r="B528" s="58">
        <f>AVERAGE(B517:B527)</f>
        <v>67.016876395510906</v>
      </c>
      <c r="C528" s="58">
        <f t="shared" ref="C528" si="174">AVERAGE(C517:C527)</f>
        <v>49.90233123445298</v>
      </c>
      <c r="D528" s="58">
        <f t="shared" ref="D528" si="175">AVERAGE(D517:D527)</f>
        <v>43.522146670116825</v>
      </c>
      <c r="E528" s="58">
        <f t="shared" ref="E528" si="176">AVERAGE(E517:E527)</f>
        <v>41.906853167215985</v>
      </c>
      <c r="F528" s="58">
        <f t="shared" ref="F528" si="177">AVERAGE(F517:F527)</f>
        <v>41.5461711942975</v>
      </c>
      <c r="G528" s="58">
        <f t="shared" ref="G528" si="178">AVERAGE(G517:G527)</f>
        <v>42.934003566943055</v>
      </c>
      <c r="H528" s="58">
        <f t="shared" ref="H528" si="179">AVERAGE(H517:H527)</f>
        <v>49.104147553545879</v>
      </c>
      <c r="I528" s="58">
        <f t="shared" ref="I528" si="180">AVERAGE(I517:I527)</f>
        <v>49.625438767444365</v>
      </c>
      <c r="J528" s="58">
        <f t="shared" ref="J528" si="181">AVERAGE(J517:J527)</f>
        <v>41.964900635529055</v>
      </c>
      <c r="K528" s="58">
        <f t="shared" ref="K528" si="182">AVERAGE(K517:K527)</f>
        <v>45.086784215500174</v>
      </c>
      <c r="L528" s="58">
        <f t="shared" ref="L528" si="183">AVERAGE(L517:L527)</f>
        <v>48.884404577630931</v>
      </c>
      <c r="M528" s="58">
        <f t="shared" ref="M528" si="184">AVERAGE(M517:M527)</f>
        <v>60.533243207055236</v>
      </c>
    </row>
    <row r="529" spans="1:13" s="101" customFormat="1" x14ac:dyDescent="0.55000000000000004">
      <c r="A529" s="25"/>
      <c r="B529" s="25"/>
      <c r="C529" s="25"/>
      <c r="D529" s="25"/>
      <c r="E529" s="25"/>
      <c r="F529" s="25"/>
      <c r="G529" s="25"/>
      <c r="H529" s="25"/>
      <c r="I529" s="25"/>
      <c r="J529" s="25"/>
      <c r="K529" s="25"/>
      <c r="L529" s="25"/>
      <c r="M529" s="25"/>
    </row>
    <row r="530" spans="1:13" s="101" customFormat="1" x14ac:dyDescent="0.55000000000000004">
      <c r="A530" s="165">
        <v>2036</v>
      </c>
      <c r="B530" s="166"/>
      <c r="C530" s="166"/>
      <c r="D530" s="166"/>
      <c r="E530" s="166"/>
      <c r="F530" s="166"/>
      <c r="G530" s="166"/>
      <c r="H530" s="166"/>
      <c r="I530" s="166"/>
      <c r="J530" s="166"/>
      <c r="K530" s="166"/>
      <c r="L530" s="166"/>
      <c r="M530" s="166"/>
    </row>
    <row r="531" spans="1:13" s="101" customFormat="1" x14ac:dyDescent="0.55000000000000004">
      <c r="A531" s="48" t="s">
        <v>129</v>
      </c>
      <c r="B531" s="48" t="s">
        <v>257</v>
      </c>
      <c r="C531" s="48" t="s">
        <v>258</v>
      </c>
      <c r="D531" s="48" t="s">
        <v>259</v>
      </c>
      <c r="E531" s="48" t="s">
        <v>260</v>
      </c>
      <c r="F531" s="48" t="s">
        <v>261</v>
      </c>
      <c r="G531" s="48" t="s">
        <v>262</v>
      </c>
      <c r="H531" s="48" t="s">
        <v>263</v>
      </c>
      <c r="I531" s="48" t="s">
        <v>264</v>
      </c>
      <c r="J531" s="48" t="s">
        <v>265</v>
      </c>
      <c r="K531" s="48" t="s">
        <v>266</v>
      </c>
      <c r="L531" s="48" t="s">
        <v>267</v>
      </c>
      <c r="M531" s="48" t="s">
        <v>268</v>
      </c>
    </row>
    <row r="532" spans="1:13" s="101" customFormat="1" x14ac:dyDescent="0.55000000000000004">
      <c r="A532" s="49" t="s">
        <v>98</v>
      </c>
      <c r="B532" s="59">
        <v>64.266897063101496</v>
      </c>
      <c r="C532" s="59">
        <v>50.5774649121295</v>
      </c>
      <c r="D532" s="59">
        <v>41.593931976184997</v>
      </c>
      <c r="E532" s="59">
        <v>46.491782416237697</v>
      </c>
      <c r="F532" s="59">
        <v>41.995383256225203</v>
      </c>
      <c r="G532" s="59">
        <v>42.019258258077798</v>
      </c>
      <c r="H532" s="59">
        <v>48.636724351554797</v>
      </c>
      <c r="I532" s="59">
        <v>48.572402741319401</v>
      </c>
      <c r="J532" s="59">
        <v>42.511079128583297</v>
      </c>
      <c r="K532" s="59">
        <v>48.460002319787101</v>
      </c>
      <c r="L532" s="59">
        <v>50.428253592385197</v>
      </c>
      <c r="M532" s="59">
        <v>63.764871028161799</v>
      </c>
    </row>
    <row r="533" spans="1:13" s="101" customFormat="1" x14ac:dyDescent="0.55000000000000004">
      <c r="A533" s="49" t="s">
        <v>99</v>
      </c>
      <c r="B533" s="58">
        <v>65.142533830417094</v>
      </c>
      <c r="C533" s="58">
        <v>50.398073314250198</v>
      </c>
      <c r="D533" s="58">
        <v>41.481016570521902</v>
      </c>
      <c r="E533" s="58">
        <v>45.591070058610697</v>
      </c>
      <c r="F533" s="58">
        <v>41.600897128863998</v>
      </c>
      <c r="G533" s="58">
        <v>41.336902397208704</v>
      </c>
      <c r="H533" s="58">
        <v>47.603246386333197</v>
      </c>
      <c r="I533" s="58">
        <v>47.401991390412903</v>
      </c>
      <c r="J533" s="58">
        <v>41.787701278262702</v>
      </c>
      <c r="K533" s="58">
        <v>47.777472429378101</v>
      </c>
      <c r="L533" s="58">
        <v>49.750203087594798</v>
      </c>
      <c r="M533" s="58">
        <v>63.7886470876714</v>
      </c>
    </row>
    <row r="534" spans="1:13" s="101" customFormat="1" x14ac:dyDescent="0.55000000000000004">
      <c r="A534" s="49" t="s">
        <v>100</v>
      </c>
      <c r="B534" s="59">
        <v>67.554577891544596</v>
      </c>
      <c r="C534" s="59">
        <v>51.518965545741999</v>
      </c>
      <c r="D534" s="59">
        <v>42.300732938192198</v>
      </c>
      <c r="E534" s="59">
        <v>46.005633740954899</v>
      </c>
      <c r="F534" s="59">
        <v>42.742541559280902</v>
      </c>
      <c r="G534" s="59">
        <v>43.001412675115802</v>
      </c>
      <c r="H534" s="59">
        <v>50.1808838664845</v>
      </c>
      <c r="I534" s="59">
        <v>49.698871312602897</v>
      </c>
      <c r="J534" s="59">
        <v>43.283427487479301</v>
      </c>
      <c r="K534" s="59">
        <v>49.216605483844702</v>
      </c>
      <c r="L534" s="59">
        <v>50.313096390830097</v>
      </c>
      <c r="M534" s="59">
        <v>65.074979253994499</v>
      </c>
    </row>
    <row r="535" spans="1:13" s="101" customFormat="1" x14ac:dyDescent="0.55000000000000004">
      <c r="A535" s="49" t="s">
        <v>101</v>
      </c>
      <c r="B535" s="58">
        <v>62.237464471529897</v>
      </c>
      <c r="C535" s="58">
        <v>46.316380798516903</v>
      </c>
      <c r="D535" s="58">
        <v>39.146917873172299</v>
      </c>
      <c r="E535" s="58">
        <v>42.299458954069401</v>
      </c>
      <c r="F535" s="58">
        <v>40.869363639944297</v>
      </c>
      <c r="G535" s="58">
        <v>39.5155686232779</v>
      </c>
      <c r="H535" s="58">
        <v>45.355083543446803</v>
      </c>
      <c r="I535" s="58">
        <v>44.286744600983099</v>
      </c>
      <c r="J535" s="58">
        <v>39.7988270256254</v>
      </c>
      <c r="K535" s="58">
        <v>46.156806733018598</v>
      </c>
      <c r="L535" s="58">
        <v>47.049727951155802</v>
      </c>
      <c r="M535" s="58">
        <v>60.603197564360897</v>
      </c>
    </row>
    <row r="536" spans="1:13" s="101" customFormat="1" x14ac:dyDescent="0.55000000000000004">
      <c r="A536" s="49" t="s">
        <v>102</v>
      </c>
      <c r="B536" s="59">
        <v>64.633537753935798</v>
      </c>
      <c r="C536" s="59">
        <v>49.3964786639159</v>
      </c>
      <c r="D536" s="59">
        <v>40.808831198241101</v>
      </c>
      <c r="E536" s="59">
        <v>42.307855820655803</v>
      </c>
      <c r="F536" s="59">
        <v>39.674546258423902</v>
      </c>
      <c r="G536" s="59">
        <v>39.037964490718302</v>
      </c>
      <c r="H536" s="59">
        <v>45.122625563413898</v>
      </c>
      <c r="I536" s="59">
        <v>45.505384374690301</v>
      </c>
      <c r="J536" s="59">
        <v>40.371097429593398</v>
      </c>
      <c r="K536" s="59">
        <v>46.069759776515298</v>
      </c>
      <c r="L536" s="59">
        <v>47.253109757105499</v>
      </c>
      <c r="M536" s="59">
        <v>61.224938195238799</v>
      </c>
    </row>
    <row r="537" spans="1:13" s="101" customFormat="1" x14ac:dyDescent="0.55000000000000004">
      <c r="A537" s="49" t="s">
        <v>103</v>
      </c>
      <c r="B537" s="58">
        <v>72.928547561809594</v>
      </c>
      <c r="C537" s="58">
        <v>55.086537821539501</v>
      </c>
      <c r="D537" s="58">
        <v>45.225592700383999</v>
      </c>
      <c r="E537" s="58">
        <v>45.039237324396801</v>
      </c>
      <c r="F537" s="58">
        <v>44.157280824517699</v>
      </c>
      <c r="G537" s="58">
        <v>44.319500308566603</v>
      </c>
      <c r="H537" s="58">
        <v>50.873478002445701</v>
      </c>
      <c r="I537" s="58">
        <v>49.450643262555502</v>
      </c>
      <c r="J537" s="58">
        <v>43.798820988337198</v>
      </c>
      <c r="K537" s="58">
        <v>47.965237668765504</v>
      </c>
      <c r="L537" s="58">
        <v>50.989183770285699</v>
      </c>
      <c r="M537" s="58">
        <v>66.976299091051999</v>
      </c>
    </row>
    <row r="538" spans="1:13" s="101" customFormat="1" x14ac:dyDescent="0.55000000000000004">
      <c r="A538" s="49" t="s">
        <v>104</v>
      </c>
      <c r="B538" s="59">
        <v>73.420345557633297</v>
      </c>
      <c r="C538" s="59">
        <v>55.268744641336902</v>
      </c>
      <c r="D538" s="59">
        <v>46.263644961900603</v>
      </c>
      <c r="E538" s="59">
        <v>45.616983164681301</v>
      </c>
      <c r="F538" s="59">
        <v>44.778634948115197</v>
      </c>
      <c r="G538" s="59">
        <v>44.981522485945</v>
      </c>
      <c r="H538" s="59">
        <v>51.723775076609797</v>
      </c>
      <c r="I538" s="59">
        <v>50.1252634602208</v>
      </c>
      <c r="J538" s="59">
        <v>44.5900736225976</v>
      </c>
      <c r="K538" s="59">
        <v>48.059566913112498</v>
      </c>
      <c r="L538" s="59">
        <v>51.936958085166097</v>
      </c>
      <c r="M538" s="59">
        <v>67.065313093123905</v>
      </c>
    </row>
    <row r="539" spans="1:13" s="101" customFormat="1" x14ac:dyDescent="0.55000000000000004">
      <c r="A539" s="49" t="s">
        <v>105</v>
      </c>
      <c r="B539" s="58">
        <v>74.338027159372999</v>
      </c>
      <c r="C539" s="58">
        <v>55.969774684686797</v>
      </c>
      <c r="D539" s="58">
        <v>46.812181970124598</v>
      </c>
      <c r="E539" s="58">
        <v>45.961668194664902</v>
      </c>
      <c r="F539" s="58">
        <v>46.151333721735099</v>
      </c>
      <c r="G539" s="58">
        <v>48.692927455902101</v>
      </c>
      <c r="H539" s="58">
        <v>55.450706620370198</v>
      </c>
      <c r="I539" s="58">
        <v>52.7681521497747</v>
      </c>
      <c r="J539" s="58">
        <v>45.972310463587398</v>
      </c>
      <c r="K539" s="58">
        <v>48.576663868401603</v>
      </c>
      <c r="L539" s="58">
        <v>52.451284546322299</v>
      </c>
      <c r="M539" s="58">
        <v>67.837224473235395</v>
      </c>
    </row>
    <row r="540" spans="1:13" s="101" customFormat="1" x14ac:dyDescent="0.55000000000000004">
      <c r="A540" s="49" t="s">
        <v>106</v>
      </c>
      <c r="B540" s="59">
        <v>73.999759197235093</v>
      </c>
      <c r="C540" s="59">
        <v>55.663432236375499</v>
      </c>
      <c r="D540" s="59">
        <v>46.624593796268599</v>
      </c>
      <c r="E540" s="59">
        <v>45.813562991883998</v>
      </c>
      <c r="F540" s="59">
        <v>46.2965129216512</v>
      </c>
      <c r="G540" s="59">
        <v>49.1327538755205</v>
      </c>
      <c r="H540" s="59">
        <v>55.778691568682298</v>
      </c>
      <c r="I540" s="59">
        <v>52.993299484252901</v>
      </c>
      <c r="J540" s="59">
        <v>46.178917429182299</v>
      </c>
      <c r="K540" s="59">
        <v>48.466800382060399</v>
      </c>
      <c r="L540" s="59">
        <v>52.283078755272797</v>
      </c>
      <c r="M540" s="59">
        <v>67.431932972323494</v>
      </c>
    </row>
    <row r="541" spans="1:13" s="101" customFormat="1" x14ac:dyDescent="0.55000000000000004">
      <c r="A541" s="49" t="s">
        <v>107</v>
      </c>
      <c r="B541" s="58">
        <v>74.554621147853098</v>
      </c>
      <c r="C541" s="58">
        <v>55.702503845609499</v>
      </c>
      <c r="D541" s="58">
        <v>46.605966839739096</v>
      </c>
      <c r="E541" s="58">
        <v>46.042018244001603</v>
      </c>
      <c r="F541" s="58">
        <v>46.594498060082898</v>
      </c>
      <c r="G541" s="58">
        <v>49.925360398822399</v>
      </c>
      <c r="H541" s="58">
        <v>56.154248852883597</v>
      </c>
      <c r="I541" s="58">
        <v>53.393736157366</v>
      </c>
      <c r="J541" s="58">
        <v>46.802636506822402</v>
      </c>
      <c r="K541" s="58">
        <v>48.635165514484498</v>
      </c>
      <c r="L541" s="58">
        <v>52.291773965623598</v>
      </c>
      <c r="M541" s="58">
        <v>67.456819206155799</v>
      </c>
    </row>
    <row r="542" spans="1:13" s="101" customFormat="1" x14ac:dyDescent="0.55000000000000004">
      <c r="A542" s="49" t="s">
        <v>108</v>
      </c>
      <c r="B542" s="59">
        <v>73.471609056636893</v>
      </c>
      <c r="C542" s="59">
        <v>53.2612418881778</v>
      </c>
      <c r="D542" s="59">
        <v>44.847599525605503</v>
      </c>
      <c r="E542" s="59">
        <v>42.8308904012044</v>
      </c>
      <c r="F542" s="59">
        <v>45.284768863390902</v>
      </c>
      <c r="G542" s="59">
        <v>50.400392089949698</v>
      </c>
      <c r="H542" s="59">
        <v>59.834462550378603</v>
      </c>
      <c r="I542" s="59">
        <v>58.801789719571303</v>
      </c>
      <c r="J542" s="59">
        <v>46.638370687431802</v>
      </c>
      <c r="K542" s="59">
        <v>45.819077935270101</v>
      </c>
      <c r="L542" s="59">
        <v>51.179104757308998</v>
      </c>
      <c r="M542" s="59">
        <v>65.0830887620167</v>
      </c>
    </row>
    <row r="543" spans="1:13" s="101" customFormat="1" x14ac:dyDescent="0.55000000000000004">
      <c r="A543" s="50" t="s">
        <v>130</v>
      </c>
      <c r="B543" s="58">
        <f>AVERAGE(B532:B542)</f>
        <v>69.686174608279089</v>
      </c>
      <c r="C543" s="58">
        <f t="shared" ref="C543" si="185">AVERAGE(C532:C542)</f>
        <v>52.650872577480051</v>
      </c>
      <c r="D543" s="58">
        <f t="shared" ref="D543" si="186">AVERAGE(D532:D542)</f>
        <v>43.79191003184863</v>
      </c>
      <c r="E543" s="58">
        <f t="shared" ref="E543" si="187">AVERAGE(E532:E542)</f>
        <v>44.909105573760137</v>
      </c>
      <c r="F543" s="58">
        <f t="shared" ref="F543" si="188">AVERAGE(F532:F542)</f>
        <v>43.649614652930119</v>
      </c>
      <c r="G543" s="58">
        <f t="shared" ref="G543" si="189">AVERAGE(G532:G542)</f>
        <v>44.760323914464081</v>
      </c>
      <c r="H543" s="58">
        <f t="shared" ref="H543" si="190">AVERAGE(H532:H542)</f>
        <v>51.519447852963943</v>
      </c>
      <c r="I543" s="58">
        <f t="shared" ref="I543" si="191">AVERAGE(I532:I542)</f>
        <v>50.272570786704527</v>
      </c>
      <c r="J543" s="58">
        <f t="shared" ref="J543" si="192">AVERAGE(J532:J542)</f>
        <v>43.79393291340935</v>
      </c>
      <c r="K543" s="58">
        <f t="shared" ref="K543" si="193">AVERAGE(K532:K542)</f>
        <v>47.745741729512588</v>
      </c>
      <c r="L543" s="58">
        <f t="shared" ref="L543" si="194">AVERAGE(L532:L542)</f>
        <v>50.538706787186442</v>
      </c>
      <c r="M543" s="58">
        <f t="shared" ref="M543" si="195">AVERAGE(M532:M542)</f>
        <v>65.11884642975771</v>
      </c>
    </row>
    <row r="544" spans="1:13" s="101" customFormat="1" x14ac:dyDescent="0.55000000000000004">
      <c r="A544" s="25"/>
      <c r="B544" s="25"/>
      <c r="C544" s="25"/>
      <c r="D544" s="25"/>
      <c r="E544" s="25"/>
      <c r="F544" s="25"/>
      <c r="G544" s="25"/>
      <c r="H544" s="25"/>
      <c r="I544" s="25"/>
      <c r="J544" s="25"/>
      <c r="K544" s="25"/>
      <c r="L544" s="25"/>
      <c r="M544" s="25"/>
    </row>
    <row r="545" spans="1:13" s="101" customFormat="1" x14ac:dyDescent="0.55000000000000004">
      <c r="A545" s="165">
        <v>2037</v>
      </c>
      <c r="B545" s="166"/>
      <c r="C545" s="166"/>
      <c r="D545" s="166"/>
      <c r="E545" s="166"/>
      <c r="F545" s="166"/>
      <c r="G545" s="166"/>
      <c r="H545" s="166"/>
      <c r="I545" s="166"/>
      <c r="J545" s="166"/>
      <c r="K545" s="166"/>
      <c r="L545" s="166"/>
      <c r="M545" s="166"/>
    </row>
    <row r="546" spans="1:13" s="101" customFormat="1" x14ac:dyDescent="0.55000000000000004">
      <c r="A546" s="48" t="s">
        <v>129</v>
      </c>
      <c r="B546" s="48" t="s">
        <v>257</v>
      </c>
      <c r="C546" s="48" t="s">
        <v>258</v>
      </c>
      <c r="D546" s="48" t="s">
        <v>259</v>
      </c>
      <c r="E546" s="48" t="s">
        <v>260</v>
      </c>
      <c r="F546" s="48" t="s">
        <v>261</v>
      </c>
      <c r="G546" s="48" t="s">
        <v>262</v>
      </c>
      <c r="H546" s="48" t="s">
        <v>263</v>
      </c>
      <c r="I546" s="48" t="s">
        <v>264</v>
      </c>
      <c r="J546" s="48" t="s">
        <v>265</v>
      </c>
      <c r="K546" s="48" t="s">
        <v>266</v>
      </c>
      <c r="L546" s="48" t="s">
        <v>267</v>
      </c>
      <c r="M546" s="48" t="s">
        <v>268</v>
      </c>
    </row>
    <row r="547" spans="1:13" s="101" customFormat="1" x14ac:dyDescent="0.55000000000000004">
      <c r="A547" s="49" t="s">
        <v>98</v>
      </c>
      <c r="B547" s="59">
        <v>66.173324044032796</v>
      </c>
      <c r="C547" s="59">
        <v>51.268909249986898</v>
      </c>
      <c r="D547" s="59">
        <v>45.581809695049003</v>
      </c>
      <c r="E547" s="59">
        <v>47.5032042105993</v>
      </c>
      <c r="F547" s="59">
        <v>42.601588876016699</v>
      </c>
      <c r="G547" s="59">
        <v>43.715166853533901</v>
      </c>
      <c r="H547" s="59">
        <v>49.732869848128303</v>
      </c>
      <c r="I547" s="59">
        <v>52.848355057418999</v>
      </c>
      <c r="J547" s="59">
        <v>43.187459625138203</v>
      </c>
      <c r="K547" s="59">
        <v>46.539975148375298</v>
      </c>
      <c r="L547" s="59">
        <v>53.420867602030398</v>
      </c>
      <c r="M547" s="59">
        <v>68.141220815720104</v>
      </c>
    </row>
    <row r="548" spans="1:13" s="101" customFormat="1" x14ac:dyDescent="0.55000000000000004">
      <c r="A548" s="49" t="s">
        <v>99</v>
      </c>
      <c r="B548" s="58">
        <v>67.106007737498103</v>
      </c>
      <c r="C548" s="58">
        <v>51.0062271725564</v>
      </c>
      <c r="D548" s="58">
        <v>45.865692584745297</v>
      </c>
      <c r="E548" s="58">
        <v>46.803701708051904</v>
      </c>
      <c r="F548" s="58">
        <v>42.240649848856002</v>
      </c>
      <c r="G548" s="58">
        <v>43.066163137224002</v>
      </c>
      <c r="H548" s="58">
        <v>48.7020567770927</v>
      </c>
      <c r="I548" s="58">
        <v>51.202470669182397</v>
      </c>
      <c r="J548" s="58">
        <v>42.465774679184001</v>
      </c>
      <c r="K548" s="58">
        <v>45.7828687134609</v>
      </c>
      <c r="L548" s="58">
        <v>52.668332833713997</v>
      </c>
      <c r="M548" s="58">
        <v>68.328622259119498</v>
      </c>
    </row>
    <row r="549" spans="1:13" s="101" customFormat="1" x14ac:dyDescent="0.55000000000000004">
      <c r="A549" s="49" t="s">
        <v>100</v>
      </c>
      <c r="B549" s="59">
        <v>69.774252681321997</v>
      </c>
      <c r="C549" s="59">
        <v>52.251352832430896</v>
      </c>
      <c r="D549" s="59">
        <v>46.551415989475899</v>
      </c>
      <c r="E549" s="59">
        <v>46.5216895156437</v>
      </c>
      <c r="F549" s="59">
        <v>43.301973236504402</v>
      </c>
      <c r="G549" s="59">
        <v>44.352553425894797</v>
      </c>
      <c r="H549" s="59">
        <v>51.179770115883102</v>
      </c>
      <c r="I549" s="59">
        <v>53.648565407722202</v>
      </c>
      <c r="J549" s="59">
        <v>44.216300521956498</v>
      </c>
      <c r="K549" s="59">
        <v>49.2174623448362</v>
      </c>
      <c r="L549" s="59">
        <v>53.242665852440702</v>
      </c>
      <c r="M549" s="59">
        <v>70.053271821750101</v>
      </c>
    </row>
    <row r="550" spans="1:13" s="101" customFormat="1" x14ac:dyDescent="0.55000000000000004">
      <c r="A550" s="49" t="s">
        <v>101</v>
      </c>
      <c r="B550" s="58">
        <v>64.766124617668893</v>
      </c>
      <c r="C550" s="58">
        <v>46.886125150535797</v>
      </c>
      <c r="D550" s="58">
        <v>42.485713857115897</v>
      </c>
      <c r="E550" s="58">
        <v>42.7838945945104</v>
      </c>
      <c r="F550" s="58">
        <v>41.634681009477198</v>
      </c>
      <c r="G550" s="58">
        <v>40.699601344428402</v>
      </c>
      <c r="H550" s="58">
        <v>46.423787591918803</v>
      </c>
      <c r="I550" s="58">
        <v>47.983187483202997</v>
      </c>
      <c r="J550" s="58">
        <v>40.518615714046703</v>
      </c>
      <c r="K550" s="58">
        <v>46.334844653324403</v>
      </c>
      <c r="L550" s="58">
        <v>49.617787109481</v>
      </c>
      <c r="M550" s="58">
        <v>65.161151650131401</v>
      </c>
    </row>
    <row r="551" spans="1:13" s="101" customFormat="1" x14ac:dyDescent="0.55000000000000004">
      <c r="A551" s="49" t="s">
        <v>102</v>
      </c>
      <c r="B551" s="59">
        <v>67.011225872142305</v>
      </c>
      <c r="C551" s="59">
        <v>50.156568646430998</v>
      </c>
      <c r="D551" s="59">
        <v>44.503788004639297</v>
      </c>
      <c r="E551" s="59">
        <v>42.8234484672546</v>
      </c>
      <c r="F551" s="59">
        <v>40.330657857720603</v>
      </c>
      <c r="G551" s="59">
        <v>40.001804397503498</v>
      </c>
      <c r="H551" s="59">
        <v>45.9022014737129</v>
      </c>
      <c r="I551" s="59">
        <v>49.445230545536198</v>
      </c>
      <c r="J551" s="59">
        <v>41.316972125901103</v>
      </c>
      <c r="K551" s="59">
        <v>46.187430876557499</v>
      </c>
      <c r="L551" s="59">
        <v>49.563767923249102</v>
      </c>
      <c r="M551" s="59">
        <v>66.232320467630998</v>
      </c>
    </row>
    <row r="552" spans="1:13" s="101" customFormat="1" x14ac:dyDescent="0.55000000000000004">
      <c r="A552" s="49" t="s">
        <v>103</v>
      </c>
      <c r="B552" s="58">
        <v>75.094171888084801</v>
      </c>
      <c r="C552" s="58">
        <v>56.024312155587303</v>
      </c>
      <c r="D552" s="58">
        <v>48.140496018112302</v>
      </c>
      <c r="E552" s="58">
        <v>46.20132083363</v>
      </c>
      <c r="F552" s="58">
        <v>44.687557702423398</v>
      </c>
      <c r="G552" s="58">
        <v>45.556429735819499</v>
      </c>
      <c r="H552" s="58">
        <v>52.198256441341897</v>
      </c>
      <c r="I552" s="58">
        <v>52.677839022810701</v>
      </c>
      <c r="J552" s="58">
        <v>44.999283260769303</v>
      </c>
      <c r="K552" s="58">
        <v>48.544989714058502</v>
      </c>
      <c r="L552" s="58">
        <v>53.525217151641797</v>
      </c>
      <c r="M552" s="58">
        <v>71.019267999997695</v>
      </c>
    </row>
    <row r="553" spans="1:13" s="101" customFormat="1" x14ac:dyDescent="0.55000000000000004">
      <c r="A553" s="49" t="s">
        <v>104</v>
      </c>
      <c r="B553" s="59">
        <v>75.310412842740305</v>
      </c>
      <c r="C553" s="59">
        <v>55.734494044667201</v>
      </c>
      <c r="D553" s="59">
        <v>48.6656127078559</v>
      </c>
      <c r="E553" s="59">
        <v>46.893868870205402</v>
      </c>
      <c r="F553" s="59">
        <v>45.5950805756354</v>
      </c>
      <c r="G553" s="59">
        <v>45.919795176717997</v>
      </c>
      <c r="H553" s="59">
        <v>53.145940093584002</v>
      </c>
      <c r="I553" s="59">
        <v>53.245331466838898</v>
      </c>
      <c r="J553" s="59">
        <v>45.814956898159501</v>
      </c>
      <c r="K553" s="59">
        <v>49.274769690729002</v>
      </c>
      <c r="L553" s="59">
        <v>54.6794370121426</v>
      </c>
      <c r="M553" s="59">
        <v>71.250639300192603</v>
      </c>
    </row>
    <row r="554" spans="1:13" s="101" customFormat="1" x14ac:dyDescent="0.55000000000000004">
      <c r="A554" s="49" t="s">
        <v>105</v>
      </c>
      <c r="B554" s="58">
        <v>76.327034463164594</v>
      </c>
      <c r="C554" s="58">
        <v>56.394583372842703</v>
      </c>
      <c r="D554" s="58">
        <v>49.176071084955701</v>
      </c>
      <c r="E554" s="58">
        <v>47.332256910536003</v>
      </c>
      <c r="F554" s="58">
        <v>47.424663261700701</v>
      </c>
      <c r="G554" s="58">
        <v>49.682409842809001</v>
      </c>
      <c r="H554" s="58">
        <v>57.288229321920703</v>
      </c>
      <c r="I554" s="58">
        <v>56.876682994186197</v>
      </c>
      <c r="J554" s="58">
        <v>47.3419327629937</v>
      </c>
      <c r="K554" s="58">
        <v>49.946554819742801</v>
      </c>
      <c r="L554" s="58">
        <v>55.187920273674898</v>
      </c>
      <c r="M554" s="58">
        <v>72.102183767544304</v>
      </c>
    </row>
    <row r="555" spans="1:13" s="101" customFormat="1" x14ac:dyDescent="0.55000000000000004">
      <c r="A555" s="49" t="s">
        <v>106</v>
      </c>
      <c r="B555" s="59">
        <v>75.968354271304193</v>
      </c>
      <c r="C555" s="59">
        <v>56.078536941891599</v>
      </c>
      <c r="D555" s="59">
        <v>48.943381360782098</v>
      </c>
      <c r="E555" s="59">
        <v>47.204026105668802</v>
      </c>
      <c r="F555" s="59">
        <v>47.656917592530597</v>
      </c>
      <c r="G555" s="59">
        <v>50.165010786056499</v>
      </c>
      <c r="H555" s="59">
        <v>57.617133709692197</v>
      </c>
      <c r="I555" s="59">
        <v>57.1623879760824</v>
      </c>
      <c r="J555" s="59">
        <v>47.562409416834498</v>
      </c>
      <c r="K555" s="59">
        <v>49.933903109642799</v>
      </c>
      <c r="L555" s="59">
        <v>55.040230120552899</v>
      </c>
      <c r="M555" s="59">
        <v>71.666613599305506</v>
      </c>
    </row>
    <row r="556" spans="1:13" s="101" customFormat="1" x14ac:dyDescent="0.55000000000000004">
      <c r="A556" s="49" t="s">
        <v>107</v>
      </c>
      <c r="B556" s="58">
        <v>76.266444877911596</v>
      </c>
      <c r="C556" s="58">
        <v>56.105118910471603</v>
      </c>
      <c r="D556" s="58">
        <v>48.953551984602399</v>
      </c>
      <c r="E556" s="58">
        <v>47.607329887813997</v>
      </c>
      <c r="F556" s="58">
        <v>48.072306151031199</v>
      </c>
      <c r="G556" s="58">
        <v>50.769550138049702</v>
      </c>
      <c r="H556" s="58">
        <v>58.032643800140697</v>
      </c>
      <c r="I556" s="58">
        <v>57.540004299533003</v>
      </c>
      <c r="J556" s="58">
        <v>48.216902833514702</v>
      </c>
      <c r="K556" s="58">
        <v>50.3352417689498</v>
      </c>
      <c r="L556" s="58">
        <v>55.209684769312503</v>
      </c>
      <c r="M556" s="58">
        <v>71.835595448811802</v>
      </c>
    </row>
    <row r="557" spans="1:13" s="101" customFormat="1" x14ac:dyDescent="0.55000000000000004">
      <c r="A557" s="49" t="s">
        <v>108</v>
      </c>
      <c r="B557" s="59">
        <v>75.483583342644494</v>
      </c>
      <c r="C557" s="59">
        <v>53.921119905653498</v>
      </c>
      <c r="D557" s="59">
        <v>47.614357262529403</v>
      </c>
      <c r="E557" s="59">
        <v>44.166862559318503</v>
      </c>
      <c r="F557" s="59">
        <v>46.903822633527902</v>
      </c>
      <c r="G557" s="59">
        <v>50.567906739976699</v>
      </c>
      <c r="H557" s="59">
        <v>60.3346323838798</v>
      </c>
      <c r="I557" s="59">
        <v>65.387309243602104</v>
      </c>
      <c r="J557" s="59">
        <v>48.6911949674288</v>
      </c>
      <c r="K557" s="59">
        <v>48.284813455356101</v>
      </c>
      <c r="L557" s="59">
        <v>52.670336463716303</v>
      </c>
      <c r="M557" s="59">
        <v>69.600287668166601</v>
      </c>
    </row>
    <row r="558" spans="1:13" s="101" customFormat="1" x14ac:dyDescent="0.55000000000000004">
      <c r="A558" s="50" t="s">
        <v>130</v>
      </c>
      <c r="B558" s="58">
        <f>AVERAGE(B547:B557)</f>
        <v>71.752812421683089</v>
      </c>
      <c r="C558" s="58">
        <f t="shared" ref="C558" si="196">AVERAGE(C547:C557)</f>
        <v>53.257031671186809</v>
      </c>
      <c r="D558" s="58">
        <f t="shared" ref="D558" si="197">AVERAGE(D547:D557)</f>
        <v>46.952899140896655</v>
      </c>
      <c r="E558" s="58">
        <f t="shared" ref="E558" si="198">AVERAGE(E547:E557)</f>
        <v>45.985600333021146</v>
      </c>
      <c r="F558" s="58">
        <f t="shared" ref="F558" si="199">AVERAGE(F547:F557)</f>
        <v>44.586354431402185</v>
      </c>
      <c r="G558" s="58">
        <f t="shared" ref="G558" si="200">AVERAGE(G547:G557)</f>
        <v>45.863308325274005</v>
      </c>
      <c r="H558" s="58">
        <f t="shared" ref="H558" si="201">AVERAGE(H547:H557)</f>
        <v>52.777956505208643</v>
      </c>
      <c r="I558" s="58">
        <f t="shared" ref="I558" si="202">AVERAGE(I547:I557)</f>
        <v>54.365214924192372</v>
      </c>
      <c r="J558" s="58">
        <f t="shared" ref="J558" si="203">AVERAGE(J547:J557)</f>
        <v>44.939254800538812</v>
      </c>
      <c r="K558" s="58">
        <f t="shared" ref="K558" si="204">AVERAGE(K547:K557)</f>
        <v>48.2166231177303</v>
      </c>
      <c r="L558" s="58">
        <f t="shared" ref="L558" si="205">AVERAGE(L547:L557)</f>
        <v>53.166022464723298</v>
      </c>
      <c r="M558" s="58">
        <f t="shared" ref="M558" si="206">AVERAGE(M547:M557)</f>
        <v>69.581015890760966</v>
      </c>
    </row>
    <row r="559" spans="1:13" s="101" customFormat="1" x14ac:dyDescent="0.55000000000000004">
      <c r="A559" s="25"/>
      <c r="B559" s="25"/>
      <c r="C559" s="25"/>
      <c r="D559" s="25"/>
      <c r="E559" s="25"/>
      <c r="F559" s="25"/>
      <c r="G559" s="25"/>
      <c r="H559" s="25"/>
      <c r="I559" s="25"/>
      <c r="J559" s="25"/>
      <c r="K559" s="25"/>
      <c r="L559" s="25"/>
      <c r="M559" s="25"/>
    </row>
    <row r="560" spans="1:13" s="101" customFormat="1" x14ac:dyDescent="0.55000000000000004">
      <c r="A560" s="165">
        <v>2038</v>
      </c>
      <c r="B560" s="166"/>
      <c r="C560" s="166"/>
      <c r="D560" s="166"/>
      <c r="E560" s="166"/>
      <c r="F560" s="166"/>
      <c r="G560" s="166"/>
      <c r="H560" s="166"/>
      <c r="I560" s="166"/>
      <c r="J560" s="166"/>
      <c r="K560" s="166"/>
      <c r="L560" s="166"/>
      <c r="M560" s="166"/>
    </row>
    <row r="561" spans="1:13" s="101" customFormat="1" x14ac:dyDescent="0.55000000000000004">
      <c r="A561" s="48" t="s">
        <v>129</v>
      </c>
      <c r="B561" s="48" t="s">
        <v>257</v>
      </c>
      <c r="C561" s="48" t="s">
        <v>258</v>
      </c>
      <c r="D561" s="48" t="s">
        <v>259</v>
      </c>
      <c r="E561" s="48" t="s">
        <v>260</v>
      </c>
      <c r="F561" s="48" t="s">
        <v>261</v>
      </c>
      <c r="G561" s="48" t="s">
        <v>262</v>
      </c>
      <c r="H561" s="48" t="s">
        <v>263</v>
      </c>
      <c r="I561" s="48" t="s">
        <v>264</v>
      </c>
      <c r="J561" s="48" t="s">
        <v>265</v>
      </c>
      <c r="K561" s="48" t="s">
        <v>266</v>
      </c>
      <c r="L561" s="48" t="s">
        <v>267</v>
      </c>
      <c r="M561" s="48" t="s">
        <v>268</v>
      </c>
    </row>
    <row r="562" spans="1:13" s="101" customFormat="1" x14ac:dyDescent="0.55000000000000004">
      <c r="A562" s="49" t="s">
        <v>98</v>
      </c>
      <c r="B562" s="59">
        <v>67.358542073157494</v>
      </c>
      <c r="C562" s="59">
        <v>52.202871910163303</v>
      </c>
      <c r="D562" s="59">
        <v>48.163875500361101</v>
      </c>
      <c r="E562" s="59">
        <v>48.795182874467599</v>
      </c>
      <c r="F562" s="59">
        <v>43.638552437546402</v>
      </c>
      <c r="G562" s="59">
        <v>46.221700355741703</v>
      </c>
      <c r="H562" s="59">
        <v>51.8715019815712</v>
      </c>
      <c r="I562" s="59">
        <v>55.766919353956801</v>
      </c>
      <c r="J562" s="59">
        <v>48.253949030240399</v>
      </c>
      <c r="K562" s="59">
        <v>52.781504992515799</v>
      </c>
      <c r="L562" s="59">
        <v>55.959459776348503</v>
      </c>
      <c r="M562" s="59">
        <v>70.075074739353596</v>
      </c>
    </row>
    <row r="563" spans="1:13" s="101" customFormat="1" x14ac:dyDescent="0.55000000000000004">
      <c r="A563" s="49" t="s">
        <v>99</v>
      </c>
      <c r="B563" s="58">
        <v>68.386228948511103</v>
      </c>
      <c r="C563" s="58">
        <v>52.004276190485299</v>
      </c>
      <c r="D563" s="58">
        <v>48.162528396934597</v>
      </c>
      <c r="E563" s="58">
        <v>47.629672601487897</v>
      </c>
      <c r="F563" s="58">
        <v>43.4382572789346</v>
      </c>
      <c r="G563" s="58">
        <v>45.527579984399999</v>
      </c>
      <c r="H563" s="58">
        <v>50.854769460616602</v>
      </c>
      <c r="I563" s="58">
        <v>54.118261898717599</v>
      </c>
      <c r="J563" s="58">
        <v>47.602006263203101</v>
      </c>
      <c r="K563" s="58">
        <v>52.491000480549303</v>
      </c>
      <c r="L563" s="58">
        <v>55.344767019483797</v>
      </c>
      <c r="M563" s="58">
        <v>70.298844245172305</v>
      </c>
    </row>
    <row r="564" spans="1:13" s="101" customFormat="1" x14ac:dyDescent="0.55000000000000004">
      <c r="A564" s="49" t="s">
        <v>100</v>
      </c>
      <c r="B564" s="59">
        <v>71.051263632312896</v>
      </c>
      <c r="C564" s="59">
        <v>52.763240643910002</v>
      </c>
      <c r="D564" s="59">
        <v>49.212516920540899</v>
      </c>
      <c r="E564" s="59">
        <v>47.741023614671498</v>
      </c>
      <c r="F564" s="59">
        <v>44.529674032682998</v>
      </c>
      <c r="G564" s="59">
        <v>46.928322760264102</v>
      </c>
      <c r="H564" s="59">
        <v>53.4257926376917</v>
      </c>
      <c r="I564" s="59">
        <v>56.8423716355396</v>
      </c>
      <c r="J564" s="59">
        <v>48.6431678613027</v>
      </c>
      <c r="K564" s="59">
        <v>54.354718336494997</v>
      </c>
      <c r="L564" s="59">
        <v>56.295309358172901</v>
      </c>
      <c r="M564" s="59">
        <v>71.732593638922594</v>
      </c>
    </row>
    <row r="565" spans="1:13" s="101" customFormat="1" x14ac:dyDescent="0.55000000000000004">
      <c r="A565" s="49" t="s">
        <v>101</v>
      </c>
      <c r="B565" s="58">
        <v>66.074858520620595</v>
      </c>
      <c r="C565" s="58">
        <v>48.245630980247498</v>
      </c>
      <c r="D565" s="58">
        <v>45.398760258510499</v>
      </c>
      <c r="E565" s="58">
        <v>44.445246451430798</v>
      </c>
      <c r="F565" s="58">
        <v>42.865808531802202</v>
      </c>
      <c r="G565" s="58">
        <v>42.871870420542002</v>
      </c>
      <c r="H565" s="58">
        <v>48.354615539632803</v>
      </c>
      <c r="I565" s="58">
        <v>50.606814074259901</v>
      </c>
      <c r="J565" s="58">
        <v>43.5380808856752</v>
      </c>
      <c r="K565" s="58">
        <v>50.933327090355696</v>
      </c>
      <c r="L565" s="58">
        <v>52.147378635406497</v>
      </c>
      <c r="M565" s="58">
        <v>67.234395416834005</v>
      </c>
    </row>
    <row r="566" spans="1:13" s="101" customFormat="1" x14ac:dyDescent="0.55000000000000004">
      <c r="A566" s="49" t="s">
        <v>102</v>
      </c>
      <c r="B566" s="59">
        <v>68.514092786337699</v>
      </c>
      <c r="C566" s="59">
        <v>51.475015793527902</v>
      </c>
      <c r="D566" s="59">
        <v>47.2684383930699</v>
      </c>
      <c r="E566" s="59">
        <v>44.147712496916498</v>
      </c>
      <c r="F566" s="59">
        <v>41.663610000443697</v>
      </c>
      <c r="G566" s="59">
        <v>42.209043046500902</v>
      </c>
      <c r="H566" s="59">
        <v>47.785287282800198</v>
      </c>
      <c r="I566" s="59">
        <v>52.422049950527899</v>
      </c>
      <c r="J566" s="59">
        <v>44.820624192555698</v>
      </c>
      <c r="K566" s="59">
        <v>51.093886195972402</v>
      </c>
      <c r="L566" s="59">
        <v>52.045503822962402</v>
      </c>
      <c r="M566" s="59">
        <v>68.129670035454495</v>
      </c>
    </row>
    <row r="567" spans="1:13" s="101" customFormat="1" x14ac:dyDescent="0.55000000000000004">
      <c r="A567" s="49" t="s">
        <v>103</v>
      </c>
      <c r="B567" s="58">
        <v>76.125950567183907</v>
      </c>
      <c r="C567" s="58">
        <v>58.292285430999002</v>
      </c>
      <c r="D567" s="58">
        <v>50.100711545636599</v>
      </c>
      <c r="E567" s="58">
        <v>47.624691091643399</v>
      </c>
      <c r="F567" s="58">
        <v>46.423790295918799</v>
      </c>
      <c r="G567" s="58">
        <v>47.6753854433695</v>
      </c>
      <c r="H567" s="58">
        <v>54.133081533575599</v>
      </c>
      <c r="I567" s="58">
        <v>55.5532627515895</v>
      </c>
      <c r="J567" s="58">
        <v>47.874126640955602</v>
      </c>
      <c r="K567" s="58">
        <v>52.534408825699998</v>
      </c>
      <c r="L567" s="58">
        <v>56.270398971769502</v>
      </c>
      <c r="M567" s="58">
        <v>73.528102377409596</v>
      </c>
    </row>
    <row r="568" spans="1:13" s="101" customFormat="1" x14ac:dyDescent="0.55000000000000004">
      <c r="A568" s="49" t="s">
        <v>104</v>
      </c>
      <c r="B568" s="59">
        <v>77.163676446484004</v>
      </c>
      <c r="C568" s="59">
        <v>57.9733040162495</v>
      </c>
      <c r="D568" s="59">
        <v>50.852893608872598</v>
      </c>
      <c r="E568" s="59">
        <v>48.413471783532003</v>
      </c>
      <c r="F568" s="59">
        <v>47.511609064635401</v>
      </c>
      <c r="G568" s="59">
        <v>48.1648581875695</v>
      </c>
      <c r="H568" s="59">
        <v>55.048914558143998</v>
      </c>
      <c r="I568" s="59">
        <v>56.105944110501198</v>
      </c>
      <c r="J568" s="59">
        <v>48.692063151465497</v>
      </c>
      <c r="K568" s="59">
        <v>53.2467242312688</v>
      </c>
      <c r="L568" s="59">
        <v>57.152183442645601</v>
      </c>
      <c r="M568" s="59">
        <v>74.165127569629306</v>
      </c>
    </row>
    <row r="569" spans="1:13" s="101" customFormat="1" x14ac:dyDescent="0.55000000000000004">
      <c r="A569" s="49" t="s">
        <v>105</v>
      </c>
      <c r="B569" s="58">
        <v>78.291636010651899</v>
      </c>
      <c r="C569" s="58">
        <v>58.642823894818598</v>
      </c>
      <c r="D569" s="58">
        <v>51.422923534147202</v>
      </c>
      <c r="E569" s="58">
        <v>48.831305132971899</v>
      </c>
      <c r="F569" s="58">
        <v>49.291557101793202</v>
      </c>
      <c r="G569" s="58">
        <v>52.290678723653201</v>
      </c>
      <c r="H569" s="58">
        <v>59.398777197766002</v>
      </c>
      <c r="I569" s="58">
        <v>59.680793480206603</v>
      </c>
      <c r="J569" s="58">
        <v>49.999316385057199</v>
      </c>
      <c r="K569" s="58">
        <v>53.714479928375603</v>
      </c>
      <c r="L569" s="58">
        <v>57.7141940116882</v>
      </c>
      <c r="M569" s="58">
        <v>75.081951033684504</v>
      </c>
    </row>
    <row r="570" spans="1:13" s="101" customFormat="1" x14ac:dyDescent="0.55000000000000004">
      <c r="A570" s="49" t="s">
        <v>106</v>
      </c>
      <c r="B570" s="59">
        <v>77.943983662513006</v>
      </c>
      <c r="C570" s="59">
        <v>58.3483087902977</v>
      </c>
      <c r="D570" s="59">
        <v>51.185850974052201</v>
      </c>
      <c r="E570" s="59">
        <v>48.687966103024003</v>
      </c>
      <c r="F570" s="59">
        <v>49.523061152427402</v>
      </c>
      <c r="G570" s="59">
        <v>52.832060511906903</v>
      </c>
      <c r="H570" s="59">
        <v>59.7299985834347</v>
      </c>
      <c r="I570" s="59">
        <v>59.946538315024398</v>
      </c>
      <c r="J570" s="59">
        <v>50.1712028344472</v>
      </c>
      <c r="K570" s="59">
        <v>53.6108378441103</v>
      </c>
      <c r="L570" s="59">
        <v>57.542874685923302</v>
      </c>
      <c r="M570" s="59">
        <v>74.649813980184604</v>
      </c>
    </row>
    <row r="571" spans="1:13" s="101" customFormat="1" x14ac:dyDescent="0.55000000000000004">
      <c r="A571" s="49" t="s">
        <v>107</v>
      </c>
      <c r="B571" s="58">
        <v>78.448961488662206</v>
      </c>
      <c r="C571" s="58">
        <v>58.367733694258199</v>
      </c>
      <c r="D571" s="58">
        <v>51.210395095168899</v>
      </c>
      <c r="E571" s="58">
        <v>49.116253270043302</v>
      </c>
      <c r="F571" s="58">
        <v>49.998940508852698</v>
      </c>
      <c r="G571" s="58">
        <v>53.528815730412802</v>
      </c>
      <c r="H571" s="58">
        <v>60.168408542550999</v>
      </c>
      <c r="I571" s="58">
        <v>60.3315841562004</v>
      </c>
      <c r="J571" s="58">
        <v>50.801832395129701</v>
      </c>
      <c r="K571" s="58">
        <v>53.547829510063302</v>
      </c>
      <c r="L571" s="58">
        <v>57.626978720559002</v>
      </c>
      <c r="M571" s="58">
        <v>75.014325300852505</v>
      </c>
    </row>
    <row r="572" spans="1:13" s="101" customFormat="1" x14ac:dyDescent="0.55000000000000004">
      <c r="A572" s="49" t="s">
        <v>108</v>
      </c>
      <c r="B572" s="59">
        <v>77.659934459194105</v>
      </c>
      <c r="C572" s="59">
        <v>56.521712700525903</v>
      </c>
      <c r="D572" s="59">
        <v>50.467551108329502</v>
      </c>
      <c r="E572" s="59">
        <v>45.738852270444198</v>
      </c>
      <c r="F572" s="59">
        <v>49.055542402370001</v>
      </c>
      <c r="G572" s="59">
        <v>53.480268202887601</v>
      </c>
      <c r="H572" s="59">
        <v>62.800166050593099</v>
      </c>
      <c r="I572" s="59">
        <v>67.490936494642696</v>
      </c>
      <c r="J572" s="59">
        <v>50.771739837858398</v>
      </c>
      <c r="K572" s="59">
        <v>50.288760092950596</v>
      </c>
      <c r="L572" s="59">
        <v>55.052885627746598</v>
      </c>
      <c r="M572" s="59">
        <v>73.147011746642406</v>
      </c>
    </row>
    <row r="573" spans="1:13" s="101" customFormat="1" x14ac:dyDescent="0.55000000000000004">
      <c r="A573" s="50" t="s">
        <v>130</v>
      </c>
      <c r="B573" s="58">
        <f>AVERAGE(B562:B572)</f>
        <v>73.365375326875366</v>
      </c>
      <c r="C573" s="58">
        <f t="shared" ref="C573" si="207">AVERAGE(C562:C572)</f>
        <v>54.985200367771171</v>
      </c>
      <c r="D573" s="58">
        <f t="shared" ref="D573" si="208">AVERAGE(D562:D572)</f>
        <v>49.404222303238548</v>
      </c>
      <c r="E573" s="58">
        <f t="shared" ref="E573" si="209">AVERAGE(E562:E572)</f>
        <v>47.379216153693918</v>
      </c>
      <c r="F573" s="58">
        <f t="shared" ref="F573" si="210">AVERAGE(F562:F572)</f>
        <v>46.176400255218859</v>
      </c>
      <c r="G573" s="58">
        <f t="shared" ref="G573" si="211">AVERAGE(G562:G572)</f>
        <v>48.339143942477108</v>
      </c>
      <c r="H573" s="58">
        <f t="shared" ref="H573" si="212">AVERAGE(H562:H572)</f>
        <v>54.870119397125173</v>
      </c>
      <c r="I573" s="58">
        <f t="shared" ref="I573" si="213">AVERAGE(I562:I572)</f>
        <v>57.169588747378775</v>
      </c>
      <c r="J573" s="58">
        <f t="shared" ref="J573" si="214">AVERAGE(J562:J572)</f>
        <v>48.288009952535511</v>
      </c>
      <c r="K573" s="58">
        <f t="shared" ref="K573" si="215">AVERAGE(K562:K572)</f>
        <v>52.59977068439607</v>
      </c>
      <c r="L573" s="58">
        <f t="shared" ref="L573" si="216">AVERAGE(L562:L572)</f>
        <v>55.741084915700576</v>
      </c>
      <c r="M573" s="58">
        <f t="shared" ref="M573" si="217">AVERAGE(M562:M572)</f>
        <v>72.096082734921822</v>
      </c>
    </row>
    <row r="574" spans="1:13" s="101" customFormat="1" x14ac:dyDescent="0.55000000000000004">
      <c r="A574" s="25"/>
      <c r="B574" s="25"/>
      <c r="C574" s="25"/>
      <c r="D574" s="25"/>
      <c r="E574" s="25"/>
      <c r="F574" s="25"/>
      <c r="G574" s="25"/>
      <c r="H574" s="25"/>
      <c r="I574" s="25"/>
      <c r="J574" s="25"/>
      <c r="K574" s="25"/>
      <c r="L574" s="25"/>
      <c r="M574" s="25"/>
    </row>
    <row r="575" spans="1:13" s="101" customFormat="1" x14ac:dyDescent="0.55000000000000004">
      <c r="A575" s="165">
        <v>2039</v>
      </c>
      <c r="B575" s="166"/>
      <c r="C575" s="166"/>
      <c r="D575" s="166"/>
      <c r="E575" s="166"/>
      <c r="F575" s="166"/>
      <c r="G575" s="166"/>
      <c r="H575" s="166"/>
      <c r="I575" s="166"/>
      <c r="J575" s="166"/>
      <c r="K575" s="166"/>
      <c r="L575" s="166"/>
      <c r="M575" s="166"/>
    </row>
    <row r="576" spans="1:13" s="101" customFormat="1" x14ac:dyDescent="0.55000000000000004">
      <c r="A576" s="48" t="s">
        <v>129</v>
      </c>
      <c r="B576" s="48" t="s">
        <v>257</v>
      </c>
      <c r="C576" s="48" t="s">
        <v>258</v>
      </c>
      <c r="D576" s="48" t="s">
        <v>259</v>
      </c>
      <c r="E576" s="48" t="s">
        <v>260</v>
      </c>
      <c r="F576" s="48" t="s">
        <v>261</v>
      </c>
      <c r="G576" s="48" t="s">
        <v>262</v>
      </c>
      <c r="H576" s="48" t="s">
        <v>263</v>
      </c>
      <c r="I576" s="48" t="s">
        <v>264</v>
      </c>
      <c r="J576" s="48" t="s">
        <v>265</v>
      </c>
      <c r="K576" s="48" t="s">
        <v>266</v>
      </c>
      <c r="L576" s="48" t="s">
        <v>267</v>
      </c>
      <c r="M576" s="48" t="s">
        <v>268</v>
      </c>
    </row>
    <row r="577" spans="1:13" s="101" customFormat="1" x14ac:dyDescent="0.55000000000000004">
      <c r="A577" s="49" t="s">
        <v>98</v>
      </c>
      <c r="B577" s="59">
        <v>70.644349241769405</v>
      </c>
      <c r="C577" s="59">
        <v>52.973464120001999</v>
      </c>
      <c r="D577" s="59">
        <v>49.681121328825597</v>
      </c>
      <c r="E577" s="59">
        <v>48.528400601281099</v>
      </c>
      <c r="F577" s="59">
        <v>46.297595906001298</v>
      </c>
      <c r="G577" s="59">
        <v>48.308203662766402</v>
      </c>
      <c r="H577" s="59">
        <v>53.623435661356901</v>
      </c>
      <c r="I577" s="59">
        <v>58.872941609351898</v>
      </c>
      <c r="J577" s="59">
        <v>47.609216690063498</v>
      </c>
      <c r="K577" s="59">
        <v>52.400548888791</v>
      </c>
      <c r="L577" s="59">
        <v>57.5952864487966</v>
      </c>
      <c r="M577" s="59">
        <v>70.965565255893196</v>
      </c>
    </row>
    <row r="578" spans="1:13" s="101" customFormat="1" x14ac:dyDescent="0.55000000000000004">
      <c r="A578" s="49" t="s">
        <v>99</v>
      </c>
      <c r="B578" s="58">
        <v>71.564882557879201</v>
      </c>
      <c r="C578" s="58">
        <v>52.874970243090701</v>
      </c>
      <c r="D578" s="58">
        <v>49.588777072968</v>
      </c>
      <c r="E578" s="58">
        <v>47.8787894116508</v>
      </c>
      <c r="F578" s="58">
        <v>46.087666344898999</v>
      </c>
      <c r="G578" s="58">
        <v>47.756850751240997</v>
      </c>
      <c r="H578" s="58">
        <v>52.681448815971301</v>
      </c>
      <c r="I578" s="58">
        <v>57.319237791081903</v>
      </c>
      <c r="J578" s="58">
        <v>46.798022516568501</v>
      </c>
      <c r="K578" s="58">
        <v>51.740123110432798</v>
      </c>
      <c r="L578" s="58">
        <v>56.91752904786</v>
      </c>
      <c r="M578" s="58">
        <v>70.870505071455398</v>
      </c>
    </row>
    <row r="579" spans="1:13" s="101" customFormat="1" x14ac:dyDescent="0.55000000000000004">
      <c r="A579" s="49" t="s">
        <v>100</v>
      </c>
      <c r="B579" s="59">
        <v>74.735951751791006</v>
      </c>
      <c r="C579" s="59">
        <v>53.9102460202717</v>
      </c>
      <c r="D579" s="59">
        <v>50.515141830649398</v>
      </c>
      <c r="E579" s="59">
        <v>48.125672186745497</v>
      </c>
      <c r="F579" s="59">
        <v>47.140482938417797</v>
      </c>
      <c r="G579" s="59">
        <v>49.189933212598199</v>
      </c>
      <c r="H579" s="59">
        <v>55.711565735519599</v>
      </c>
      <c r="I579" s="59">
        <v>60.532798197961597</v>
      </c>
      <c r="J579" s="59">
        <v>48.5931325223711</v>
      </c>
      <c r="K579" s="59">
        <v>53.980662666341303</v>
      </c>
      <c r="L579" s="59">
        <v>57.600642734103701</v>
      </c>
      <c r="M579" s="59">
        <v>72.381899018441501</v>
      </c>
    </row>
    <row r="580" spans="1:13" s="101" customFormat="1" x14ac:dyDescent="0.55000000000000004">
      <c r="A580" s="49" t="s">
        <v>101</v>
      </c>
      <c r="B580" s="58">
        <v>67.737085329588993</v>
      </c>
      <c r="C580" s="58">
        <v>48.864743229179197</v>
      </c>
      <c r="D580" s="58">
        <v>46.981474727712701</v>
      </c>
      <c r="E580" s="58">
        <v>45.153797290060297</v>
      </c>
      <c r="F580" s="58">
        <v>45.177181374642203</v>
      </c>
      <c r="G580" s="58">
        <v>45.414960612191102</v>
      </c>
      <c r="H580" s="58">
        <v>49.8155598230259</v>
      </c>
      <c r="I580" s="58">
        <v>53.588370435981297</v>
      </c>
      <c r="J580" s="58">
        <v>44.768756764464896</v>
      </c>
      <c r="K580" s="58">
        <v>50.840545669678697</v>
      </c>
      <c r="L580" s="58">
        <v>53.701500707202499</v>
      </c>
      <c r="M580" s="58">
        <v>66.762765961308602</v>
      </c>
    </row>
    <row r="581" spans="1:13" s="101" customFormat="1" x14ac:dyDescent="0.55000000000000004">
      <c r="A581" s="49" t="s">
        <v>102</v>
      </c>
      <c r="B581" s="59">
        <v>71.023511502050596</v>
      </c>
      <c r="C581" s="59">
        <v>52.193339801969998</v>
      </c>
      <c r="D581" s="59">
        <v>48.574354620389997</v>
      </c>
      <c r="E581" s="59">
        <v>45.090992662641703</v>
      </c>
      <c r="F581" s="59">
        <v>43.627461897429598</v>
      </c>
      <c r="G581" s="59">
        <v>45.421884928809298</v>
      </c>
      <c r="H581" s="59">
        <v>49.339136660739896</v>
      </c>
      <c r="I581" s="59">
        <v>55.260475376600901</v>
      </c>
      <c r="J581" s="59">
        <v>45.206655038727703</v>
      </c>
      <c r="K581" s="59">
        <v>50.553259544475097</v>
      </c>
      <c r="L581" s="59">
        <v>54.087404441833499</v>
      </c>
      <c r="M581" s="59">
        <v>68.132900976365605</v>
      </c>
    </row>
    <row r="582" spans="1:13" s="101" customFormat="1" x14ac:dyDescent="0.55000000000000004">
      <c r="A582" s="49" t="s">
        <v>103</v>
      </c>
      <c r="B582" s="58">
        <v>79.032076886905102</v>
      </c>
      <c r="C582" s="58">
        <v>57.802128087906603</v>
      </c>
      <c r="D582" s="58">
        <v>51.927196518067397</v>
      </c>
      <c r="E582" s="58">
        <v>49.124819919798099</v>
      </c>
      <c r="F582" s="58">
        <v>48.422760563512</v>
      </c>
      <c r="G582" s="58">
        <v>49.814063851038597</v>
      </c>
      <c r="H582" s="58">
        <v>56.497967273958302</v>
      </c>
      <c r="I582" s="58">
        <v>58.506565299085402</v>
      </c>
      <c r="J582" s="58">
        <v>49.2598027229309</v>
      </c>
      <c r="K582" s="58">
        <v>53.365725773637003</v>
      </c>
      <c r="L582" s="58">
        <v>58.115152608023699</v>
      </c>
      <c r="M582" s="58">
        <v>73.071692630808798</v>
      </c>
    </row>
    <row r="583" spans="1:13" s="101" customFormat="1" x14ac:dyDescent="0.55000000000000004">
      <c r="A583" s="49" t="s">
        <v>104</v>
      </c>
      <c r="B583" s="59">
        <v>78.909177390478007</v>
      </c>
      <c r="C583" s="59">
        <v>58.405118874141102</v>
      </c>
      <c r="D583" s="59">
        <v>53.029789955385297</v>
      </c>
      <c r="E583" s="59">
        <v>50.058911519580398</v>
      </c>
      <c r="F583" s="59">
        <v>49.678434971840197</v>
      </c>
      <c r="G583" s="59">
        <v>50.561021590232798</v>
      </c>
      <c r="H583" s="59">
        <v>57.303660818325604</v>
      </c>
      <c r="I583" s="59">
        <v>59.422014431286897</v>
      </c>
      <c r="J583" s="59">
        <v>50.2083406236437</v>
      </c>
      <c r="K583" s="59">
        <v>54.3732120144752</v>
      </c>
      <c r="L583" s="59">
        <v>59.036955261230503</v>
      </c>
      <c r="M583" s="59">
        <v>73.488633396805</v>
      </c>
    </row>
    <row r="584" spans="1:13" s="101" customFormat="1" x14ac:dyDescent="0.55000000000000004">
      <c r="A584" s="49" t="s">
        <v>105</v>
      </c>
      <c r="B584" s="58">
        <v>80.032900512859399</v>
      </c>
      <c r="C584" s="58">
        <v>59.116412060601398</v>
      </c>
      <c r="D584" s="58">
        <v>53.629217783610002</v>
      </c>
      <c r="E584" s="58">
        <v>50.484650299284198</v>
      </c>
      <c r="F584" s="58">
        <v>50.8821869921941</v>
      </c>
      <c r="G584" s="58">
        <v>54.682785823610097</v>
      </c>
      <c r="H584" s="58">
        <v>62.095663732097997</v>
      </c>
      <c r="I584" s="58">
        <v>62.245909747257002</v>
      </c>
      <c r="J584" s="58">
        <v>51.677369605170398</v>
      </c>
      <c r="K584" s="58">
        <v>55.122925594288802</v>
      </c>
      <c r="L584" s="58">
        <v>59.660556332270303</v>
      </c>
      <c r="M584" s="58">
        <v>74.388800646669097</v>
      </c>
    </row>
    <row r="585" spans="1:13" s="101" customFormat="1" x14ac:dyDescent="0.55000000000000004">
      <c r="A585" s="49" t="s">
        <v>106</v>
      </c>
      <c r="B585" s="59">
        <v>79.669050391002401</v>
      </c>
      <c r="C585" s="59">
        <v>58.8015417144412</v>
      </c>
      <c r="D585" s="59">
        <v>53.403910554865398</v>
      </c>
      <c r="E585" s="59">
        <v>50.3874415768517</v>
      </c>
      <c r="F585" s="59">
        <v>51.008151469692102</v>
      </c>
      <c r="G585" s="59">
        <v>55.205908944871702</v>
      </c>
      <c r="H585" s="59">
        <v>62.362554724498501</v>
      </c>
      <c r="I585" s="59">
        <v>62.391861069587002</v>
      </c>
      <c r="J585" s="59">
        <v>51.894791316986101</v>
      </c>
      <c r="K585" s="59">
        <v>55.081782146166702</v>
      </c>
      <c r="L585" s="59">
        <v>59.494616916444599</v>
      </c>
      <c r="M585" s="59">
        <v>73.908525184918503</v>
      </c>
    </row>
    <row r="586" spans="1:13" s="101" customFormat="1" x14ac:dyDescent="0.55000000000000004">
      <c r="A586" s="49" t="s">
        <v>107</v>
      </c>
      <c r="B586" s="58">
        <v>80.075637627673402</v>
      </c>
      <c r="C586" s="58">
        <v>58.828521592276402</v>
      </c>
      <c r="D586" s="58">
        <v>53.5018655971814</v>
      </c>
      <c r="E586" s="58">
        <v>50.886454041798899</v>
      </c>
      <c r="F586" s="58">
        <v>51.5389606927031</v>
      </c>
      <c r="G586" s="58">
        <v>55.992215151257</v>
      </c>
      <c r="H586" s="58">
        <v>62.834732511992101</v>
      </c>
      <c r="I586" s="58">
        <v>62.785480612067801</v>
      </c>
      <c r="J586" s="58">
        <v>52.500984536276903</v>
      </c>
      <c r="K586" s="58">
        <v>55.323206081185297</v>
      </c>
      <c r="L586" s="58">
        <v>59.660245905982102</v>
      </c>
      <c r="M586" s="58">
        <v>73.881380845141706</v>
      </c>
    </row>
    <row r="587" spans="1:13" s="101" customFormat="1" x14ac:dyDescent="0.55000000000000004">
      <c r="A587" s="49" t="s">
        <v>108</v>
      </c>
      <c r="B587" s="59">
        <v>79.664671139050597</v>
      </c>
      <c r="C587" s="59">
        <v>56.535549725804998</v>
      </c>
      <c r="D587" s="59">
        <v>52.4285529121276</v>
      </c>
      <c r="E587" s="59">
        <v>47.238984100023899</v>
      </c>
      <c r="F587" s="59">
        <v>48.665230669001097</v>
      </c>
      <c r="G587" s="59">
        <v>55.817405652999902</v>
      </c>
      <c r="H587" s="59">
        <v>66.219401221121501</v>
      </c>
      <c r="I587" s="59">
        <v>71.193523965856102</v>
      </c>
      <c r="J587" s="59">
        <v>52.678413020239901</v>
      </c>
      <c r="K587" s="59">
        <v>54.3531520597396</v>
      </c>
      <c r="L587" s="59">
        <v>59.152726305855602</v>
      </c>
      <c r="M587" s="59">
        <v>71.720403743046603</v>
      </c>
    </row>
    <row r="588" spans="1:13" s="101" customFormat="1" x14ac:dyDescent="0.55000000000000004">
      <c r="A588" s="50" t="s">
        <v>130</v>
      </c>
      <c r="B588" s="58">
        <f>AVERAGE(B577:B587)</f>
        <v>75.735390393731649</v>
      </c>
      <c r="C588" s="58">
        <f t="shared" ref="C588" si="218">AVERAGE(C577:C587)</f>
        <v>55.482366860880489</v>
      </c>
      <c r="D588" s="58">
        <f t="shared" ref="D588" si="219">AVERAGE(D577:D587)</f>
        <v>51.205582081980246</v>
      </c>
      <c r="E588" s="58">
        <f t="shared" ref="E588" si="220">AVERAGE(E577:E587)</f>
        <v>48.450810328156059</v>
      </c>
      <c r="F588" s="58">
        <f t="shared" ref="F588" si="221">AVERAGE(F577:F587)</f>
        <v>48.047828529121126</v>
      </c>
      <c r="G588" s="58">
        <f t="shared" ref="G588" si="222">AVERAGE(G577:G587)</f>
        <v>50.742294016510549</v>
      </c>
      <c r="H588" s="58">
        <f t="shared" ref="H588" si="223">AVERAGE(H577:H587)</f>
        <v>57.13501154350979</v>
      </c>
      <c r="I588" s="58">
        <f t="shared" ref="I588" si="224">AVERAGE(I577:I587)</f>
        <v>60.192652594192516</v>
      </c>
      <c r="J588" s="58">
        <f t="shared" ref="J588" si="225">AVERAGE(J577:J587)</f>
        <v>49.199589577949425</v>
      </c>
      <c r="K588" s="58">
        <f t="shared" ref="K588" si="226">AVERAGE(K577:K587)</f>
        <v>53.37592214083741</v>
      </c>
      <c r="L588" s="58">
        <f t="shared" ref="L588" si="227">AVERAGE(L577:L587)</f>
        <v>57.729328791782102</v>
      </c>
      <c r="M588" s="58">
        <f t="shared" ref="M588" si="228">AVERAGE(M577:M587)</f>
        <v>71.779370248259454</v>
      </c>
    </row>
    <row r="589" spans="1:13" s="101" customFormat="1" x14ac:dyDescent="0.55000000000000004">
      <c r="A589" s="25"/>
      <c r="B589" s="25"/>
      <c r="C589" s="25"/>
      <c r="D589" s="25"/>
      <c r="E589" s="25"/>
      <c r="F589" s="25"/>
      <c r="G589" s="25"/>
      <c r="H589" s="25"/>
      <c r="I589" s="25"/>
      <c r="J589" s="25"/>
      <c r="K589" s="25"/>
      <c r="L589" s="25"/>
      <c r="M589" s="25"/>
    </row>
    <row r="590" spans="1:13" s="101" customFormat="1" x14ac:dyDescent="0.55000000000000004">
      <c r="A590" s="165">
        <v>2040</v>
      </c>
      <c r="B590" s="166"/>
      <c r="C590" s="166"/>
      <c r="D590" s="166"/>
      <c r="E590" s="166"/>
      <c r="F590" s="166"/>
      <c r="G590" s="166"/>
      <c r="H590" s="166"/>
      <c r="I590" s="166"/>
      <c r="J590" s="166"/>
      <c r="K590" s="166"/>
      <c r="L590" s="166"/>
      <c r="M590" s="166"/>
    </row>
    <row r="591" spans="1:13" s="101" customFormat="1" x14ac:dyDescent="0.55000000000000004">
      <c r="A591" s="48" t="s">
        <v>129</v>
      </c>
      <c r="B591" s="48" t="s">
        <v>257</v>
      </c>
      <c r="C591" s="48" t="s">
        <v>258</v>
      </c>
      <c r="D591" s="48" t="s">
        <v>259</v>
      </c>
      <c r="E591" s="48" t="s">
        <v>260</v>
      </c>
      <c r="F591" s="48" t="s">
        <v>261</v>
      </c>
      <c r="G591" s="48" t="s">
        <v>262</v>
      </c>
      <c r="H591" s="48" t="s">
        <v>263</v>
      </c>
      <c r="I591" s="48" t="s">
        <v>264</v>
      </c>
      <c r="J591" s="48" t="s">
        <v>265</v>
      </c>
      <c r="K591" s="48" t="s">
        <v>266</v>
      </c>
      <c r="L591" s="48" t="s">
        <v>267</v>
      </c>
      <c r="M591" s="48" t="s">
        <v>268</v>
      </c>
    </row>
    <row r="592" spans="1:13" s="101" customFormat="1" x14ac:dyDescent="0.55000000000000004">
      <c r="A592" s="49" t="s">
        <v>98</v>
      </c>
      <c r="B592" s="59">
        <v>76.290213592590803</v>
      </c>
      <c r="C592" s="59">
        <v>60.175817111442797</v>
      </c>
      <c r="D592" s="59">
        <v>53.745248292082103</v>
      </c>
      <c r="E592" s="59">
        <v>52.524889373779303</v>
      </c>
      <c r="F592" s="59">
        <v>49.926153564965901</v>
      </c>
      <c r="G592" s="59">
        <v>49.776187295383899</v>
      </c>
      <c r="H592" s="59">
        <v>56.7173929470842</v>
      </c>
      <c r="I592" s="59">
        <v>61.322557185285802</v>
      </c>
      <c r="J592" s="59">
        <v>50.245929834577801</v>
      </c>
      <c r="K592" s="59">
        <v>55.737384032177701</v>
      </c>
      <c r="L592" s="59">
        <v>58.581589516003902</v>
      </c>
      <c r="M592" s="59">
        <v>71.196342355461496</v>
      </c>
    </row>
    <row r="593" spans="1:13" s="101" customFormat="1" x14ac:dyDescent="0.55000000000000004">
      <c r="A593" s="49" t="s">
        <v>99</v>
      </c>
      <c r="B593" s="58">
        <v>77.218279987253197</v>
      </c>
      <c r="C593" s="58">
        <v>60.228112341343703</v>
      </c>
      <c r="D593" s="58">
        <v>53.890142128031698</v>
      </c>
      <c r="E593" s="58">
        <v>52.070532327228101</v>
      </c>
      <c r="F593" s="58">
        <v>50.077191650226602</v>
      </c>
      <c r="G593" s="58">
        <v>49.085780504014799</v>
      </c>
      <c r="H593" s="58">
        <v>55.698163987487902</v>
      </c>
      <c r="I593" s="58">
        <v>59.877481519535003</v>
      </c>
      <c r="J593" s="58">
        <v>49.528307056427003</v>
      </c>
      <c r="K593" s="58">
        <v>55.103973673235998</v>
      </c>
      <c r="L593" s="58">
        <v>57.974012780189497</v>
      </c>
      <c r="M593" s="58">
        <v>71.028742851749499</v>
      </c>
    </row>
    <row r="594" spans="1:13" s="101" customFormat="1" x14ac:dyDescent="0.55000000000000004">
      <c r="A594" s="49" t="s">
        <v>100</v>
      </c>
      <c r="B594" s="59">
        <v>79.457335092688098</v>
      </c>
      <c r="C594" s="59">
        <v>61.414287106744197</v>
      </c>
      <c r="D594" s="59">
        <v>55.247699399148303</v>
      </c>
      <c r="E594" s="59">
        <v>52.145345762040897</v>
      </c>
      <c r="F594" s="59">
        <v>50.584572202415899</v>
      </c>
      <c r="G594" s="59">
        <v>50.501811133490698</v>
      </c>
      <c r="H594" s="59">
        <v>58.9158812005033</v>
      </c>
      <c r="I594" s="59">
        <v>62.960856955538503</v>
      </c>
      <c r="J594" s="59">
        <v>51.158002697096897</v>
      </c>
      <c r="K594" s="59">
        <v>57.279831122326598</v>
      </c>
      <c r="L594" s="59">
        <v>58.9619564586216</v>
      </c>
      <c r="M594" s="59">
        <v>72.3597626788642</v>
      </c>
    </row>
    <row r="595" spans="1:13" s="101" customFormat="1" x14ac:dyDescent="0.55000000000000004">
      <c r="A595" s="49" t="s">
        <v>101</v>
      </c>
      <c r="B595" s="58">
        <v>73.962332871652393</v>
      </c>
      <c r="C595" s="58">
        <v>56.2767513702656</v>
      </c>
      <c r="D595" s="58">
        <v>51.069871241046499</v>
      </c>
      <c r="E595" s="58">
        <v>48.262702165709598</v>
      </c>
      <c r="F595" s="58">
        <v>47.964282894647198</v>
      </c>
      <c r="G595" s="58">
        <v>46.370752157105301</v>
      </c>
      <c r="H595" s="58">
        <v>52.549156135128399</v>
      </c>
      <c r="I595" s="58">
        <v>55.822076015575</v>
      </c>
      <c r="J595" s="58">
        <v>47.411434741814901</v>
      </c>
      <c r="K595" s="58">
        <v>53.504124595272899</v>
      </c>
      <c r="L595" s="58">
        <v>54.367770112885403</v>
      </c>
      <c r="M595" s="58">
        <v>67.180061778714602</v>
      </c>
    </row>
    <row r="596" spans="1:13" s="101" customFormat="1" x14ac:dyDescent="0.55000000000000004">
      <c r="A596" s="49" t="s">
        <v>102</v>
      </c>
      <c r="B596" s="59">
        <v>77.133349613476796</v>
      </c>
      <c r="C596" s="59">
        <v>59.479030927022301</v>
      </c>
      <c r="D596" s="59">
        <v>52.942707271986102</v>
      </c>
      <c r="E596" s="59">
        <v>48.202121453815003</v>
      </c>
      <c r="F596" s="59">
        <v>46.6291154020576</v>
      </c>
      <c r="G596" s="59">
        <v>46.157288063896999</v>
      </c>
      <c r="H596" s="59">
        <v>52.528854829649802</v>
      </c>
      <c r="I596" s="59">
        <v>57.569508057768601</v>
      </c>
      <c r="J596" s="59">
        <v>47.840625121858402</v>
      </c>
      <c r="K596" s="59">
        <v>53.297089363939001</v>
      </c>
      <c r="L596" s="59">
        <v>54.4831014368269</v>
      </c>
      <c r="M596" s="59">
        <v>68.548535290584795</v>
      </c>
    </row>
    <row r="597" spans="1:13" s="101" customFormat="1" x14ac:dyDescent="0.55000000000000004">
      <c r="A597" s="49" t="s">
        <v>103</v>
      </c>
      <c r="B597" s="58">
        <v>83.730141480763706</v>
      </c>
      <c r="C597" s="58">
        <v>64.758927016422703</v>
      </c>
      <c r="D597" s="58">
        <v>56.024005182327798</v>
      </c>
      <c r="E597" s="58">
        <v>52.061292293336699</v>
      </c>
      <c r="F597" s="58">
        <v>51.065316174619902</v>
      </c>
      <c r="G597" s="58">
        <v>51.468775812784799</v>
      </c>
      <c r="H597" s="58">
        <v>58.715775756425799</v>
      </c>
      <c r="I597" s="58">
        <v>61.100477423719198</v>
      </c>
      <c r="J597" s="58">
        <v>51.539303943846001</v>
      </c>
      <c r="K597" s="58">
        <v>55.558741441336998</v>
      </c>
      <c r="L597" s="58">
        <v>58.457629977332203</v>
      </c>
      <c r="M597" s="58">
        <v>74.616700162169707</v>
      </c>
    </row>
    <row r="598" spans="1:13" s="101" customFormat="1" x14ac:dyDescent="0.55000000000000004">
      <c r="A598" s="49" t="s">
        <v>104</v>
      </c>
      <c r="B598" s="59">
        <v>86.048634139440395</v>
      </c>
      <c r="C598" s="59">
        <v>66.181106227567795</v>
      </c>
      <c r="D598" s="59">
        <v>57.333200839257998</v>
      </c>
      <c r="E598" s="59">
        <v>52.885180823008199</v>
      </c>
      <c r="F598" s="59">
        <v>52.656474477501298</v>
      </c>
      <c r="G598" s="59">
        <v>52.328023375405202</v>
      </c>
      <c r="H598" s="59">
        <v>59.975103644914498</v>
      </c>
      <c r="I598" s="59">
        <v>61.7330176650837</v>
      </c>
      <c r="J598" s="59">
        <v>52.622629234525903</v>
      </c>
      <c r="K598" s="59">
        <v>55.811007940640998</v>
      </c>
      <c r="L598" s="59">
        <v>59.301184537675603</v>
      </c>
      <c r="M598" s="59">
        <v>74.174647659383794</v>
      </c>
    </row>
    <row r="599" spans="1:13" s="101" customFormat="1" x14ac:dyDescent="0.55000000000000004">
      <c r="A599" s="49" t="s">
        <v>105</v>
      </c>
      <c r="B599" s="58">
        <v>87.282954574913106</v>
      </c>
      <c r="C599" s="58">
        <v>67.070367078671495</v>
      </c>
      <c r="D599" s="58">
        <v>58.050953065195401</v>
      </c>
      <c r="E599" s="58">
        <v>53.313013961580097</v>
      </c>
      <c r="F599" s="58">
        <v>53.724634631987499</v>
      </c>
      <c r="G599" s="58">
        <v>56.200858343972101</v>
      </c>
      <c r="H599" s="58">
        <v>66.761894928511794</v>
      </c>
      <c r="I599" s="58">
        <v>64.687004817429397</v>
      </c>
      <c r="J599" s="58">
        <v>53.8768496619331</v>
      </c>
      <c r="K599" s="58">
        <v>56.332804608088701</v>
      </c>
      <c r="L599" s="58">
        <v>59.928084913889599</v>
      </c>
      <c r="M599" s="58">
        <v>75.037040689940099</v>
      </c>
    </row>
    <row r="600" spans="1:13" s="101" customFormat="1" x14ac:dyDescent="0.55000000000000004">
      <c r="A600" s="49" t="s">
        <v>106</v>
      </c>
      <c r="B600" s="59">
        <v>87.011712289625606</v>
      </c>
      <c r="C600" s="59">
        <v>66.742261568705203</v>
      </c>
      <c r="D600" s="59">
        <v>57.7954114790886</v>
      </c>
      <c r="E600" s="59">
        <v>53.172308222452799</v>
      </c>
      <c r="F600" s="59">
        <v>53.8373512760285</v>
      </c>
      <c r="G600" s="59">
        <v>56.630953608618803</v>
      </c>
      <c r="H600" s="59">
        <v>67.250853917932005</v>
      </c>
      <c r="I600" s="59">
        <v>64.876471698925101</v>
      </c>
      <c r="J600" s="59">
        <v>54.0539058102502</v>
      </c>
      <c r="K600" s="59">
        <v>56.193895847566701</v>
      </c>
      <c r="L600" s="59">
        <v>59.736517000198397</v>
      </c>
      <c r="M600" s="59">
        <v>74.572310232347107</v>
      </c>
    </row>
    <row r="601" spans="1:13" s="101" customFormat="1" x14ac:dyDescent="0.55000000000000004">
      <c r="A601" s="49" t="s">
        <v>107</v>
      </c>
      <c r="B601" s="58">
        <v>88.222777848602604</v>
      </c>
      <c r="C601" s="58">
        <v>67.018865157817999</v>
      </c>
      <c r="D601" s="58">
        <v>57.853082928606298</v>
      </c>
      <c r="E601" s="58">
        <v>53.632509634229898</v>
      </c>
      <c r="F601" s="58">
        <v>54.289502359205699</v>
      </c>
      <c r="G601" s="58">
        <v>57.489945030212397</v>
      </c>
      <c r="H601" s="58">
        <v>68.332916936566704</v>
      </c>
      <c r="I601" s="58">
        <v>65.310919223293197</v>
      </c>
      <c r="J601" s="58">
        <v>54.808463976118297</v>
      </c>
      <c r="K601" s="58">
        <v>56.163455260697198</v>
      </c>
      <c r="L601" s="58">
        <v>59.789843840069203</v>
      </c>
      <c r="M601" s="58">
        <v>74.564007436075499</v>
      </c>
    </row>
    <row r="602" spans="1:13" s="101" customFormat="1" x14ac:dyDescent="0.55000000000000004">
      <c r="A602" s="49" t="s">
        <v>108</v>
      </c>
      <c r="B602" s="59">
        <v>87.934962795626703</v>
      </c>
      <c r="C602" s="59">
        <v>63.7608992368325</v>
      </c>
      <c r="D602" s="59">
        <v>56.248099839815502</v>
      </c>
      <c r="E602" s="59">
        <v>50.212938353750403</v>
      </c>
      <c r="F602" s="59">
        <v>53.435959577560403</v>
      </c>
      <c r="G602" s="59">
        <v>57.740279274516602</v>
      </c>
      <c r="H602" s="59">
        <v>73.706850954281407</v>
      </c>
      <c r="I602" s="59">
        <v>74.371909272286203</v>
      </c>
      <c r="J602" s="59">
        <v>54.6841331031587</v>
      </c>
      <c r="K602" s="59">
        <v>53.465561220722797</v>
      </c>
      <c r="L602" s="59">
        <v>59.024047523074699</v>
      </c>
      <c r="M602" s="59">
        <v>72.713491229600805</v>
      </c>
    </row>
    <row r="603" spans="1:13" s="101" customFormat="1" x14ac:dyDescent="0.55000000000000004">
      <c r="A603" s="50" t="s">
        <v>130</v>
      </c>
      <c r="B603" s="58">
        <f>AVERAGE(B592:B602)</f>
        <v>82.208426753330315</v>
      </c>
      <c r="C603" s="58">
        <f t="shared" ref="C603" si="229">AVERAGE(C592:C602)</f>
        <v>63.00967501298512</v>
      </c>
      <c r="D603" s="58">
        <f t="shared" ref="D603" si="230">AVERAGE(D592:D602)</f>
        <v>55.472765606053301</v>
      </c>
      <c r="E603" s="58">
        <f t="shared" ref="E603" si="231">AVERAGE(E592:E602)</f>
        <v>51.680257670084636</v>
      </c>
      <c r="F603" s="58">
        <f t="shared" ref="F603" si="232">AVERAGE(F592:F602)</f>
        <v>51.290050382837869</v>
      </c>
      <c r="G603" s="58">
        <f t="shared" ref="G603" si="233">AVERAGE(G592:G602)</f>
        <v>52.159150418127432</v>
      </c>
      <c r="H603" s="58">
        <f t="shared" ref="H603" si="234">AVERAGE(H592:H602)</f>
        <v>61.013895021680518</v>
      </c>
      <c r="I603" s="58">
        <f t="shared" ref="I603" si="235">AVERAGE(I592:I602)</f>
        <v>62.693843621312702</v>
      </c>
      <c r="J603" s="58">
        <f t="shared" ref="J603" si="236">AVERAGE(J592:J602)</f>
        <v>51.615416834691565</v>
      </c>
      <c r="K603" s="58">
        <f t="shared" ref="K603" si="237">AVERAGE(K592:K602)</f>
        <v>55.313442646000503</v>
      </c>
      <c r="L603" s="58">
        <f t="shared" ref="L603" si="238">AVERAGE(L592:L602)</f>
        <v>58.236885281524287</v>
      </c>
      <c r="M603" s="58">
        <f t="shared" ref="M603" si="239">AVERAGE(M592:M602)</f>
        <v>72.362876578626512</v>
      </c>
    </row>
    <row r="604" spans="1:13" s="101" customFormat="1" ht="14.7" thickBot="1" x14ac:dyDescent="0.6"/>
    <row r="605" spans="1:13" s="111" customFormat="1" ht="23.1" x14ac:dyDescent="0.85">
      <c r="A605" s="116" t="s">
        <v>457</v>
      </c>
    </row>
    <row r="606" spans="1:13" s="101" customFormat="1" x14ac:dyDescent="0.55000000000000004">
      <c r="A606" s="110"/>
      <c r="B606" s="110"/>
      <c r="C606" s="110"/>
      <c r="D606" s="110"/>
      <c r="E606" s="110"/>
      <c r="F606" s="110"/>
      <c r="G606" s="110"/>
    </row>
    <row r="607" spans="1:13" x14ac:dyDescent="0.55000000000000004">
      <c r="A607" s="102" t="s">
        <v>129</v>
      </c>
      <c r="B607" s="102" t="s">
        <v>251</v>
      </c>
      <c r="C607" s="102" t="s">
        <v>252</v>
      </c>
      <c r="D607" s="102" t="s">
        <v>253</v>
      </c>
      <c r="E607" s="102" t="s">
        <v>254</v>
      </c>
      <c r="F607" s="102" t="s">
        <v>255</v>
      </c>
      <c r="G607" s="102" t="s">
        <v>256</v>
      </c>
    </row>
    <row r="608" spans="1:13" x14ac:dyDescent="0.55000000000000004">
      <c r="A608" s="49" t="s">
        <v>98</v>
      </c>
      <c r="B608" s="59">
        <f>AVERAGE(B623:M623)</f>
        <v>30.176802706794479</v>
      </c>
      <c r="C608" s="59">
        <f>AVERAGE(B638:M638)</f>
        <v>28.771846227160314</v>
      </c>
      <c r="D608" s="59">
        <f>AVERAGE(B653:M653)</f>
        <v>31.816401952996788</v>
      </c>
      <c r="E608" s="59">
        <f>AVERAGE(B668:M668)</f>
        <v>29.97790260598164</v>
      </c>
      <c r="F608" s="59">
        <f>AVERAGE(B683:M683)</f>
        <v>34.169834853857402</v>
      </c>
      <c r="G608" s="59">
        <f>AVERAGE(B698:M698)</f>
        <v>31.831144643897343</v>
      </c>
    </row>
    <row r="609" spans="1:13" x14ac:dyDescent="0.55000000000000004">
      <c r="A609" s="49" t="s">
        <v>99</v>
      </c>
      <c r="B609" s="58">
        <f>AVERAGE(B624:M624)</f>
        <v>29.959294941851979</v>
      </c>
      <c r="C609" s="58">
        <f t="shared" ref="C609:C618" si="240">AVERAGE(B639:M639)</f>
        <v>29.77185738629041</v>
      </c>
      <c r="D609" s="58">
        <f t="shared" ref="D609:D618" si="241">AVERAGE(B654:M654)</f>
        <v>32.334835879933884</v>
      </c>
      <c r="E609" s="58">
        <f t="shared" ref="E609:E618" si="242">AVERAGE(B669:M669)</f>
        <v>29.728458870543989</v>
      </c>
      <c r="F609" s="58">
        <f t="shared" ref="F609:F618" si="243">AVERAGE(B684:M684)</f>
        <v>33.664430498138934</v>
      </c>
      <c r="G609" s="58">
        <f t="shared" ref="G609:G618" si="244">AVERAGE(B699:M699)</f>
        <v>32.696294431749067</v>
      </c>
    </row>
    <row r="610" spans="1:13" x14ac:dyDescent="0.55000000000000004">
      <c r="A610" s="49" t="s">
        <v>100</v>
      </c>
      <c r="B610" s="59">
        <f t="shared" ref="B610:B618" si="245">AVERAGE(B625:M625)</f>
        <v>31.383708955787011</v>
      </c>
      <c r="C610" s="59">
        <f t="shared" si="240"/>
        <v>30.633502884595263</v>
      </c>
      <c r="D610" s="59">
        <f t="shared" si="241"/>
        <v>32.117752008921848</v>
      </c>
      <c r="E610" s="59">
        <f t="shared" si="242"/>
        <v>30.996437190006905</v>
      </c>
      <c r="F610" s="59">
        <f t="shared" si="243"/>
        <v>34.667437363201948</v>
      </c>
      <c r="G610" s="59">
        <f t="shared" si="244"/>
        <v>31.428259166472106</v>
      </c>
    </row>
    <row r="611" spans="1:13" x14ac:dyDescent="0.55000000000000004">
      <c r="A611" s="49" t="s">
        <v>101</v>
      </c>
      <c r="B611" s="58">
        <f t="shared" si="245"/>
        <v>28.520454331331511</v>
      </c>
      <c r="C611" s="58">
        <f t="shared" si="240"/>
        <v>28.592878055081503</v>
      </c>
      <c r="D611" s="58">
        <f t="shared" si="241"/>
        <v>29.212963091076187</v>
      </c>
      <c r="E611" s="58">
        <f t="shared" si="242"/>
        <v>28.788390625887388</v>
      </c>
      <c r="F611" s="58">
        <f t="shared" si="243"/>
        <v>31.984967186314417</v>
      </c>
      <c r="G611" s="58">
        <f t="shared" si="244"/>
        <v>33.470258627352329</v>
      </c>
    </row>
    <row r="612" spans="1:13" x14ac:dyDescent="0.55000000000000004">
      <c r="A612" s="49" t="s">
        <v>102</v>
      </c>
      <c r="B612" s="59">
        <f t="shared" si="245"/>
        <v>29.530168226164687</v>
      </c>
      <c r="C612" s="59">
        <f t="shared" si="240"/>
        <v>29.94455591777627</v>
      </c>
      <c r="D612" s="59">
        <f t="shared" si="241"/>
        <v>35.680055655545175</v>
      </c>
      <c r="E612" s="59">
        <f t="shared" si="242"/>
        <v>29.15286869075004</v>
      </c>
      <c r="F612" s="59">
        <f t="shared" si="243"/>
        <v>31.635556705589522</v>
      </c>
      <c r="G612" s="59">
        <f t="shared" si="244"/>
        <v>35.1153470992653</v>
      </c>
    </row>
    <row r="613" spans="1:13" x14ac:dyDescent="0.55000000000000004">
      <c r="A613" s="49" t="s">
        <v>103</v>
      </c>
      <c r="B613" s="58">
        <f t="shared" si="245"/>
        <v>32.64706135037909</v>
      </c>
      <c r="C613" s="58">
        <f t="shared" si="240"/>
        <v>40.436734395654469</v>
      </c>
      <c r="D613" s="58">
        <f t="shared" si="241"/>
        <v>48.438042119692945</v>
      </c>
      <c r="E613" s="58">
        <f t="shared" si="242"/>
        <v>32.107703481725729</v>
      </c>
      <c r="F613" s="58">
        <f t="shared" si="243"/>
        <v>37.574875250612607</v>
      </c>
      <c r="G613" s="58">
        <f t="shared" si="244"/>
        <v>47.481618690015729</v>
      </c>
    </row>
    <row r="614" spans="1:13" x14ac:dyDescent="0.55000000000000004">
      <c r="A614" s="49" t="s">
        <v>104</v>
      </c>
      <c r="B614" s="59">
        <f t="shared" si="245"/>
        <v>33.334904623678632</v>
      </c>
      <c r="C614" s="59">
        <f t="shared" si="240"/>
        <v>38.636818189866091</v>
      </c>
      <c r="D614" s="59">
        <f t="shared" si="241"/>
        <v>41.031478107730081</v>
      </c>
      <c r="E614" s="59">
        <f t="shared" si="242"/>
        <v>32.794094829586591</v>
      </c>
      <c r="F614" s="59">
        <f t="shared" si="243"/>
        <v>36.140622958424558</v>
      </c>
      <c r="G614" s="59">
        <f t="shared" si="244"/>
        <v>41.771406650270961</v>
      </c>
    </row>
    <row r="615" spans="1:13" x14ac:dyDescent="0.55000000000000004">
      <c r="A615" s="49" t="s">
        <v>105</v>
      </c>
      <c r="B615" s="58">
        <f t="shared" si="245"/>
        <v>33.825465179549219</v>
      </c>
      <c r="C615" s="58">
        <f t="shared" si="240"/>
        <v>39.104401500150658</v>
      </c>
      <c r="D615" s="58">
        <f t="shared" si="241"/>
        <v>41.485023228859845</v>
      </c>
      <c r="E615" s="58">
        <f t="shared" si="242"/>
        <v>33.358200911012482</v>
      </c>
      <c r="F615" s="58">
        <f t="shared" si="243"/>
        <v>36.897222078581457</v>
      </c>
      <c r="G615" s="58">
        <f t="shared" si="244"/>
        <v>45.305191468023885</v>
      </c>
    </row>
    <row r="616" spans="1:13" x14ac:dyDescent="0.55000000000000004">
      <c r="A616" s="49" t="s">
        <v>106</v>
      </c>
      <c r="B616" s="59">
        <f t="shared" si="245"/>
        <v>33.862095703072448</v>
      </c>
      <c r="C616" s="59">
        <f t="shared" si="240"/>
        <v>39.020406951994154</v>
      </c>
      <c r="D616" s="59">
        <f t="shared" si="241"/>
        <v>41.162596594331944</v>
      </c>
      <c r="E616" s="59">
        <f t="shared" si="242"/>
        <v>33.409884862337513</v>
      </c>
      <c r="F616" s="59">
        <f t="shared" si="243"/>
        <v>36.818398623227374</v>
      </c>
      <c r="G616" s="59">
        <f t="shared" si="244"/>
        <v>45.330312913061164</v>
      </c>
    </row>
    <row r="617" spans="1:13" x14ac:dyDescent="0.55000000000000004">
      <c r="A617" s="49" t="s">
        <v>107</v>
      </c>
      <c r="B617" s="58">
        <f t="shared" si="245"/>
        <v>34.074657683194779</v>
      </c>
      <c r="C617" s="58">
        <f t="shared" si="240"/>
        <v>39.64181776484903</v>
      </c>
      <c r="D617" s="58">
        <f t="shared" si="241"/>
        <v>42.636184015647039</v>
      </c>
      <c r="E617" s="58">
        <f t="shared" si="242"/>
        <v>33.662633718196432</v>
      </c>
      <c r="F617" s="58">
        <f t="shared" si="243"/>
        <v>37.488474945583782</v>
      </c>
      <c r="G617" s="58">
        <f t="shared" si="244"/>
        <v>59.34194693520891</v>
      </c>
    </row>
    <row r="618" spans="1:13" x14ac:dyDescent="0.55000000000000004">
      <c r="A618" s="49" t="s">
        <v>108</v>
      </c>
      <c r="B618" s="59">
        <f t="shared" si="245"/>
        <v>34.618858054733572</v>
      </c>
      <c r="C618" s="59">
        <f t="shared" si="240"/>
        <v>41.140340713628405</v>
      </c>
      <c r="D618" s="59">
        <f t="shared" si="241"/>
        <v>49.906455199509686</v>
      </c>
      <c r="E618" s="59">
        <f t="shared" si="242"/>
        <v>32.938911766495018</v>
      </c>
      <c r="F618" s="59">
        <f t="shared" si="243"/>
        <v>37.020215109058938</v>
      </c>
      <c r="G618" s="59">
        <f t="shared" si="244"/>
        <v>48.532786901349112</v>
      </c>
    </row>
    <row r="619" spans="1:13" x14ac:dyDescent="0.55000000000000004">
      <c r="A619" s="50" t="s">
        <v>130</v>
      </c>
      <c r="B619" s="58">
        <f>AVERAGE(B608:B618)</f>
        <v>31.993951977867038</v>
      </c>
      <c r="C619" s="58">
        <f t="shared" ref="C619:G619" si="246">AVERAGE(C608:C618)</f>
        <v>35.063196362458775</v>
      </c>
      <c r="D619" s="58">
        <f t="shared" si="246"/>
        <v>38.71107162311322</v>
      </c>
      <c r="E619" s="58">
        <f t="shared" si="246"/>
        <v>31.537771595683978</v>
      </c>
      <c r="F619" s="58">
        <f t="shared" si="246"/>
        <v>35.278366870235544</v>
      </c>
      <c r="G619" s="58">
        <f t="shared" si="246"/>
        <v>41.118597047878716</v>
      </c>
    </row>
    <row r="621" spans="1:13" x14ac:dyDescent="0.55000000000000004">
      <c r="A621" s="165" t="s">
        <v>251</v>
      </c>
      <c r="B621" s="166"/>
      <c r="C621" s="166"/>
      <c r="D621" s="166"/>
      <c r="E621" s="166"/>
      <c r="F621" s="166"/>
      <c r="G621" s="166"/>
      <c r="H621" s="166"/>
      <c r="I621" s="166"/>
      <c r="J621" s="166"/>
      <c r="K621" s="166"/>
      <c r="L621" s="166"/>
      <c r="M621" s="166"/>
    </row>
    <row r="622" spans="1:13" x14ac:dyDescent="0.55000000000000004">
      <c r="A622" s="48" t="s">
        <v>129</v>
      </c>
      <c r="B622" s="48" t="s">
        <v>257</v>
      </c>
      <c r="C622" s="48" t="s">
        <v>258</v>
      </c>
      <c r="D622" s="48" t="s">
        <v>259</v>
      </c>
      <c r="E622" s="48" t="s">
        <v>260</v>
      </c>
      <c r="F622" s="48" t="s">
        <v>261</v>
      </c>
      <c r="G622" s="48" t="s">
        <v>262</v>
      </c>
      <c r="H622" s="48" t="s">
        <v>263</v>
      </c>
      <c r="I622" s="48" t="s">
        <v>264</v>
      </c>
      <c r="J622" s="48" t="s">
        <v>265</v>
      </c>
      <c r="K622" s="48" t="s">
        <v>266</v>
      </c>
      <c r="L622" s="48" t="s">
        <v>267</v>
      </c>
      <c r="M622" s="48" t="s">
        <v>268</v>
      </c>
    </row>
    <row r="623" spans="1:13" x14ac:dyDescent="0.55000000000000004">
      <c r="A623" s="49" t="s">
        <v>98</v>
      </c>
      <c r="B623" s="59">
        <v>46.955710585399302</v>
      </c>
      <c r="C623" s="59">
        <v>32.446794217541097</v>
      </c>
      <c r="D623" s="59">
        <v>26.727861828701499</v>
      </c>
      <c r="E623" s="59">
        <v>24.722534936004202</v>
      </c>
      <c r="F623" s="59">
        <v>24.603571596965999</v>
      </c>
      <c r="G623" s="59">
        <v>25.025422041946001</v>
      </c>
      <c r="H623" s="59">
        <v>32.121440984869501</v>
      </c>
      <c r="I623" s="59">
        <v>29.628347936496901</v>
      </c>
      <c r="J623" s="59">
        <v>22.888130665487701</v>
      </c>
      <c r="K623" s="59">
        <v>26.2805247742643</v>
      </c>
      <c r="L623" s="59">
        <v>30.768730807304401</v>
      </c>
      <c r="M623" s="59">
        <v>39.952562106552897</v>
      </c>
    </row>
    <row r="624" spans="1:13" x14ac:dyDescent="0.55000000000000004">
      <c r="A624" s="49" t="s">
        <v>99</v>
      </c>
      <c r="B624" s="58">
        <v>47.418921591133198</v>
      </c>
      <c r="C624" s="58">
        <v>32.328793230510897</v>
      </c>
      <c r="D624" s="58">
        <v>26.3036379884648</v>
      </c>
      <c r="E624" s="58">
        <v>24.190319765276399</v>
      </c>
      <c r="F624" s="58">
        <v>24.818046833879201</v>
      </c>
      <c r="G624" s="58">
        <v>24.604107658730602</v>
      </c>
      <c r="H624" s="58">
        <v>31.6449997245624</v>
      </c>
      <c r="I624" s="58">
        <v>28.967433974307099</v>
      </c>
      <c r="J624" s="58">
        <v>22.606614277097901</v>
      </c>
      <c r="K624" s="58">
        <v>26.0456123191823</v>
      </c>
      <c r="L624" s="58">
        <v>30.45840060446</v>
      </c>
      <c r="M624" s="58">
        <v>40.124651334619003</v>
      </c>
    </row>
    <row r="625" spans="1:13" x14ac:dyDescent="0.55000000000000004">
      <c r="A625" s="49" t="s">
        <v>100</v>
      </c>
      <c r="B625" s="59">
        <v>49.839728783535698</v>
      </c>
      <c r="C625" s="59">
        <v>33.171979410307699</v>
      </c>
      <c r="D625" s="59">
        <v>27.261511819336999</v>
      </c>
      <c r="E625" s="59">
        <v>25.192783094776999</v>
      </c>
      <c r="F625" s="59">
        <v>25.845499292496701</v>
      </c>
      <c r="G625" s="59">
        <v>26.100404859913699</v>
      </c>
      <c r="H625" s="59">
        <v>33.879850505500698</v>
      </c>
      <c r="I625" s="59">
        <v>31.248498975589701</v>
      </c>
      <c r="J625" s="59">
        <v>24.680743320120701</v>
      </c>
      <c r="K625" s="59">
        <v>27.319690621027402</v>
      </c>
      <c r="L625" s="59">
        <v>30.806943289438902</v>
      </c>
      <c r="M625" s="59">
        <v>41.2568734973989</v>
      </c>
    </row>
    <row r="626" spans="1:13" x14ac:dyDescent="0.55000000000000004">
      <c r="A626" s="49" t="s">
        <v>101</v>
      </c>
      <c r="B626" s="58">
        <v>43.9535714169984</v>
      </c>
      <c r="C626" s="58">
        <v>29.672861380236501</v>
      </c>
      <c r="D626" s="58">
        <v>24.825232178914099</v>
      </c>
      <c r="E626" s="58">
        <v>23.6549777289232</v>
      </c>
      <c r="F626" s="58">
        <v>24.5708641018919</v>
      </c>
      <c r="G626" s="58">
        <v>23.578401759598002</v>
      </c>
      <c r="H626" s="58">
        <v>29.2171028352553</v>
      </c>
      <c r="I626" s="58">
        <v>27.849217004673498</v>
      </c>
      <c r="J626" s="58">
        <v>23.206590130594002</v>
      </c>
      <c r="K626" s="58">
        <v>26.4003367962376</v>
      </c>
      <c r="L626" s="58">
        <v>28.244332665867301</v>
      </c>
      <c r="M626" s="58">
        <v>37.071963976788297</v>
      </c>
    </row>
    <row r="627" spans="1:13" x14ac:dyDescent="0.55000000000000004">
      <c r="A627" s="49" t="s">
        <v>102</v>
      </c>
      <c r="B627" s="59">
        <v>48.920011604985902</v>
      </c>
      <c r="C627" s="59">
        <v>31.9960608070805</v>
      </c>
      <c r="D627" s="59">
        <v>25.944841240041999</v>
      </c>
      <c r="E627" s="59">
        <v>23.2359322534667</v>
      </c>
      <c r="F627" s="59">
        <v>23.7736236363329</v>
      </c>
      <c r="G627" s="59">
        <v>23.5362664951219</v>
      </c>
      <c r="H627" s="59">
        <v>30.649524854075501</v>
      </c>
      <c r="I627" s="59">
        <v>28.964888931602601</v>
      </c>
      <c r="J627" s="59">
        <v>23.057886087894399</v>
      </c>
      <c r="K627" s="59">
        <v>26.104703395597401</v>
      </c>
      <c r="L627" s="59">
        <v>29.088777429527699</v>
      </c>
      <c r="M627" s="59">
        <v>39.089501978248698</v>
      </c>
    </row>
    <row r="628" spans="1:13" x14ac:dyDescent="0.55000000000000004">
      <c r="A628" s="49" t="s">
        <v>103</v>
      </c>
      <c r="B628" s="58">
        <v>51.577008257629998</v>
      </c>
      <c r="C628" s="58">
        <v>36.990064322948498</v>
      </c>
      <c r="D628" s="58">
        <v>29.295778587300301</v>
      </c>
      <c r="E628" s="58">
        <v>27.2645260837343</v>
      </c>
      <c r="F628" s="58">
        <v>26.8500632701382</v>
      </c>
      <c r="G628" s="58">
        <v>26.781807735231201</v>
      </c>
      <c r="H628" s="58">
        <v>32.725632265049903</v>
      </c>
      <c r="I628" s="58">
        <v>30.9367454897973</v>
      </c>
      <c r="J628" s="58">
        <v>26.378837021191899</v>
      </c>
      <c r="K628" s="58">
        <v>28.8529757530459</v>
      </c>
      <c r="L628" s="58">
        <v>31.7424532810847</v>
      </c>
      <c r="M628" s="58">
        <v>42.368844137396898</v>
      </c>
    </row>
    <row r="629" spans="1:13" x14ac:dyDescent="0.55000000000000004">
      <c r="A629" s="49" t="s">
        <v>104</v>
      </c>
      <c r="B629" s="59">
        <v>51.965258131745003</v>
      </c>
      <c r="C629" s="59">
        <v>35.773982893853002</v>
      </c>
      <c r="D629" s="59">
        <v>29.491843028735101</v>
      </c>
      <c r="E629" s="59">
        <v>28.105273034837499</v>
      </c>
      <c r="F629" s="59">
        <v>28.138050579255601</v>
      </c>
      <c r="G629" s="59">
        <v>28.117294677098599</v>
      </c>
      <c r="H629" s="59">
        <v>34.393380439409597</v>
      </c>
      <c r="I629" s="59">
        <v>32.075610335155197</v>
      </c>
      <c r="J629" s="59">
        <v>27.206006548139801</v>
      </c>
      <c r="K629" s="59">
        <v>29.6106074215263</v>
      </c>
      <c r="L629" s="59">
        <v>32.607177233696</v>
      </c>
      <c r="M629" s="59">
        <v>42.534371160691798</v>
      </c>
    </row>
    <row r="630" spans="1:13" x14ac:dyDescent="0.55000000000000004">
      <c r="A630" s="49" t="s">
        <v>105</v>
      </c>
      <c r="B630" s="58">
        <v>52.230505702316101</v>
      </c>
      <c r="C630" s="58">
        <v>36.094052431129299</v>
      </c>
      <c r="D630" s="58">
        <v>29.750009257306299</v>
      </c>
      <c r="E630" s="58">
        <v>28.368005267779001</v>
      </c>
      <c r="F630" s="58">
        <v>28.421353696495</v>
      </c>
      <c r="G630" s="58">
        <v>29.143879887792799</v>
      </c>
      <c r="H630" s="58">
        <v>35.370922296277897</v>
      </c>
      <c r="I630" s="58">
        <v>33.1274942428835</v>
      </c>
      <c r="J630" s="58">
        <v>27.656269547674398</v>
      </c>
      <c r="K630" s="58">
        <v>29.8963008311487</v>
      </c>
      <c r="L630" s="58">
        <v>32.880833874808403</v>
      </c>
      <c r="M630" s="58">
        <v>42.965955118979203</v>
      </c>
    </row>
    <row r="631" spans="1:13" x14ac:dyDescent="0.55000000000000004">
      <c r="A631" s="49" t="s">
        <v>106</v>
      </c>
      <c r="B631" s="59">
        <v>52.088370651327203</v>
      </c>
      <c r="C631" s="59">
        <v>35.997169276078502</v>
      </c>
      <c r="D631" s="59">
        <v>29.703541283966398</v>
      </c>
      <c r="E631" s="59">
        <v>28.380728122923099</v>
      </c>
      <c r="F631" s="59">
        <v>28.497641360887901</v>
      </c>
      <c r="G631" s="59">
        <v>29.3597012917201</v>
      </c>
      <c r="H631" s="59">
        <v>35.541619185478503</v>
      </c>
      <c r="I631" s="59">
        <v>33.318246080029397</v>
      </c>
      <c r="J631" s="59">
        <v>27.778166408009</v>
      </c>
      <c r="K631" s="59">
        <v>29.944910782639699</v>
      </c>
      <c r="L631" s="59">
        <v>32.872217520078003</v>
      </c>
      <c r="M631" s="59">
        <v>42.862836473731598</v>
      </c>
    </row>
    <row r="632" spans="1:13" x14ac:dyDescent="0.55000000000000004">
      <c r="A632" s="49" t="s">
        <v>107</v>
      </c>
      <c r="B632" s="58">
        <v>52.541193967224501</v>
      </c>
      <c r="C632" s="58">
        <v>36.1282285139674</v>
      </c>
      <c r="D632" s="58">
        <v>29.742418919840201</v>
      </c>
      <c r="E632" s="58">
        <v>28.442286875512899</v>
      </c>
      <c r="F632" s="58">
        <v>28.7484523301483</v>
      </c>
      <c r="G632" s="58">
        <v>29.6085044145584</v>
      </c>
      <c r="H632" s="58">
        <v>35.838905929237299</v>
      </c>
      <c r="I632" s="58">
        <v>33.537618749885098</v>
      </c>
      <c r="J632" s="58">
        <v>28.111568225754599</v>
      </c>
      <c r="K632" s="58">
        <v>30.137065179886399</v>
      </c>
      <c r="L632" s="58">
        <v>32.975094609790403</v>
      </c>
      <c r="M632" s="58">
        <v>43.0845544825318</v>
      </c>
    </row>
    <row r="633" spans="1:13" x14ac:dyDescent="0.55000000000000004">
      <c r="A633" s="49" t="s">
        <v>108</v>
      </c>
      <c r="B633" s="59">
        <v>55.034195094980198</v>
      </c>
      <c r="C633" s="59">
        <v>36.787612083412398</v>
      </c>
      <c r="D633" s="59">
        <v>30.154226356936999</v>
      </c>
      <c r="E633" s="59">
        <v>26.218048165076301</v>
      </c>
      <c r="F633" s="59">
        <v>25.183186491330499</v>
      </c>
      <c r="G633" s="59">
        <v>30.627533490127998</v>
      </c>
      <c r="H633" s="59">
        <v>41.321490044234899</v>
      </c>
      <c r="I633" s="59">
        <v>36.532052286209598</v>
      </c>
      <c r="J633" s="59">
        <v>27.456328542696099</v>
      </c>
      <c r="K633" s="59">
        <v>29.796228240254099</v>
      </c>
      <c r="L633" s="59">
        <v>32.506915092468297</v>
      </c>
      <c r="M633" s="59">
        <v>43.808480769075402</v>
      </c>
    </row>
    <row r="634" spans="1:13" x14ac:dyDescent="0.55000000000000004">
      <c r="A634" s="50" t="s">
        <v>130</v>
      </c>
      <c r="B634" s="58">
        <f>AVERAGE(B623:B633)</f>
        <v>50.229497798843234</v>
      </c>
      <c r="C634" s="58">
        <f t="shared" ref="C634:M634" si="247">AVERAGE(C623:C633)</f>
        <v>34.30796350609689</v>
      </c>
      <c r="D634" s="58">
        <f t="shared" si="247"/>
        <v>28.109172953594967</v>
      </c>
      <c r="E634" s="58">
        <f t="shared" si="247"/>
        <v>26.16140139348278</v>
      </c>
      <c r="F634" s="58">
        <f t="shared" si="247"/>
        <v>26.313668471802021</v>
      </c>
      <c r="G634" s="58">
        <f t="shared" si="247"/>
        <v>26.953029482894479</v>
      </c>
      <c r="H634" s="58">
        <f t="shared" si="247"/>
        <v>33.882260823995594</v>
      </c>
      <c r="I634" s="58">
        <f t="shared" si="247"/>
        <v>31.47146854605726</v>
      </c>
      <c r="J634" s="58">
        <f t="shared" si="247"/>
        <v>25.547921888605504</v>
      </c>
      <c r="K634" s="58">
        <f t="shared" si="247"/>
        <v>28.217177828619104</v>
      </c>
      <c r="L634" s="58">
        <f t="shared" si="247"/>
        <v>31.359261491684013</v>
      </c>
      <c r="M634" s="58">
        <f t="shared" si="247"/>
        <v>41.37459954872859</v>
      </c>
    </row>
    <row r="636" spans="1:13" x14ac:dyDescent="0.55000000000000004">
      <c r="A636" s="165" t="s">
        <v>252</v>
      </c>
      <c r="B636" s="166"/>
      <c r="C636" s="166"/>
      <c r="D636" s="166"/>
      <c r="E636" s="166"/>
      <c r="F636" s="166"/>
      <c r="G636" s="166"/>
      <c r="H636" s="166"/>
      <c r="I636" s="166"/>
      <c r="J636" s="166"/>
      <c r="K636" s="166"/>
      <c r="L636" s="166"/>
      <c r="M636" s="166"/>
    </row>
    <row r="637" spans="1:13" x14ac:dyDescent="0.55000000000000004">
      <c r="A637" s="48" t="s">
        <v>129</v>
      </c>
      <c r="B637" s="48" t="s">
        <v>257</v>
      </c>
      <c r="C637" s="48" t="s">
        <v>258</v>
      </c>
      <c r="D637" s="48" t="s">
        <v>259</v>
      </c>
      <c r="E637" s="48" t="s">
        <v>260</v>
      </c>
      <c r="F637" s="48" t="s">
        <v>261</v>
      </c>
      <c r="G637" s="48" t="s">
        <v>262</v>
      </c>
      <c r="H637" s="48" t="s">
        <v>263</v>
      </c>
      <c r="I637" s="48" t="s">
        <v>264</v>
      </c>
      <c r="J637" s="48" t="s">
        <v>265</v>
      </c>
      <c r="K637" s="48" t="s">
        <v>266</v>
      </c>
      <c r="L637" s="48" t="s">
        <v>267</v>
      </c>
      <c r="M637" s="48" t="s">
        <v>268</v>
      </c>
    </row>
    <row r="638" spans="1:13" x14ac:dyDescent="0.55000000000000004">
      <c r="A638" s="49" t="s">
        <v>98</v>
      </c>
      <c r="B638" s="59">
        <v>51.037120394488802</v>
      </c>
      <c r="C638" s="59">
        <v>33.321782582239898</v>
      </c>
      <c r="D638" s="59">
        <v>25.8353703303553</v>
      </c>
      <c r="E638" s="59">
        <v>11.5484806652924</v>
      </c>
      <c r="F638" s="59">
        <v>13.2896286034672</v>
      </c>
      <c r="G638" s="59">
        <v>26.309907125906498</v>
      </c>
      <c r="H638" s="59">
        <v>34.589386546483603</v>
      </c>
      <c r="I638" s="59">
        <v>33.787950991302402</v>
      </c>
      <c r="J638" s="59">
        <v>23.167276524372099</v>
      </c>
      <c r="K638" s="59">
        <v>23.236639522586898</v>
      </c>
      <c r="L638" s="59">
        <v>30.956457828125</v>
      </c>
      <c r="M638" s="59">
        <v>38.182153611303697</v>
      </c>
    </row>
    <row r="639" spans="1:13" x14ac:dyDescent="0.55000000000000004">
      <c r="A639" s="49" t="s">
        <v>99</v>
      </c>
      <c r="B639" s="58">
        <v>53.164934875984301</v>
      </c>
      <c r="C639" s="58">
        <v>34.128436611155898</v>
      </c>
      <c r="D639" s="58">
        <v>26.411837330477301</v>
      </c>
      <c r="E639" s="58">
        <v>12.8341299793722</v>
      </c>
      <c r="F639" s="58">
        <v>14.8183869373891</v>
      </c>
      <c r="G639" s="58">
        <v>26.2628660308016</v>
      </c>
      <c r="H639" s="58">
        <v>34.715731358656299</v>
      </c>
      <c r="I639" s="58">
        <v>33.492927042386903</v>
      </c>
      <c r="J639" s="58">
        <v>23.949759315554498</v>
      </c>
      <c r="K639" s="58">
        <v>25.536317207755399</v>
      </c>
      <c r="L639" s="58">
        <v>31.625992324270499</v>
      </c>
      <c r="M639" s="58">
        <v>40.320969621680902</v>
      </c>
    </row>
    <row r="640" spans="1:13" x14ac:dyDescent="0.55000000000000004">
      <c r="A640" s="49" t="s">
        <v>100</v>
      </c>
      <c r="B640" s="59">
        <v>53.443125540851298</v>
      </c>
      <c r="C640" s="59">
        <v>33.033826583042902</v>
      </c>
      <c r="D640" s="59">
        <v>26.987561474614299</v>
      </c>
      <c r="E640" s="59">
        <v>12.839421744943399</v>
      </c>
      <c r="F640" s="59">
        <v>15.9447567071236</v>
      </c>
      <c r="G640" s="59">
        <v>27.915540115162699</v>
      </c>
      <c r="H640" s="59">
        <v>37.0650236157961</v>
      </c>
      <c r="I640" s="59">
        <v>35.653548676480497</v>
      </c>
      <c r="J640" s="59">
        <v>25.9909003517228</v>
      </c>
      <c r="K640" s="59">
        <v>27.639729985476599</v>
      </c>
      <c r="L640" s="59">
        <v>31.782607659656101</v>
      </c>
      <c r="M640" s="59">
        <v>39.305992160272901</v>
      </c>
    </row>
    <row r="641" spans="1:13" x14ac:dyDescent="0.55000000000000004">
      <c r="A641" s="49" t="s">
        <v>101</v>
      </c>
      <c r="B641" s="58">
        <v>49.326261790889902</v>
      </c>
      <c r="C641" s="58">
        <v>28.968891435216602</v>
      </c>
      <c r="D641" s="58">
        <v>24.3728467692791</v>
      </c>
      <c r="E641" s="58">
        <v>13.0583652448148</v>
      </c>
      <c r="F641" s="58">
        <v>17.468600551664402</v>
      </c>
      <c r="G641" s="58">
        <v>25.781611482273899</v>
      </c>
      <c r="H641" s="58">
        <v>32.817222711860502</v>
      </c>
      <c r="I641" s="58">
        <v>32.046424481657198</v>
      </c>
      <c r="J641" s="58">
        <v>24.902309422660601</v>
      </c>
      <c r="K641" s="58">
        <v>27.554808824638599</v>
      </c>
      <c r="L641" s="58">
        <v>29.5585890352571</v>
      </c>
      <c r="M641" s="58">
        <v>37.258604910765399</v>
      </c>
    </row>
    <row r="642" spans="1:13" x14ac:dyDescent="0.55000000000000004">
      <c r="A642" s="49" t="s">
        <v>102</v>
      </c>
      <c r="B642" s="59">
        <v>66.195951434232896</v>
      </c>
      <c r="C642" s="59">
        <v>34.796670707696599</v>
      </c>
      <c r="D642" s="59">
        <v>25.275639711313399</v>
      </c>
      <c r="E642" s="59">
        <v>11.2326479668533</v>
      </c>
      <c r="F642" s="59">
        <v>13.680405597927299</v>
      </c>
      <c r="G642" s="59">
        <v>24.1586061406027</v>
      </c>
      <c r="H642" s="59">
        <v>34.134993113657501</v>
      </c>
      <c r="I642" s="59">
        <v>32.441616996962502</v>
      </c>
      <c r="J642" s="59">
        <v>23.582951055322301</v>
      </c>
      <c r="K642" s="59">
        <v>25.206436081814498</v>
      </c>
      <c r="L642" s="59">
        <v>29.645310171548701</v>
      </c>
      <c r="M642" s="59">
        <v>38.983442035383497</v>
      </c>
    </row>
    <row r="643" spans="1:13" x14ac:dyDescent="0.55000000000000004">
      <c r="A643" s="49" t="s">
        <v>103</v>
      </c>
      <c r="B643" s="58">
        <v>71.968876772029404</v>
      </c>
      <c r="C643" s="58">
        <v>53.075872049445202</v>
      </c>
      <c r="D643" s="58">
        <v>36.413595705904001</v>
      </c>
      <c r="E643" s="58">
        <v>21.5239041863525</v>
      </c>
      <c r="F643" s="58">
        <v>27.5638437003307</v>
      </c>
      <c r="G643" s="58">
        <v>33.190224017037302</v>
      </c>
      <c r="H643" s="58">
        <v>40.310192097899701</v>
      </c>
      <c r="I643" s="58">
        <v>38.357042427985903</v>
      </c>
      <c r="J643" s="58">
        <v>33.463147740893902</v>
      </c>
      <c r="K643" s="58">
        <v>34.162615629293597</v>
      </c>
      <c r="L643" s="58">
        <v>38.9077018422023</v>
      </c>
      <c r="M643" s="58">
        <v>56.303796578479101</v>
      </c>
    </row>
    <row r="644" spans="1:13" x14ac:dyDescent="0.55000000000000004">
      <c r="A644" s="49" t="s">
        <v>104</v>
      </c>
      <c r="B644" s="59">
        <v>66.284080489989293</v>
      </c>
      <c r="C644" s="59">
        <v>45.568856083211401</v>
      </c>
      <c r="D644" s="59">
        <v>35.329395017316301</v>
      </c>
      <c r="E644" s="59">
        <v>21.017718363938101</v>
      </c>
      <c r="F644" s="59">
        <v>26.9497065865379</v>
      </c>
      <c r="G644" s="59">
        <v>33.805127355787498</v>
      </c>
      <c r="H644" s="59">
        <v>41.018614099871698</v>
      </c>
      <c r="I644" s="59">
        <v>38.159970496290498</v>
      </c>
      <c r="J644" s="59">
        <v>32.8393885003196</v>
      </c>
      <c r="K644" s="59">
        <v>33.6451006256124</v>
      </c>
      <c r="L644" s="59">
        <v>38.058997543776997</v>
      </c>
      <c r="M644" s="59">
        <v>50.964863115741402</v>
      </c>
    </row>
    <row r="645" spans="1:13" x14ac:dyDescent="0.55000000000000004">
      <c r="A645" s="49" t="s">
        <v>105</v>
      </c>
      <c r="B645" s="58">
        <v>64.725196658924105</v>
      </c>
      <c r="C645" s="58">
        <v>45.598523134277002</v>
      </c>
      <c r="D645" s="58">
        <v>35.644656781227397</v>
      </c>
      <c r="E645" s="58">
        <v>21.200347527721199</v>
      </c>
      <c r="F645" s="58">
        <v>27.473619858575201</v>
      </c>
      <c r="G645" s="58">
        <v>35.321238544252203</v>
      </c>
      <c r="H645" s="58">
        <v>42.569140275319398</v>
      </c>
      <c r="I645" s="58">
        <v>39.7228037721367</v>
      </c>
      <c r="J645" s="58">
        <v>33.298074126243598</v>
      </c>
      <c r="K645" s="58">
        <v>33.889084375994202</v>
      </c>
      <c r="L645" s="58">
        <v>38.386542989479203</v>
      </c>
      <c r="M645" s="58">
        <v>51.423589957657697</v>
      </c>
    </row>
    <row r="646" spans="1:13" x14ac:dyDescent="0.55000000000000004">
      <c r="A646" s="49" t="s">
        <v>106</v>
      </c>
      <c r="B646" s="59">
        <v>64.123773805556795</v>
      </c>
      <c r="C646" s="59">
        <v>45.2319827250072</v>
      </c>
      <c r="D646" s="59">
        <v>35.501516055035303</v>
      </c>
      <c r="E646" s="59">
        <v>21.137220707266</v>
      </c>
      <c r="F646" s="59">
        <v>27.469258773698801</v>
      </c>
      <c r="G646" s="59">
        <v>35.511728821860402</v>
      </c>
      <c r="H646" s="59">
        <v>42.796890802280899</v>
      </c>
      <c r="I646" s="59">
        <v>39.932905268925502</v>
      </c>
      <c r="J646" s="59">
        <v>33.2989734676149</v>
      </c>
      <c r="K646" s="59">
        <v>33.813618997732803</v>
      </c>
      <c r="L646" s="59">
        <v>38.279839855929197</v>
      </c>
      <c r="M646" s="59">
        <v>51.147174143022099</v>
      </c>
    </row>
    <row r="647" spans="1:13" x14ac:dyDescent="0.55000000000000004">
      <c r="A647" s="49" t="s">
        <v>107</v>
      </c>
      <c r="B647" s="58">
        <v>65.089316378357594</v>
      </c>
      <c r="C647" s="58">
        <v>46.1176085472107</v>
      </c>
      <c r="D647" s="58">
        <v>35.893183856882096</v>
      </c>
      <c r="E647" s="58">
        <v>21.193449728203198</v>
      </c>
      <c r="F647" s="58">
        <v>27.6255834608179</v>
      </c>
      <c r="G647" s="58">
        <v>36.456322169303903</v>
      </c>
      <c r="H647" s="58">
        <v>44.376312089222701</v>
      </c>
      <c r="I647" s="58">
        <v>41.048861985565502</v>
      </c>
      <c r="J647" s="58">
        <v>33.6759741624196</v>
      </c>
      <c r="K647" s="58">
        <v>33.881238770420801</v>
      </c>
      <c r="L647" s="58">
        <v>38.649455148726702</v>
      </c>
      <c r="M647" s="58">
        <v>51.694506881057599</v>
      </c>
    </row>
    <row r="648" spans="1:13" x14ac:dyDescent="0.55000000000000004">
      <c r="A648" s="49" t="s">
        <v>108</v>
      </c>
      <c r="B648" s="59">
        <v>67.763913303293194</v>
      </c>
      <c r="C648" s="59">
        <v>44.616526634920199</v>
      </c>
      <c r="D648" s="59">
        <v>34.305270553756799</v>
      </c>
      <c r="E648" s="59">
        <v>19.224817803476899</v>
      </c>
      <c r="F648" s="59">
        <v>27.631960877312501</v>
      </c>
      <c r="G648" s="59">
        <v>38.316337667571197</v>
      </c>
      <c r="H648" s="59">
        <v>61.6827083428701</v>
      </c>
      <c r="I648" s="59">
        <v>50.471486840196803</v>
      </c>
      <c r="J648" s="59">
        <v>34.062643295526499</v>
      </c>
      <c r="K648" s="59">
        <v>29.857349875963902</v>
      </c>
      <c r="L648" s="59">
        <v>36.835005881202697</v>
      </c>
      <c r="M648" s="59">
        <v>48.9160674874501</v>
      </c>
    </row>
    <row r="649" spans="1:13" x14ac:dyDescent="0.55000000000000004">
      <c r="A649" s="50" t="s">
        <v>130</v>
      </c>
      <c r="B649" s="58">
        <f>AVERAGE(B638:B648)</f>
        <v>61.192959222236141</v>
      </c>
      <c r="C649" s="58">
        <f t="shared" ref="C649:M649" si="248">AVERAGE(C638:C648)</f>
        <v>40.4053615539476</v>
      </c>
      <c r="D649" s="58">
        <f t="shared" si="248"/>
        <v>31.088261235105577</v>
      </c>
      <c r="E649" s="58">
        <f t="shared" si="248"/>
        <v>16.98277308347582</v>
      </c>
      <c r="F649" s="58">
        <f t="shared" si="248"/>
        <v>21.810522877713147</v>
      </c>
      <c r="G649" s="58">
        <f t="shared" si="248"/>
        <v>31.184500860959989</v>
      </c>
      <c r="H649" s="58">
        <f t="shared" si="248"/>
        <v>40.552383186719858</v>
      </c>
      <c r="I649" s="58">
        <f t="shared" si="248"/>
        <v>37.737776270899126</v>
      </c>
      <c r="J649" s="58">
        <f t="shared" si="248"/>
        <v>29.293763451150031</v>
      </c>
      <c r="K649" s="58">
        <f t="shared" si="248"/>
        <v>29.856630899753611</v>
      </c>
      <c r="L649" s="58">
        <f t="shared" si="248"/>
        <v>34.789681843652225</v>
      </c>
      <c r="M649" s="58">
        <f t="shared" si="248"/>
        <v>45.863741863892216</v>
      </c>
    </row>
    <row r="651" spans="1:13" x14ac:dyDescent="0.55000000000000004">
      <c r="A651" s="165" t="s">
        <v>253</v>
      </c>
      <c r="B651" s="166"/>
      <c r="C651" s="166"/>
      <c r="D651" s="166"/>
      <c r="E651" s="166"/>
      <c r="F651" s="166"/>
      <c r="G651" s="166"/>
      <c r="H651" s="166"/>
      <c r="I651" s="166"/>
      <c r="J651" s="166"/>
      <c r="K651" s="166"/>
      <c r="L651" s="166"/>
      <c r="M651" s="166"/>
    </row>
    <row r="652" spans="1:13" x14ac:dyDescent="0.55000000000000004">
      <c r="A652" s="48" t="s">
        <v>129</v>
      </c>
      <c r="B652" s="48" t="s">
        <v>257</v>
      </c>
      <c r="C652" s="48" t="s">
        <v>258</v>
      </c>
      <c r="D652" s="48" t="s">
        <v>259</v>
      </c>
      <c r="E652" s="48" t="s">
        <v>260</v>
      </c>
      <c r="F652" s="48" t="s">
        <v>261</v>
      </c>
      <c r="G652" s="48" t="s">
        <v>262</v>
      </c>
      <c r="H652" s="48" t="s">
        <v>263</v>
      </c>
      <c r="I652" s="48" t="s">
        <v>264</v>
      </c>
      <c r="J652" s="48" t="s">
        <v>265</v>
      </c>
      <c r="K652" s="48" t="s">
        <v>266</v>
      </c>
      <c r="L652" s="48" t="s">
        <v>267</v>
      </c>
      <c r="M652" s="48" t="s">
        <v>268</v>
      </c>
    </row>
    <row r="653" spans="1:13" x14ac:dyDescent="0.55000000000000004">
      <c r="A653" s="49" t="s">
        <v>98</v>
      </c>
      <c r="B653" s="59">
        <v>63.963438043030401</v>
      </c>
      <c r="C653" s="59">
        <v>37.921181359239597</v>
      </c>
      <c r="D653" s="59">
        <v>26.259639007728001</v>
      </c>
      <c r="E653" s="59">
        <v>2.0595671608335899</v>
      </c>
      <c r="F653" s="59">
        <v>9.3052960578651103</v>
      </c>
      <c r="G653" s="59">
        <v>32.012218205108198</v>
      </c>
      <c r="H653" s="59">
        <v>44.450919132078802</v>
      </c>
      <c r="I653" s="59">
        <v>43.244849446480004</v>
      </c>
      <c r="J653" s="59">
        <v>27.310394240667399</v>
      </c>
      <c r="K653" s="59">
        <v>15.9674944029007</v>
      </c>
      <c r="L653" s="59">
        <v>35.908123663833599</v>
      </c>
      <c r="M653" s="59">
        <v>43.393702716196103</v>
      </c>
    </row>
    <row r="654" spans="1:13" x14ac:dyDescent="0.55000000000000004">
      <c r="A654" s="49" t="s">
        <v>99</v>
      </c>
      <c r="B654" s="58">
        <v>67.331349324154601</v>
      </c>
      <c r="C654" s="58">
        <v>38.9779831009606</v>
      </c>
      <c r="D654" s="58">
        <v>26.330058759608701</v>
      </c>
      <c r="E654" s="58">
        <v>2.0063937925824198</v>
      </c>
      <c r="F654" s="58">
        <v>10.0444598874844</v>
      </c>
      <c r="G654" s="58">
        <v>31.660222115057199</v>
      </c>
      <c r="H654" s="58">
        <v>44.295813688027003</v>
      </c>
      <c r="I654" s="58">
        <v>42.352593026254098</v>
      </c>
      <c r="J654" s="58">
        <v>27.235361210256801</v>
      </c>
      <c r="K654" s="58">
        <v>17.420669325045001</v>
      </c>
      <c r="L654" s="58">
        <v>35.570002203605398</v>
      </c>
      <c r="M654" s="58">
        <v>44.793124126170298</v>
      </c>
    </row>
    <row r="655" spans="1:13" x14ac:dyDescent="0.55000000000000004">
      <c r="A655" s="49" t="s">
        <v>100</v>
      </c>
      <c r="B655" s="59">
        <v>70.044379234313993</v>
      </c>
      <c r="C655" s="59">
        <v>37.5099534173496</v>
      </c>
      <c r="D655" s="59">
        <v>24.910301323781201</v>
      </c>
      <c r="E655" s="59">
        <v>0.59804129790217198</v>
      </c>
      <c r="F655" s="59">
        <v>10.097260038880099</v>
      </c>
      <c r="G655" s="59">
        <v>31.8937090064709</v>
      </c>
      <c r="H655" s="59">
        <v>46.036001805336198</v>
      </c>
      <c r="I655" s="59">
        <v>43.647953497466197</v>
      </c>
      <c r="J655" s="59">
        <v>27.6854827465386</v>
      </c>
      <c r="K655" s="59">
        <v>17.4039860268234</v>
      </c>
      <c r="L655" s="59">
        <v>33.672556123903199</v>
      </c>
      <c r="M655" s="59">
        <v>41.913399588296599</v>
      </c>
    </row>
    <row r="656" spans="1:13" x14ac:dyDescent="0.55000000000000004">
      <c r="A656" s="49" t="s">
        <v>101</v>
      </c>
      <c r="B656" s="58">
        <v>73.6828479434173</v>
      </c>
      <c r="C656" s="58">
        <v>34.460744073436402</v>
      </c>
      <c r="D656" s="58">
        <v>20.503976807441202</v>
      </c>
      <c r="E656" s="58">
        <v>-0.82420186725654598</v>
      </c>
      <c r="F656" s="58">
        <v>10.058070973642799</v>
      </c>
      <c r="G656" s="58">
        <v>29.096683744382499</v>
      </c>
      <c r="H656" s="58">
        <v>39.641963464598497</v>
      </c>
      <c r="I656" s="58">
        <v>38.142879844688203</v>
      </c>
      <c r="J656" s="58">
        <v>24.101926673405501</v>
      </c>
      <c r="K656" s="58">
        <v>15.4923407800409</v>
      </c>
      <c r="L656" s="58">
        <v>28.842523663707698</v>
      </c>
      <c r="M656" s="58">
        <v>37.355800991409801</v>
      </c>
    </row>
    <row r="657" spans="1:13" x14ac:dyDescent="0.55000000000000004">
      <c r="A657" s="49" t="s">
        <v>102</v>
      </c>
      <c r="B657" s="59">
        <v>106.59779109365201</v>
      </c>
      <c r="C657" s="59">
        <v>54.295469563663701</v>
      </c>
      <c r="D657" s="59">
        <v>26.0589273723992</v>
      </c>
      <c r="E657" s="59">
        <v>-1.3726570887973699</v>
      </c>
      <c r="F657" s="59">
        <v>6.6621033470875499</v>
      </c>
      <c r="G657" s="59">
        <v>27.757244788281</v>
      </c>
      <c r="H657" s="59">
        <v>46.300069451332099</v>
      </c>
      <c r="I657" s="59">
        <v>43.861591804522298</v>
      </c>
      <c r="J657" s="59">
        <v>23.031818216736401</v>
      </c>
      <c r="K657" s="59">
        <v>13.8427447372048</v>
      </c>
      <c r="L657" s="59">
        <v>30.177297958566101</v>
      </c>
      <c r="M657" s="59">
        <v>50.948266621894398</v>
      </c>
    </row>
    <row r="658" spans="1:13" x14ac:dyDescent="0.55000000000000004">
      <c r="A658" s="49" t="s">
        <v>103</v>
      </c>
      <c r="B658" s="58">
        <v>106.61303259224</v>
      </c>
      <c r="C658" s="58">
        <v>74.444602520958995</v>
      </c>
      <c r="D658" s="58">
        <v>43.487120374051997</v>
      </c>
      <c r="E658" s="58">
        <v>7.4111441419353197</v>
      </c>
      <c r="F658" s="58">
        <v>21.4447316748284</v>
      </c>
      <c r="G658" s="58">
        <v>40.3117922234918</v>
      </c>
      <c r="H658" s="58">
        <v>53.310751233049601</v>
      </c>
      <c r="I658" s="58">
        <v>49.568954980501601</v>
      </c>
      <c r="J658" s="58">
        <v>40.236276059954697</v>
      </c>
      <c r="K658" s="58">
        <v>25.956813871443</v>
      </c>
      <c r="L658" s="58">
        <v>45.073975416593697</v>
      </c>
      <c r="M658" s="58">
        <v>73.397310347266298</v>
      </c>
    </row>
    <row r="659" spans="1:13" x14ac:dyDescent="0.55000000000000004">
      <c r="A659" s="49" t="s">
        <v>104</v>
      </c>
      <c r="B659" s="59">
        <v>85.128191230117594</v>
      </c>
      <c r="C659" s="59">
        <v>54.639051141483399</v>
      </c>
      <c r="D659" s="59">
        <v>35.8696973094535</v>
      </c>
      <c r="E659" s="59">
        <v>4.0106344097343598</v>
      </c>
      <c r="F659" s="59">
        <v>19.075763149015099</v>
      </c>
      <c r="G659" s="59">
        <v>40.1199998074108</v>
      </c>
      <c r="H659" s="59">
        <v>52.463759935030403</v>
      </c>
      <c r="I659" s="59">
        <v>47.892956291475599</v>
      </c>
      <c r="J659" s="59">
        <v>36.195763747611402</v>
      </c>
      <c r="K659" s="59">
        <v>21.896709586776598</v>
      </c>
      <c r="L659" s="59">
        <v>38.860864599711398</v>
      </c>
      <c r="M659" s="59">
        <v>56.224346084940798</v>
      </c>
    </row>
    <row r="660" spans="1:13" x14ac:dyDescent="0.55000000000000004">
      <c r="A660" s="49" t="s">
        <v>105</v>
      </c>
      <c r="B660" s="58">
        <v>81.385813820746606</v>
      </c>
      <c r="C660" s="58">
        <v>53.510753342346803</v>
      </c>
      <c r="D660" s="58">
        <v>36.542437759664601</v>
      </c>
      <c r="E660" s="58">
        <v>4.3851605568698302</v>
      </c>
      <c r="F660" s="58">
        <v>20.253785021573499</v>
      </c>
      <c r="G660" s="58">
        <v>42.743741951386099</v>
      </c>
      <c r="H660" s="58">
        <v>53.822579635086903</v>
      </c>
      <c r="I660" s="58">
        <v>49.113254293318697</v>
      </c>
      <c r="J660" s="58">
        <v>37.518634279186102</v>
      </c>
      <c r="K660" s="58">
        <v>22.555466258389501</v>
      </c>
      <c r="L660" s="58">
        <v>39.773653260452903</v>
      </c>
      <c r="M660" s="58">
        <v>56.214998567296597</v>
      </c>
    </row>
    <row r="661" spans="1:13" x14ac:dyDescent="0.55000000000000004">
      <c r="A661" s="49" t="s">
        <v>106</v>
      </c>
      <c r="B661" s="59">
        <v>80.202439938822096</v>
      </c>
      <c r="C661" s="59">
        <v>52.596673468666999</v>
      </c>
      <c r="D661" s="59">
        <v>36.112832964123797</v>
      </c>
      <c r="E661" s="59">
        <v>4.2040324677562699</v>
      </c>
      <c r="F661" s="59">
        <v>20.208268618873799</v>
      </c>
      <c r="G661" s="59">
        <v>42.967532121141801</v>
      </c>
      <c r="H661" s="59">
        <v>53.846715855342097</v>
      </c>
      <c r="I661" s="59">
        <v>49.156842988024501</v>
      </c>
      <c r="J661" s="59">
        <v>37.394186069037701</v>
      </c>
      <c r="K661" s="59">
        <v>22.346435819316898</v>
      </c>
      <c r="L661" s="59">
        <v>39.4198268746336</v>
      </c>
      <c r="M661" s="59">
        <v>55.4953719462438</v>
      </c>
    </row>
    <row r="662" spans="1:13" x14ac:dyDescent="0.55000000000000004">
      <c r="A662" s="49" t="s">
        <v>107</v>
      </c>
      <c r="B662" s="58">
        <v>85.000220396185398</v>
      </c>
      <c r="C662" s="58">
        <v>54.669696436497802</v>
      </c>
      <c r="D662" s="58">
        <v>37.0506461729804</v>
      </c>
      <c r="E662" s="58">
        <v>4.2486053299261899</v>
      </c>
      <c r="F662" s="58">
        <v>20.353833836449098</v>
      </c>
      <c r="G662" s="58">
        <v>44.279226589533998</v>
      </c>
      <c r="H662" s="58">
        <v>57.5837386141541</v>
      </c>
      <c r="I662" s="58">
        <v>50.839652522917703</v>
      </c>
      <c r="J662" s="58">
        <v>37.874564937623703</v>
      </c>
      <c r="K662" s="58">
        <v>22.4322678951286</v>
      </c>
      <c r="L662" s="58">
        <v>40.0703510671026</v>
      </c>
      <c r="M662" s="58">
        <v>57.231404389264803</v>
      </c>
    </row>
    <row r="663" spans="1:13" x14ac:dyDescent="0.55000000000000004">
      <c r="A663" s="49" t="s">
        <v>108</v>
      </c>
      <c r="B663" s="59">
        <v>97.603584981733704</v>
      </c>
      <c r="C663" s="59">
        <v>57.317507645204003</v>
      </c>
      <c r="D663" s="59">
        <v>33.9038909178688</v>
      </c>
      <c r="E663" s="59">
        <v>-0.42484241124960398</v>
      </c>
      <c r="F663" s="59">
        <v>18.022434618362801</v>
      </c>
      <c r="G663" s="59">
        <v>49.21176238863</v>
      </c>
      <c r="H663" s="59">
        <v>114.993581161704</v>
      </c>
      <c r="I663" s="59">
        <v>87.178647695049193</v>
      </c>
      <c r="J663" s="59">
        <v>38.565281972807803</v>
      </c>
      <c r="K663" s="59">
        <v>13.8599257118855</v>
      </c>
      <c r="L663" s="59">
        <v>35.014044671754</v>
      </c>
      <c r="M663" s="59">
        <v>53.6316430403661</v>
      </c>
    </row>
    <row r="664" spans="1:13" x14ac:dyDescent="0.55000000000000004">
      <c r="A664" s="50" t="s">
        <v>130</v>
      </c>
      <c r="B664" s="58">
        <f>AVERAGE(B653:B663)</f>
        <v>83.413917145310336</v>
      </c>
      <c r="C664" s="58">
        <f t="shared" ref="C664:M664" si="249">AVERAGE(C653:C663)</f>
        <v>50.031237824527992</v>
      </c>
      <c r="D664" s="58">
        <f t="shared" si="249"/>
        <v>31.54813897900922</v>
      </c>
      <c r="E664" s="58">
        <f t="shared" si="249"/>
        <v>2.3910797991124211</v>
      </c>
      <c r="F664" s="58">
        <f t="shared" si="249"/>
        <v>15.047818838551153</v>
      </c>
      <c r="G664" s="58">
        <f t="shared" si="249"/>
        <v>37.459466630990391</v>
      </c>
      <c r="H664" s="58">
        <f t="shared" si="249"/>
        <v>55.158717634158158</v>
      </c>
      <c r="I664" s="58">
        <f t="shared" si="249"/>
        <v>49.545470580972555</v>
      </c>
      <c r="J664" s="58">
        <f t="shared" si="249"/>
        <v>32.46815365034783</v>
      </c>
      <c r="K664" s="58">
        <f t="shared" si="249"/>
        <v>19.01589585590499</v>
      </c>
      <c r="L664" s="58">
        <f t="shared" si="249"/>
        <v>36.580292682169471</v>
      </c>
      <c r="M664" s="58">
        <f t="shared" si="249"/>
        <v>51.87266985630415</v>
      </c>
    </row>
    <row r="666" spans="1:13" x14ac:dyDescent="0.55000000000000004">
      <c r="A666" s="165" t="s">
        <v>254</v>
      </c>
      <c r="B666" s="166"/>
      <c r="C666" s="166"/>
      <c r="D666" s="166"/>
      <c r="E666" s="166"/>
      <c r="F666" s="166"/>
      <c r="G666" s="166"/>
      <c r="H666" s="166"/>
      <c r="I666" s="166"/>
      <c r="J666" s="166"/>
      <c r="K666" s="166"/>
      <c r="L666" s="166"/>
      <c r="M666" s="166"/>
    </row>
    <row r="667" spans="1:13" x14ac:dyDescent="0.55000000000000004">
      <c r="A667" s="48" t="s">
        <v>129</v>
      </c>
      <c r="B667" s="48" t="s">
        <v>257</v>
      </c>
      <c r="C667" s="48" t="s">
        <v>258</v>
      </c>
      <c r="D667" s="48" t="s">
        <v>259</v>
      </c>
      <c r="E667" s="48" t="s">
        <v>260</v>
      </c>
      <c r="F667" s="48" t="s">
        <v>261</v>
      </c>
      <c r="G667" s="48" t="s">
        <v>262</v>
      </c>
      <c r="H667" s="48" t="s">
        <v>263</v>
      </c>
      <c r="I667" s="48" t="s">
        <v>264</v>
      </c>
      <c r="J667" s="48" t="s">
        <v>265</v>
      </c>
      <c r="K667" s="48" t="s">
        <v>266</v>
      </c>
      <c r="L667" s="48" t="s">
        <v>267</v>
      </c>
      <c r="M667" s="48" t="s">
        <v>268</v>
      </c>
    </row>
    <row r="668" spans="1:13" x14ac:dyDescent="0.55000000000000004">
      <c r="A668" s="49" t="s">
        <v>98</v>
      </c>
      <c r="B668" s="59">
        <v>42.333617330879299</v>
      </c>
      <c r="C668" s="59">
        <v>31.360054376579502</v>
      </c>
      <c r="D668" s="59">
        <v>26.9078343978492</v>
      </c>
      <c r="E668" s="59">
        <v>26.751768386363999</v>
      </c>
      <c r="F668" s="59">
        <v>26.234623721850799</v>
      </c>
      <c r="G668" s="59">
        <v>25.923219953642999</v>
      </c>
      <c r="H668" s="59">
        <v>30.8098595693547</v>
      </c>
      <c r="I668" s="59">
        <v>29.3054330451514</v>
      </c>
      <c r="J668" s="59">
        <v>24.2463460127513</v>
      </c>
      <c r="K668" s="59">
        <v>27.5673418775682</v>
      </c>
      <c r="L668" s="59">
        <v>30.774601170751801</v>
      </c>
      <c r="M668" s="59">
        <v>37.520131429036503</v>
      </c>
    </row>
    <row r="669" spans="1:13" x14ac:dyDescent="0.55000000000000004">
      <c r="A669" s="49" t="s">
        <v>99</v>
      </c>
      <c r="B669" s="58">
        <v>42.825378438477898</v>
      </c>
      <c r="C669" s="58">
        <v>31.132162304151599</v>
      </c>
      <c r="D669" s="58">
        <v>26.5794503496539</v>
      </c>
      <c r="E669" s="58">
        <v>26.1725879298316</v>
      </c>
      <c r="F669" s="58">
        <v>26.383177720090401</v>
      </c>
      <c r="G669" s="58">
        <v>25.4811847090721</v>
      </c>
      <c r="H669" s="58">
        <v>30.289071161259901</v>
      </c>
      <c r="I669" s="58">
        <v>28.652652232877699</v>
      </c>
      <c r="J669" s="58">
        <v>23.957684150669301</v>
      </c>
      <c r="K669" s="58">
        <v>27.168388661517898</v>
      </c>
      <c r="L669" s="58">
        <v>30.424225698577001</v>
      </c>
      <c r="M669" s="58">
        <v>37.675543090348597</v>
      </c>
    </row>
    <row r="670" spans="1:13" x14ac:dyDescent="0.55000000000000004">
      <c r="A670" s="49" t="s">
        <v>100</v>
      </c>
      <c r="B670" s="59">
        <v>44.477187036186102</v>
      </c>
      <c r="C670" s="59">
        <v>31.871195810181799</v>
      </c>
      <c r="D670" s="59">
        <v>27.544670343399002</v>
      </c>
      <c r="E670" s="59">
        <v>26.902131945557102</v>
      </c>
      <c r="F670" s="59">
        <v>27.2462364665924</v>
      </c>
      <c r="G670" s="59">
        <v>26.897614741325398</v>
      </c>
      <c r="H670" s="59">
        <v>32.641107992459403</v>
      </c>
      <c r="I670" s="59">
        <v>31.1230910439645</v>
      </c>
      <c r="J670" s="59">
        <v>25.966365140014201</v>
      </c>
      <c r="K670" s="59">
        <v>28.3035829618413</v>
      </c>
      <c r="L670" s="59">
        <v>30.5973023970922</v>
      </c>
      <c r="M670" s="59">
        <v>38.386760401469402</v>
      </c>
    </row>
    <row r="671" spans="1:13" x14ac:dyDescent="0.55000000000000004">
      <c r="A671" s="49" t="s">
        <v>101</v>
      </c>
      <c r="B671" s="58">
        <v>40.816395621145901</v>
      </c>
      <c r="C671" s="58">
        <v>29.2326868517058</v>
      </c>
      <c r="D671" s="58">
        <v>25.4260428733723</v>
      </c>
      <c r="E671" s="58">
        <v>25.208695451418599</v>
      </c>
      <c r="F671" s="58">
        <v>25.847445134193698</v>
      </c>
      <c r="G671" s="58">
        <v>24.8673162288136</v>
      </c>
      <c r="H671" s="58">
        <v>29.795438966443498</v>
      </c>
      <c r="I671" s="58">
        <v>28.302149777771302</v>
      </c>
      <c r="J671" s="58">
        <v>24.519877815246598</v>
      </c>
      <c r="K671" s="58">
        <v>27.079745234981701</v>
      </c>
      <c r="L671" s="58">
        <v>28.591326432757899</v>
      </c>
      <c r="M671" s="58">
        <v>35.7735671227978</v>
      </c>
    </row>
    <row r="672" spans="1:13" x14ac:dyDescent="0.55000000000000004">
      <c r="A672" s="49" t="s">
        <v>102</v>
      </c>
      <c r="B672" s="59">
        <v>42.196135792680998</v>
      </c>
      <c r="C672" s="59">
        <v>30.528347276506</v>
      </c>
      <c r="D672" s="59">
        <v>26.247400612600401</v>
      </c>
      <c r="E672" s="59">
        <v>25.099250011973901</v>
      </c>
      <c r="F672" s="59">
        <v>25.411748736135401</v>
      </c>
      <c r="G672" s="59">
        <v>24.589662142594701</v>
      </c>
      <c r="H672" s="59">
        <v>29.455041020147299</v>
      </c>
      <c r="I672" s="59">
        <v>28.668943445528701</v>
      </c>
      <c r="J672" s="59">
        <v>24.374939175446801</v>
      </c>
      <c r="K672" s="59">
        <v>27.048512719651701</v>
      </c>
      <c r="L672" s="59">
        <v>29.349811244010901</v>
      </c>
      <c r="M672" s="59">
        <v>36.864632111723701</v>
      </c>
    </row>
    <row r="673" spans="1:13" x14ac:dyDescent="0.55000000000000004">
      <c r="A673" s="49" t="s">
        <v>103</v>
      </c>
      <c r="B673" s="58">
        <v>48.249737170434798</v>
      </c>
      <c r="C673" s="58">
        <v>35.998171201773999</v>
      </c>
      <c r="D673" s="58">
        <v>29.138817435951601</v>
      </c>
      <c r="E673" s="58">
        <v>27.312085602018598</v>
      </c>
      <c r="F673" s="58">
        <v>27.341361866202401</v>
      </c>
      <c r="G673" s="58">
        <v>27.188402379883701</v>
      </c>
      <c r="H673" s="58">
        <v>32.044125264690798</v>
      </c>
      <c r="I673" s="58">
        <v>30.917982824387099</v>
      </c>
      <c r="J673" s="58">
        <v>26.729592837227699</v>
      </c>
      <c r="K673" s="58">
        <v>28.687022357858599</v>
      </c>
      <c r="L673" s="58">
        <v>31.388426706526001</v>
      </c>
      <c r="M673" s="58">
        <v>40.296716133753499</v>
      </c>
    </row>
    <row r="674" spans="1:13" x14ac:dyDescent="0.55000000000000004">
      <c r="A674" s="49" t="s">
        <v>104</v>
      </c>
      <c r="B674" s="59">
        <v>48.003602350911798</v>
      </c>
      <c r="C674" s="59">
        <v>34.936209088280101</v>
      </c>
      <c r="D674" s="59">
        <v>29.6050780383489</v>
      </c>
      <c r="E674" s="59">
        <v>28.363635587692301</v>
      </c>
      <c r="F674" s="59">
        <v>28.655355253527201</v>
      </c>
      <c r="G674" s="59">
        <v>28.606396902932101</v>
      </c>
      <c r="H674" s="59">
        <v>33.354089193446697</v>
      </c>
      <c r="I674" s="59">
        <v>31.805538092890099</v>
      </c>
      <c r="J674" s="59">
        <v>27.7964499102698</v>
      </c>
      <c r="K674" s="59">
        <v>29.4094893086341</v>
      </c>
      <c r="L674" s="59">
        <v>32.171469190385601</v>
      </c>
      <c r="M674" s="59">
        <v>40.821825037720401</v>
      </c>
    </row>
    <row r="675" spans="1:13" x14ac:dyDescent="0.55000000000000004">
      <c r="A675" s="49" t="s">
        <v>105</v>
      </c>
      <c r="B675" s="58">
        <v>48.594151368705198</v>
      </c>
      <c r="C675" s="58">
        <v>35.303470560482602</v>
      </c>
      <c r="D675" s="58">
        <v>29.894085414948002</v>
      </c>
      <c r="E675" s="58">
        <v>28.6221626970503</v>
      </c>
      <c r="F675" s="58">
        <v>28.994876474462501</v>
      </c>
      <c r="G675" s="58">
        <v>29.428753614425698</v>
      </c>
      <c r="H675" s="58">
        <v>34.687143728297201</v>
      </c>
      <c r="I675" s="58">
        <v>33.1713409449465</v>
      </c>
      <c r="J675" s="58">
        <v>28.171555103195999</v>
      </c>
      <c r="K675" s="58">
        <v>29.7200446872301</v>
      </c>
      <c r="L675" s="58">
        <v>32.463116976949898</v>
      </c>
      <c r="M675" s="58">
        <v>41.247709361455797</v>
      </c>
    </row>
    <row r="676" spans="1:13" x14ac:dyDescent="0.55000000000000004">
      <c r="A676" s="49" t="s">
        <v>106</v>
      </c>
      <c r="B676" s="59">
        <v>48.517287597861298</v>
      </c>
      <c r="C676" s="59">
        <v>35.253341166745997</v>
      </c>
      <c r="D676" s="59">
        <v>29.884359403323099</v>
      </c>
      <c r="E676" s="59">
        <v>28.629973146650499</v>
      </c>
      <c r="F676" s="59">
        <v>29.064670414053001</v>
      </c>
      <c r="G676" s="59">
        <v>29.590629156430602</v>
      </c>
      <c r="H676" s="59">
        <v>34.892957969378401</v>
      </c>
      <c r="I676" s="59">
        <v>33.386458294366001</v>
      </c>
      <c r="J676" s="59">
        <v>28.283532296286701</v>
      </c>
      <c r="K676" s="59">
        <v>29.762166141181901</v>
      </c>
      <c r="L676" s="59">
        <v>32.4646487050586</v>
      </c>
      <c r="M676" s="59">
        <v>41.188594056714003</v>
      </c>
    </row>
    <row r="677" spans="1:13" x14ac:dyDescent="0.55000000000000004">
      <c r="A677" s="49" t="s">
        <v>107</v>
      </c>
      <c r="B677" s="58">
        <v>48.874028549399398</v>
      </c>
      <c r="C677" s="58">
        <v>35.387049510365401</v>
      </c>
      <c r="D677" s="58">
        <v>29.990064679935401</v>
      </c>
      <c r="E677" s="58">
        <v>28.7458458741506</v>
      </c>
      <c r="F677" s="58">
        <v>29.363918799225999</v>
      </c>
      <c r="G677" s="58">
        <v>29.899124659432299</v>
      </c>
      <c r="H677" s="58">
        <v>35.341690076294803</v>
      </c>
      <c r="I677" s="58">
        <v>33.726908701722301</v>
      </c>
      <c r="J677" s="58">
        <v>28.719000797801499</v>
      </c>
      <c r="K677" s="58">
        <v>29.977372928332301</v>
      </c>
      <c r="L677" s="58">
        <v>32.576006356875098</v>
      </c>
      <c r="M677" s="58">
        <v>41.350593684822002</v>
      </c>
    </row>
    <row r="678" spans="1:13" x14ac:dyDescent="0.55000000000000004">
      <c r="A678" s="49" t="s">
        <v>108</v>
      </c>
      <c r="B678" s="59">
        <v>49.205143905455103</v>
      </c>
      <c r="C678" s="59">
        <v>35.188516950323503</v>
      </c>
      <c r="D678" s="59">
        <v>29.3405452250473</v>
      </c>
      <c r="E678" s="59">
        <v>25.886170240657201</v>
      </c>
      <c r="F678" s="59">
        <v>29.303846386171202</v>
      </c>
      <c r="G678" s="59">
        <v>30.032481580310399</v>
      </c>
      <c r="H678" s="59">
        <v>36.526528607132597</v>
      </c>
      <c r="I678" s="59">
        <v>35.139353714963399</v>
      </c>
      <c r="J678" s="59">
        <v>27.525500511460798</v>
      </c>
      <c r="K678" s="59">
        <v>24.525222183956298</v>
      </c>
      <c r="L678" s="59">
        <v>31.3728890483371</v>
      </c>
      <c r="M678" s="59">
        <v>41.220742844125297</v>
      </c>
    </row>
    <row r="679" spans="1:13" x14ac:dyDescent="0.55000000000000004">
      <c r="A679" s="50" t="s">
        <v>130</v>
      </c>
      <c r="B679" s="58">
        <f>AVERAGE(B668:B678)</f>
        <v>45.826605923830705</v>
      </c>
      <c r="C679" s="58">
        <f t="shared" ref="C679:M679" si="250">AVERAGE(C668:C678)</f>
        <v>33.290109554281486</v>
      </c>
      <c r="D679" s="58">
        <f t="shared" si="250"/>
        <v>28.232577161311738</v>
      </c>
      <c r="E679" s="58">
        <f t="shared" si="250"/>
        <v>27.063118806669515</v>
      </c>
      <c r="F679" s="58">
        <f t="shared" si="250"/>
        <v>27.622478270227724</v>
      </c>
      <c r="G679" s="58">
        <f t="shared" si="250"/>
        <v>27.500435097169415</v>
      </c>
      <c r="H679" s="58">
        <f t="shared" si="250"/>
        <v>32.712459413536848</v>
      </c>
      <c r="I679" s="58">
        <f t="shared" si="250"/>
        <v>31.290895647142644</v>
      </c>
      <c r="J679" s="58">
        <f t="shared" si="250"/>
        <v>26.390076704579148</v>
      </c>
      <c r="K679" s="58">
        <f t="shared" si="250"/>
        <v>28.113535369341285</v>
      </c>
      <c r="L679" s="58">
        <f t="shared" si="250"/>
        <v>31.106711266120183</v>
      </c>
      <c r="M679" s="58">
        <f t="shared" si="250"/>
        <v>39.304255933997005</v>
      </c>
    </row>
    <row r="681" spans="1:13" x14ac:dyDescent="0.55000000000000004">
      <c r="A681" s="165" t="s">
        <v>255</v>
      </c>
      <c r="B681" s="166"/>
      <c r="C681" s="166"/>
      <c r="D681" s="166"/>
      <c r="E681" s="166"/>
      <c r="F681" s="166"/>
      <c r="G681" s="166"/>
      <c r="H681" s="166"/>
      <c r="I681" s="166"/>
      <c r="J681" s="166"/>
      <c r="K681" s="166"/>
      <c r="L681" s="166"/>
      <c r="M681" s="166"/>
    </row>
    <row r="682" spans="1:13" x14ac:dyDescent="0.55000000000000004">
      <c r="A682" s="48" t="s">
        <v>129</v>
      </c>
      <c r="B682" s="48" t="s">
        <v>257</v>
      </c>
      <c r="C682" s="48" t="s">
        <v>258</v>
      </c>
      <c r="D682" s="48" t="s">
        <v>259</v>
      </c>
      <c r="E682" s="48" t="s">
        <v>260</v>
      </c>
      <c r="F682" s="48" t="s">
        <v>261</v>
      </c>
      <c r="G682" s="48" t="s">
        <v>262</v>
      </c>
      <c r="H682" s="48" t="s">
        <v>263</v>
      </c>
      <c r="I682" s="48" t="s">
        <v>264</v>
      </c>
      <c r="J682" s="48" t="s">
        <v>265</v>
      </c>
      <c r="K682" s="48" t="s">
        <v>266</v>
      </c>
      <c r="L682" s="48" t="s">
        <v>267</v>
      </c>
      <c r="M682" s="48" t="s">
        <v>268</v>
      </c>
    </row>
    <row r="683" spans="1:13" x14ac:dyDescent="0.55000000000000004">
      <c r="A683" s="49" t="s">
        <v>98</v>
      </c>
      <c r="B683" s="59">
        <v>48.884218479997401</v>
      </c>
      <c r="C683" s="59">
        <v>35.367832221445603</v>
      </c>
      <c r="D683" s="59">
        <v>30.1768307932944</v>
      </c>
      <c r="E683" s="59">
        <v>28.400855244799001</v>
      </c>
      <c r="F683" s="59">
        <v>25.9351210591004</v>
      </c>
      <c r="G683" s="59">
        <v>30.458941697629399</v>
      </c>
      <c r="H683" s="59">
        <v>34.720205712702999</v>
      </c>
      <c r="I683" s="59">
        <v>35.118077008954899</v>
      </c>
      <c r="J683" s="59">
        <v>29.407791665527601</v>
      </c>
      <c r="K683" s="59">
        <v>31.710006756487701</v>
      </c>
      <c r="L683" s="59">
        <v>37.3157066453455</v>
      </c>
      <c r="M683" s="59">
        <v>42.542430961003902</v>
      </c>
    </row>
    <row r="684" spans="1:13" x14ac:dyDescent="0.55000000000000004">
      <c r="A684" s="49" t="s">
        <v>99</v>
      </c>
      <c r="B684" s="58">
        <v>49.645333094622501</v>
      </c>
      <c r="C684" s="58">
        <v>34.767258440144403</v>
      </c>
      <c r="D684" s="58">
        <v>29.664731742832</v>
      </c>
      <c r="E684" s="58">
        <v>27.738355863891101</v>
      </c>
      <c r="F684" s="58">
        <v>25.991472407895099</v>
      </c>
      <c r="G684" s="58">
        <v>29.5935402330011</v>
      </c>
      <c r="H684" s="58">
        <v>33.417276526010198</v>
      </c>
      <c r="I684" s="58">
        <v>33.635923761834398</v>
      </c>
      <c r="J684" s="58">
        <v>28.737545510133099</v>
      </c>
      <c r="K684" s="58">
        <v>31.708110708623199</v>
      </c>
      <c r="L684" s="58">
        <v>36.384855650695201</v>
      </c>
      <c r="M684" s="58">
        <v>42.688762037984802</v>
      </c>
    </row>
    <row r="685" spans="1:13" x14ac:dyDescent="0.55000000000000004">
      <c r="A685" s="49" t="s">
        <v>100</v>
      </c>
      <c r="B685" s="59">
        <v>50.603360570887098</v>
      </c>
      <c r="C685" s="59">
        <v>34.880785695332598</v>
      </c>
      <c r="D685" s="59">
        <v>30.328888504419201</v>
      </c>
      <c r="E685" s="59">
        <v>27.776436782883099</v>
      </c>
      <c r="F685" s="59">
        <v>27.2068040122588</v>
      </c>
      <c r="G685" s="59">
        <v>31.2678912940539</v>
      </c>
      <c r="H685" s="59">
        <v>35.966782400684998</v>
      </c>
      <c r="I685" s="59">
        <v>36.1992734298911</v>
      </c>
      <c r="J685" s="59">
        <v>30.464116394519799</v>
      </c>
      <c r="K685" s="59">
        <v>32.915221500941499</v>
      </c>
      <c r="L685" s="59">
        <v>36.3014570299122</v>
      </c>
      <c r="M685" s="59">
        <v>42.098230742639103</v>
      </c>
    </row>
    <row r="686" spans="1:13" x14ac:dyDescent="0.55000000000000004">
      <c r="A686" s="49" t="s">
        <v>101</v>
      </c>
      <c r="B686" s="58">
        <v>46.9285206724239</v>
      </c>
      <c r="C686" s="58">
        <v>30.799410536918501</v>
      </c>
      <c r="D686" s="58">
        <v>27.182287563783898</v>
      </c>
      <c r="E686" s="58">
        <v>25.1294614550599</v>
      </c>
      <c r="F686" s="58">
        <v>26.6585471737346</v>
      </c>
      <c r="G686" s="58">
        <v>29.009666452512199</v>
      </c>
      <c r="H686" s="58">
        <v>33.354471256655998</v>
      </c>
      <c r="I686" s="58">
        <v>32.575929944233202</v>
      </c>
      <c r="J686" s="58">
        <v>28.541123868690601</v>
      </c>
      <c r="K686" s="58">
        <v>31.387623653616998</v>
      </c>
      <c r="L686" s="58">
        <v>33.3317446971881</v>
      </c>
      <c r="M686" s="58">
        <v>38.920818960955103</v>
      </c>
    </row>
    <row r="687" spans="1:13" x14ac:dyDescent="0.55000000000000004">
      <c r="A687" s="49" t="s">
        <v>102</v>
      </c>
      <c r="B687" s="59">
        <v>48.399599799545904</v>
      </c>
      <c r="C687" s="59">
        <v>32.816243027469902</v>
      </c>
      <c r="D687" s="59">
        <v>28.124185615799998</v>
      </c>
      <c r="E687" s="59">
        <v>24.417045519358702</v>
      </c>
      <c r="F687" s="59">
        <v>24.293230709902701</v>
      </c>
      <c r="G687" s="59">
        <v>27.363203374306799</v>
      </c>
      <c r="H687" s="59">
        <v>30.763080451917901</v>
      </c>
      <c r="I687" s="59">
        <v>31.8571437403399</v>
      </c>
      <c r="J687" s="59">
        <v>27.673988617459901</v>
      </c>
      <c r="K687" s="59">
        <v>30.584199100572601</v>
      </c>
      <c r="L687" s="59">
        <v>33.559787372354798</v>
      </c>
      <c r="M687" s="59">
        <v>39.774973138045198</v>
      </c>
    </row>
    <row r="688" spans="1:13" x14ac:dyDescent="0.55000000000000004">
      <c r="A688" s="49" t="s">
        <v>103</v>
      </c>
      <c r="B688" s="58">
        <v>56.553870742039003</v>
      </c>
      <c r="C688" s="58">
        <v>46.275600478807</v>
      </c>
      <c r="D688" s="58">
        <v>31.941736397242099</v>
      </c>
      <c r="E688" s="58">
        <v>27.9355486264711</v>
      </c>
      <c r="F688" s="58">
        <v>30.066164581365499</v>
      </c>
      <c r="G688" s="58">
        <v>32.697136744080701</v>
      </c>
      <c r="H688" s="58">
        <v>37.477288320500399</v>
      </c>
      <c r="I688" s="58">
        <v>37.635291604585497</v>
      </c>
      <c r="J688" s="58">
        <v>34.238459445370601</v>
      </c>
      <c r="K688" s="58">
        <v>33.669259661307898</v>
      </c>
      <c r="L688" s="58">
        <v>36.626359870781499</v>
      </c>
      <c r="M688" s="58">
        <v>45.781786534799998</v>
      </c>
    </row>
    <row r="689" spans="1:13" x14ac:dyDescent="0.55000000000000004">
      <c r="A689" s="49" t="s">
        <v>104</v>
      </c>
      <c r="B689" s="59">
        <v>54.876828403883103</v>
      </c>
      <c r="C689" s="59">
        <v>37.796670098567297</v>
      </c>
      <c r="D689" s="59">
        <v>31.387706638674299</v>
      </c>
      <c r="E689" s="59">
        <v>27.587802016936902</v>
      </c>
      <c r="F689" s="59">
        <v>30.4509141707432</v>
      </c>
      <c r="G689" s="59">
        <v>33.116236414149803</v>
      </c>
      <c r="H689" s="59">
        <v>37.397283943750502</v>
      </c>
      <c r="I689" s="59">
        <v>36.224564198524703</v>
      </c>
      <c r="J689" s="59">
        <v>32.800880307621398</v>
      </c>
      <c r="K689" s="59">
        <v>32.948773946492899</v>
      </c>
      <c r="L689" s="59">
        <v>36.218328164517899</v>
      </c>
      <c r="M689" s="59">
        <v>42.881487197232701</v>
      </c>
    </row>
    <row r="690" spans="1:13" x14ac:dyDescent="0.55000000000000004">
      <c r="A690" s="49" t="s">
        <v>105</v>
      </c>
      <c r="B690" s="58">
        <v>55.348883967245797</v>
      </c>
      <c r="C690" s="58">
        <v>38.028722074769803</v>
      </c>
      <c r="D690" s="58">
        <v>31.636393802150401</v>
      </c>
      <c r="E690" s="58">
        <v>27.7766823484226</v>
      </c>
      <c r="F690" s="58">
        <v>31.062085454692699</v>
      </c>
      <c r="G690" s="58">
        <v>34.465025713046401</v>
      </c>
      <c r="H690" s="58">
        <v>39.667805284582201</v>
      </c>
      <c r="I690" s="58">
        <v>38.437149968198597</v>
      </c>
      <c r="J690" s="58">
        <v>33.324239167902199</v>
      </c>
      <c r="K690" s="58">
        <v>33.336789323758097</v>
      </c>
      <c r="L690" s="58">
        <v>36.516271467838003</v>
      </c>
      <c r="M690" s="58">
        <v>43.166616370370697</v>
      </c>
    </row>
    <row r="691" spans="1:13" x14ac:dyDescent="0.55000000000000004">
      <c r="A691" s="49" t="s">
        <v>106</v>
      </c>
      <c r="B691" s="59">
        <v>55.045777605425897</v>
      </c>
      <c r="C691" s="59">
        <v>37.732806369484898</v>
      </c>
      <c r="D691" s="59">
        <v>31.488384063824999</v>
      </c>
      <c r="E691" s="59">
        <v>27.604320149586702</v>
      </c>
      <c r="F691" s="59">
        <v>31.060114029474502</v>
      </c>
      <c r="G691" s="59">
        <v>34.597033750027798</v>
      </c>
      <c r="H691" s="59">
        <v>39.919851744046802</v>
      </c>
      <c r="I691" s="59">
        <v>38.676305309418701</v>
      </c>
      <c r="J691" s="59">
        <v>33.313064731491899</v>
      </c>
      <c r="K691" s="59">
        <v>33.211496218558302</v>
      </c>
      <c r="L691" s="59">
        <v>36.335422170751997</v>
      </c>
      <c r="M691" s="59">
        <v>42.836207336636001</v>
      </c>
    </row>
    <row r="692" spans="1:13" x14ac:dyDescent="0.55000000000000004">
      <c r="A692" s="49" t="s">
        <v>107</v>
      </c>
      <c r="B692" s="58">
        <v>55.256490379251503</v>
      </c>
      <c r="C692" s="58">
        <v>37.833838233990299</v>
      </c>
      <c r="D692" s="58">
        <v>31.569251400273401</v>
      </c>
      <c r="E692" s="58">
        <v>27.655044515963901</v>
      </c>
      <c r="F692" s="58">
        <v>31.1895437537022</v>
      </c>
      <c r="G692" s="58">
        <v>35.811558021108297</v>
      </c>
      <c r="H692" s="58">
        <v>44.258057589171997</v>
      </c>
      <c r="I692" s="58">
        <v>40.358835402355403</v>
      </c>
      <c r="J692" s="58">
        <v>33.955902695655801</v>
      </c>
      <c r="K692" s="58">
        <v>32.706244773762201</v>
      </c>
      <c r="L692" s="58">
        <v>36.4155135318844</v>
      </c>
      <c r="M692" s="58">
        <v>42.851419049885997</v>
      </c>
    </row>
    <row r="693" spans="1:13" x14ac:dyDescent="0.55000000000000004">
      <c r="A693" s="49" t="s">
        <v>108</v>
      </c>
      <c r="B693" s="59">
        <v>57.049887121364598</v>
      </c>
      <c r="C693" s="59">
        <v>37.716711160505099</v>
      </c>
      <c r="D693" s="59">
        <v>30.2556643367455</v>
      </c>
      <c r="E693" s="59">
        <v>23.776589945693399</v>
      </c>
      <c r="F693" s="59">
        <v>27.451181205274999</v>
      </c>
      <c r="G693" s="59">
        <v>36.423613665584099</v>
      </c>
      <c r="H693" s="59">
        <v>43.312181308705298</v>
      </c>
      <c r="I693" s="59">
        <v>43.6068581970789</v>
      </c>
      <c r="J693" s="59">
        <v>33.756383216215497</v>
      </c>
      <c r="K693" s="59">
        <v>29.837183935147099</v>
      </c>
      <c r="L693" s="59">
        <v>37.305006210707802</v>
      </c>
      <c r="M693" s="59">
        <v>43.751321005685</v>
      </c>
    </row>
    <row r="694" spans="1:13" x14ac:dyDescent="0.55000000000000004">
      <c r="A694" s="50" t="s">
        <v>130</v>
      </c>
      <c r="B694" s="58">
        <f>AVERAGE(B683:B693)</f>
        <v>52.599342803335155</v>
      </c>
      <c r="C694" s="58">
        <f t="shared" ref="C694:M694" si="251">AVERAGE(C683:C693)</f>
        <v>36.728716212494128</v>
      </c>
      <c r="D694" s="58">
        <f t="shared" si="251"/>
        <v>30.341460078094563</v>
      </c>
      <c r="E694" s="58">
        <f t="shared" si="251"/>
        <v>26.890740224460583</v>
      </c>
      <c r="F694" s="58">
        <f t="shared" si="251"/>
        <v>28.305925323467704</v>
      </c>
      <c r="G694" s="58">
        <f t="shared" si="251"/>
        <v>32.254895214500038</v>
      </c>
      <c r="H694" s="58">
        <f t="shared" si="251"/>
        <v>37.29584404897539</v>
      </c>
      <c r="I694" s="58">
        <f t="shared" si="251"/>
        <v>36.756850233219566</v>
      </c>
      <c r="J694" s="58">
        <f t="shared" si="251"/>
        <v>31.473954147326221</v>
      </c>
      <c r="K694" s="58">
        <f t="shared" si="251"/>
        <v>32.183173598115317</v>
      </c>
      <c r="L694" s="58">
        <f t="shared" si="251"/>
        <v>36.028222982907039</v>
      </c>
      <c r="M694" s="58">
        <f t="shared" si="251"/>
        <v>42.481277575930775</v>
      </c>
    </row>
    <row r="696" spans="1:13" x14ac:dyDescent="0.55000000000000004">
      <c r="A696" s="165" t="s">
        <v>256</v>
      </c>
      <c r="B696" s="166"/>
      <c r="C696" s="166"/>
      <c r="D696" s="166"/>
      <c r="E696" s="166"/>
      <c r="F696" s="166"/>
      <c r="G696" s="166"/>
      <c r="H696" s="166"/>
      <c r="I696" s="166"/>
      <c r="J696" s="166"/>
      <c r="K696" s="166"/>
      <c r="L696" s="166"/>
      <c r="M696" s="166"/>
    </row>
    <row r="697" spans="1:13" x14ac:dyDescent="0.55000000000000004">
      <c r="A697" s="48" t="s">
        <v>129</v>
      </c>
      <c r="B697" s="48" t="s">
        <v>257</v>
      </c>
      <c r="C697" s="48" t="s">
        <v>258</v>
      </c>
      <c r="D697" s="48" t="s">
        <v>259</v>
      </c>
      <c r="E697" s="48" t="s">
        <v>260</v>
      </c>
      <c r="F697" s="48" t="s">
        <v>261</v>
      </c>
      <c r="G697" s="48" t="s">
        <v>262</v>
      </c>
      <c r="H697" s="48" t="s">
        <v>263</v>
      </c>
      <c r="I697" s="48" t="s">
        <v>264</v>
      </c>
      <c r="J697" s="48" t="s">
        <v>265</v>
      </c>
      <c r="K697" s="48" t="s">
        <v>266</v>
      </c>
      <c r="L697" s="48" t="s">
        <v>267</v>
      </c>
      <c r="M697" s="48" t="s">
        <v>268</v>
      </c>
    </row>
    <row r="698" spans="1:13" x14ac:dyDescent="0.55000000000000004">
      <c r="A698" s="49" t="s">
        <v>98</v>
      </c>
      <c r="B698" s="59">
        <v>48.865491070253903</v>
      </c>
      <c r="C698" s="59">
        <v>29.1302621598367</v>
      </c>
      <c r="D698" s="59">
        <v>24.674342185509701</v>
      </c>
      <c r="E698" s="59">
        <v>15.1330544914663</v>
      </c>
      <c r="F698" s="59">
        <v>16.0556287186124</v>
      </c>
      <c r="G698" s="59">
        <v>29.864909093791098</v>
      </c>
      <c r="H698" s="59">
        <v>32.193049712316302</v>
      </c>
      <c r="I698" s="59">
        <v>36.2528376610028</v>
      </c>
      <c r="J698" s="59">
        <v>32.067802166173003</v>
      </c>
      <c r="K698" s="59">
        <v>31.003275152155599</v>
      </c>
      <c r="L698" s="59">
        <v>44.302117753028902</v>
      </c>
      <c r="M698" s="59">
        <v>42.430965562621402</v>
      </c>
    </row>
    <row r="699" spans="1:13" x14ac:dyDescent="0.55000000000000004">
      <c r="A699" s="49" t="s">
        <v>99</v>
      </c>
      <c r="B699" s="58">
        <v>51.618418564038599</v>
      </c>
      <c r="C699" s="58">
        <v>29.585753839119299</v>
      </c>
      <c r="D699" s="58">
        <v>25.652154019102301</v>
      </c>
      <c r="E699" s="58">
        <v>16.4127818801553</v>
      </c>
      <c r="F699" s="58">
        <v>17.3299241791347</v>
      </c>
      <c r="G699" s="58">
        <v>29.436158192745001</v>
      </c>
      <c r="H699" s="58">
        <v>31.781862475123202</v>
      </c>
      <c r="I699" s="58">
        <v>34.999331127336497</v>
      </c>
      <c r="J699" s="58">
        <v>32.421867907766497</v>
      </c>
      <c r="K699" s="58">
        <v>33.369350059819197</v>
      </c>
      <c r="L699" s="58">
        <v>45.426186220182302</v>
      </c>
      <c r="M699" s="58">
        <v>44.321744716465901</v>
      </c>
    </row>
    <row r="700" spans="1:13" x14ac:dyDescent="0.55000000000000004">
      <c r="A700" s="49" t="s">
        <v>100</v>
      </c>
      <c r="B700" s="59">
        <v>50.389082805629101</v>
      </c>
      <c r="C700" s="59">
        <v>27.3340097151785</v>
      </c>
      <c r="D700" s="59">
        <v>22.9827697478161</v>
      </c>
      <c r="E700" s="59">
        <v>14.311944280735499</v>
      </c>
      <c r="F700" s="59">
        <v>17.078068707899401</v>
      </c>
      <c r="G700" s="59">
        <v>29.5919343308442</v>
      </c>
      <c r="H700" s="59">
        <v>32.322816418664097</v>
      </c>
      <c r="I700" s="59">
        <v>35.390646483774198</v>
      </c>
      <c r="J700" s="59">
        <v>32.208794408682202</v>
      </c>
      <c r="K700" s="59">
        <v>31.7015303414796</v>
      </c>
      <c r="L700" s="59">
        <v>42.571174962321898</v>
      </c>
      <c r="M700" s="59">
        <v>41.256337794640501</v>
      </c>
    </row>
    <row r="701" spans="1:13" x14ac:dyDescent="0.55000000000000004">
      <c r="A701" s="49" t="s">
        <v>101</v>
      </c>
      <c r="B701" s="58">
        <v>56.3760334278046</v>
      </c>
      <c r="C701" s="58">
        <v>28.609827740179199</v>
      </c>
      <c r="D701" s="58">
        <v>22.056951488737599</v>
      </c>
      <c r="E701" s="58">
        <v>14.5296759660758</v>
      </c>
      <c r="F701" s="58">
        <v>18.156107266499099</v>
      </c>
      <c r="G701" s="58">
        <v>31.945631966309499</v>
      </c>
      <c r="H701" s="58">
        <v>38.046090631535499</v>
      </c>
      <c r="I701" s="58">
        <v>38.524834183741497</v>
      </c>
      <c r="J701" s="58">
        <v>32.008830007177998</v>
      </c>
      <c r="K701" s="58">
        <v>33.843522416882401</v>
      </c>
      <c r="L701" s="58">
        <v>43.396028667088203</v>
      </c>
      <c r="M701" s="58">
        <v>44.149569766196599</v>
      </c>
    </row>
    <row r="702" spans="1:13" x14ac:dyDescent="0.55000000000000004">
      <c r="A702" s="49" t="s">
        <v>102</v>
      </c>
      <c r="B702" s="59">
        <v>69.214178355550899</v>
      </c>
      <c r="C702" s="59">
        <v>38.379832171728303</v>
      </c>
      <c r="D702" s="59">
        <v>26.743505035236598</v>
      </c>
      <c r="E702" s="59">
        <v>13.807353546035801</v>
      </c>
      <c r="F702" s="59">
        <v>16.3062358238905</v>
      </c>
      <c r="G702" s="59">
        <v>28.055481418333901</v>
      </c>
      <c r="H702" s="59">
        <v>30.2127968385836</v>
      </c>
      <c r="I702" s="59">
        <v>35.713686376664903</v>
      </c>
      <c r="J702" s="59">
        <v>30.2124648638484</v>
      </c>
      <c r="K702" s="59">
        <v>31.408647299618998</v>
      </c>
      <c r="L702" s="59">
        <v>49.434148109250899</v>
      </c>
      <c r="M702" s="59">
        <v>51.895835352440699</v>
      </c>
    </row>
    <row r="703" spans="1:13" x14ac:dyDescent="0.55000000000000004">
      <c r="A703" s="49" t="s">
        <v>103</v>
      </c>
      <c r="B703" s="58">
        <v>84.417652939436294</v>
      </c>
      <c r="C703" s="58">
        <v>58.487054249803897</v>
      </c>
      <c r="D703" s="58">
        <v>41.337116294176802</v>
      </c>
      <c r="E703" s="58">
        <v>26.9779328531068</v>
      </c>
      <c r="F703" s="58">
        <v>25.120318639104699</v>
      </c>
      <c r="G703" s="58">
        <v>35.7638105836199</v>
      </c>
      <c r="H703" s="58">
        <v>42.984549100560798</v>
      </c>
      <c r="I703" s="58">
        <v>44.053128703647602</v>
      </c>
      <c r="J703" s="58">
        <v>40.496900093162203</v>
      </c>
      <c r="K703" s="58">
        <v>45.033779143281897</v>
      </c>
      <c r="L703" s="58">
        <v>53.7629184272554</v>
      </c>
      <c r="M703" s="58">
        <v>71.344263253032494</v>
      </c>
    </row>
    <row r="704" spans="1:13" x14ac:dyDescent="0.55000000000000004">
      <c r="A704" s="49" t="s">
        <v>104</v>
      </c>
      <c r="B704" s="59">
        <v>72.885975486488704</v>
      </c>
      <c r="C704" s="59">
        <v>46.944131218251698</v>
      </c>
      <c r="D704" s="59">
        <v>36.652265847390197</v>
      </c>
      <c r="E704" s="59">
        <v>25.792670865957099</v>
      </c>
      <c r="F704" s="59">
        <v>24.0555658484822</v>
      </c>
      <c r="G704" s="59">
        <v>35.141844211451499</v>
      </c>
      <c r="H704" s="59">
        <v>39.769794856268199</v>
      </c>
      <c r="I704" s="59">
        <v>40.868046794046599</v>
      </c>
      <c r="J704" s="59">
        <v>37.330597791701798</v>
      </c>
      <c r="K704" s="59">
        <v>37.704480508856903</v>
      </c>
      <c r="L704" s="59">
        <v>47.8078208386898</v>
      </c>
      <c r="M704" s="59">
        <v>56.303685535666801</v>
      </c>
    </row>
    <row r="705" spans="1:13" x14ac:dyDescent="0.55000000000000004">
      <c r="A705" s="49" t="s">
        <v>105</v>
      </c>
      <c r="B705" s="58">
        <v>71.877276630811807</v>
      </c>
      <c r="C705" s="58">
        <v>47.520759139609098</v>
      </c>
      <c r="D705" s="58">
        <v>38.719557192476998</v>
      </c>
      <c r="E705" s="58">
        <v>28.080777216402598</v>
      </c>
      <c r="F705" s="58">
        <v>30.033102831829499</v>
      </c>
      <c r="G705" s="58">
        <v>43.529157350791799</v>
      </c>
      <c r="H705" s="58">
        <v>50.057943661687197</v>
      </c>
      <c r="I705" s="58">
        <v>48.433952526379699</v>
      </c>
      <c r="J705" s="58">
        <v>42.118645166026198</v>
      </c>
      <c r="K705" s="58">
        <v>39.652809289073801</v>
      </c>
      <c r="L705" s="58">
        <v>47.550704473919303</v>
      </c>
      <c r="M705" s="58">
        <v>56.087612137278597</v>
      </c>
    </row>
    <row r="706" spans="1:13" x14ac:dyDescent="0.55000000000000004">
      <c r="A706" s="49" t="s">
        <v>106</v>
      </c>
      <c r="B706" s="59">
        <v>71.416722998824198</v>
      </c>
      <c r="C706" s="59">
        <v>46.724491368358301</v>
      </c>
      <c r="D706" s="59">
        <v>38.326229998391199</v>
      </c>
      <c r="E706" s="59">
        <v>27.885250500020501</v>
      </c>
      <c r="F706" s="59">
        <v>30.475466520487</v>
      </c>
      <c r="G706" s="59">
        <v>44.446568491889401</v>
      </c>
      <c r="H706" s="59">
        <v>51.097030472370903</v>
      </c>
      <c r="I706" s="59">
        <v>49.262876549074697</v>
      </c>
      <c r="J706" s="59">
        <v>42.459037393993803</v>
      </c>
      <c r="K706" s="59">
        <v>39.5044370701997</v>
      </c>
      <c r="L706" s="59">
        <v>47.057402100165703</v>
      </c>
      <c r="M706" s="59">
        <v>55.308241492958501</v>
      </c>
    </row>
    <row r="707" spans="1:13" x14ac:dyDescent="0.55000000000000004">
      <c r="A707" s="49" t="s">
        <v>107</v>
      </c>
      <c r="B707" s="58">
        <v>82.227478871422406</v>
      </c>
      <c r="C707" s="58">
        <v>49.060598107232202</v>
      </c>
      <c r="D707" s="58">
        <v>43.819904555075901</v>
      </c>
      <c r="E707" s="58">
        <v>35.278647310721396</v>
      </c>
      <c r="F707" s="58">
        <v>48.457521144879202</v>
      </c>
      <c r="G707" s="58">
        <v>62.558005869057403</v>
      </c>
      <c r="H707" s="58">
        <v>109.757100874378</v>
      </c>
      <c r="I707" s="58">
        <v>81.682942744224306</v>
      </c>
      <c r="J707" s="58">
        <v>53.095228958129901</v>
      </c>
      <c r="K707" s="58">
        <v>40.270556934538398</v>
      </c>
      <c r="L707" s="58">
        <v>48.793571274230899</v>
      </c>
      <c r="M707" s="58">
        <v>57.101806578616902</v>
      </c>
    </row>
    <row r="708" spans="1:13" x14ac:dyDescent="0.55000000000000004">
      <c r="A708" s="49" t="s">
        <v>108</v>
      </c>
      <c r="B708" s="59">
        <v>81.543637930385501</v>
      </c>
      <c r="C708" s="59">
        <v>49.936469743826599</v>
      </c>
      <c r="D708" s="59">
        <v>41.6053540628223</v>
      </c>
      <c r="E708" s="59">
        <v>26.2396692490723</v>
      </c>
      <c r="F708" s="59">
        <v>30.3070959922687</v>
      </c>
      <c r="G708" s="59">
        <v>49.654424712227502</v>
      </c>
      <c r="H708" s="59">
        <v>55.634040917359997</v>
      </c>
      <c r="I708" s="59">
        <v>62.579513715800402</v>
      </c>
      <c r="J708" s="59">
        <v>49.442725909418499</v>
      </c>
      <c r="K708" s="59">
        <v>34.392970808290997</v>
      </c>
      <c r="L708" s="59">
        <v>46.919914082023801</v>
      </c>
      <c r="M708" s="59">
        <v>54.137625692692701</v>
      </c>
    </row>
    <row r="709" spans="1:13" x14ac:dyDescent="0.55000000000000004">
      <c r="A709" s="50" t="s">
        <v>130</v>
      </c>
      <c r="B709" s="58">
        <f>AVERAGE(B698:B708)</f>
        <v>67.348359007331453</v>
      </c>
      <c r="C709" s="58">
        <f t="shared" ref="C709:M709" si="252">AVERAGE(C698:C708)</f>
        <v>41.064835404829431</v>
      </c>
      <c r="D709" s="58">
        <f t="shared" si="252"/>
        <v>32.960922766066879</v>
      </c>
      <c r="E709" s="58">
        <f t="shared" si="252"/>
        <v>22.222705287249944</v>
      </c>
      <c r="F709" s="58">
        <f t="shared" si="252"/>
        <v>24.852275970280672</v>
      </c>
      <c r="G709" s="58">
        <f t="shared" si="252"/>
        <v>38.18072056555102</v>
      </c>
      <c r="H709" s="58">
        <f t="shared" si="252"/>
        <v>46.714279632622521</v>
      </c>
      <c r="I709" s="58">
        <f t="shared" si="252"/>
        <v>46.160163351426654</v>
      </c>
      <c r="J709" s="58">
        <f t="shared" si="252"/>
        <v>38.532990424189137</v>
      </c>
      <c r="K709" s="58">
        <f t="shared" si="252"/>
        <v>36.171396274927041</v>
      </c>
      <c r="L709" s="58">
        <f t="shared" si="252"/>
        <v>47.001998809832457</v>
      </c>
      <c r="M709" s="58">
        <f t="shared" si="252"/>
        <v>52.212517080237369</v>
      </c>
    </row>
  </sheetData>
  <mergeCells count="46">
    <mergeCell ref="A530:M530"/>
    <mergeCell ref="A545:M545"/>
    <mergeCell ref="A560:M560"/>
    <mergeCell ref="A575:M575"/>
    <mergeCell ref="A590:M590"/>
    <mergeCell ref="A455:M455"/>
    <mergeCell ref="A470:M470"/>
    <mergeCell ref="A485:M485"/>
    <mergeCell ref="A500:M500"/>
    <mergeCell ref="A515:M515"/>
    <mergeCell ref="A380:M380"/>
    <mergeCell ref="A395:M395"/>
    <mergeCell ref="A410:M410"/>
    <mergeCell ref="A425:M425"/>
    <mergeCell ref="A440:M440"/>
    <mergeCell ref="A305:M305"/>
    <mergeCell ref="A320:M320"/>
    <mergeCell ref="A335:M335"/>
    <mergeCell ref="A350:M350"/>
    <mergeCell ref="A365:M365"/>
    <mergeCell ref="A228:M228"/>
    <mergeCell ref="A243:M243"/>
    <mergeCell ref="A258:M258"/>
    <mergeCell ref="A273:M273"/>
    <mergeCell ref="A288:M288"/>
    <mergeCell ref="A153:M153"/>
    <mergeCell ref="A168:M168"/>
    <mergeCell ref="A183:M183"/>
    <mergeCell ref="A198:M198"/>
    <mergeCell ref="A213:M213"/>
    <mergeCell ref="A78:M78"/>
    <mergeCell ref="A93:M93"/>
    <mergeCell ref="A108:M108"/>
    <mergeCell ref="A123:M123"/>
    <mergeCell ref="A138:M138"/>
    <mergeCell ref="A3:M3"/>
    <mergeCell ref="A18:M18"/>
    <mergeCell ref="A33:M33"/>
    <mergeCell ref="A48:M48"/>
    <mergeCell ref="A63:M63"/>
    <mergeCell ref="A696:M696"/>
    <mergeCell ref="A621:M621"/>
    <mergeCell ref="A636:M636"/>
    <mergeCell ref="A651:M651"/>
    <mergeCell ref="A666:M666"/>
    <mergeCell ref="A681:M68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9961-88A0-47EE-8CD8-50A78A5A7FD1}">
  <dimension ref="A1:AD104"/>
  <sheetViews>
    <sheetView zoomScale="90" zoomScaleNormal="90" workbookViewId="0">
      <selection activeCell="B40" sqref="B40:B44"/>
    </sheetView>
  </sheetViews>
  <sheetFormatPr defaultRowHeight="14.4" x14ac:dyDescent="0.55000000000000004"/>
  <cols>
    <col min="1" max="1" width="26.578125" customWidth="1"/>
    <col min="2" max="2" width="26" customWidth="1"/>
    <col min="3" max="3" width="66.05078125" customWidth="1"/>
    <col min="4" max="4" width="8.83984375" style="25"/>
    <col min="17" max="17" width="9.68359375" bestFit="1" customWidth="1"/>
    <col min="19" max="19" width="34.68359375" customWidth="1"/>
    <col min="20" max="20" width="17.26171875" customWidth="1"/>
    <col min="21" max="29" width="14.26171875" bestFit="1" customWidth="1"/>
    <col min="30" max="30" width="11.1015625" customWidth="1"/>
  </cols>
  <sheetData>
    <row r="1" spans="1:29" s="25" customFormat="1" x14ac:dyDescent="0.55000000000000004"/>
    <row r="2" spans="1:29" ht="14.7" thickBot="1" x14ac:dyDescent="0.6">
      <c r="A2" t="s">
        <v>69</v>
      </c>
      <c r="E2" t="s">
        <v>461</v>
      </c>
      <c r="S2" t="s">
        <v>405</v>
      </c>
    </row>
    <row r="3" spans="1:29" x14ac:dyDescent="0.55000000000000004">
      <c r="A3" s="25"/>
      <c r="B3" s="132" t="s">
        <v>0</v>
      </c>
      <c r="C3" s="133"/>
      <c r="E3" s="48" t="s">
        <v>19</v>
      </c>
      <c r="F3" s="48" t="s">
        <v>20</v>
      </c>
      <c r="G3" s="48" t="s">
        <v>21</v>
      </c>
      <c r="H3" s="48" t="s">
        <v>22</v>
      </c>
      <c r="I3" s="48" t="s">
        <v>23</v>
      </c>
      <c r="J3" s="48" t="s">
        <v>24</v>
      </c>
      <c r="K3" s="48" t="s">
        <v>25</v>
      </c>
      <c r="L3" s="48" t="s">
        <v>26</v>
      </c>
      <c r="M3" s="48" t="s">
        <v>27</v>
      </c>
      <c r="N3" s="48" t="s">
        <v>28</v>
      </c>
      <c r="O3" s="48" t="s">
        <v>29</v>
      </c>
      <c r="P3" s="48" t="s">
        <v>30</v>
      </c>
      <c r="Q3" s="48" t="s">
        <v>31</v>
      </c>
      <c r="S3" s="48" t="s">
        <v>32</v>
      </c>
      <c r="T3" s="48">
        <v>2021</v>
      </c>
      <c r="U3" s="48">
        <v>2022</v>
      </c>
      <c r="V3" s="48">
        <v>2023</v>
      </c>
      <c r="W3" s="48">
        <v>2024</v>
      </c>
      <c r="X3" s="48">
        <v>2025</v>
      </c>
      <c r="Y3" s="48">
        <v>2026</v>
      </c>
      <c r="Z3" s="48">
        <v>2027</v>
      </c>
      <c r="AA3" s="48">
        <v>2028</v>
      </c>
      <c r="AB3" s="48">
        <v>2029</v>
      </c>
      <c r="AC3" s="48">
        <v>2030</v>
      </c>
    </row>
    <row r="4" spans="1:29" x14ac:dyDescent="0.55000000000000004">
      <c r="A4" s="25"/>
      <c r="B4" s="122" t="s">
        <v>1</v>
      </c>
      <c r="C4" s="49" t="s">
        <v>2</v>
      </c>
      <c r="E4" s="49">
        <v>2021</v>
      </c>
      <c r="F4" s="51">
        <v>3497</v>
      </c>
      <c r="G4" s="51">
        <v>771</v>
      </c>
      <c r="H4" s="51">
        <v>6650</v>
      </c>
      <c r="I4" s="51">
        <v>2056</v>
      </c>
      <c r="J4" s="51">
        <v>1223</v>
      </c>
      <c r="K4" s="51">
        <v>4734</v>
      </c>
      <c r="L4" s="51">
        <v>4704</v>
      </c>
      <c r="M4" s="51">
        <v>1088</v>
      </c>
      <c r="N4" s="51">
        <v>0</v>
      </c>
      <c r="O4" s="51">
        <v>9618</v>
      </c>
      <c r="P4" s="51">
        <v>5167</v>
      </c>
      <c r="Q4" s="51">
        <f>SUM(F4:P4)</f>
        <v>39508</v>
      </c>
      <c r="S4" s="53" t="s">
        <v>33</v>
      </c>
      <c r="T4" s="55">
        <f>SUM(T5:T13)</f>
        <v>35646</v>
      </c>
      <c r="U4" s="55">
        <f t="shared" ref="U4:AC4" si="0">SUM(U5:U13)</f>
        <v>35650</v>
      </c>
      <c r="V4" s="55">
        <f t="shared" si="0"/>
        <v>36732</v>
      </c>
      <c r="W4" s="55">
        <f t="shared" si="0"/>
        <v>36732</v>
      </c>
      <c r="X4" s="55">
        <f t="shared" si="0"/>
        <v>37228</v>
      </c>
      <c r="Y4" s="55">
        <f t="shared" si="0"/>
        <v>35164</v>
      </c>
      <c r="Z4" s="55">
        <f t="shared" si="0"/>
        <v>35164</v>
      </c>
      <c r="AA4" s="55">
        <f t="shared" si="0"/>
        <v>35206</v>
      </c>
      <c r="AB4" s="55">
        <f t="shared" si="0"/>
        <v>35206</v>
      </c>
      <c r="AC4" s="55">
        <f t="shared" si="0"/>
        <v>35206</v>
      </c>
    </row>
    <row r="5" spans="1:29" x14ac:dyDescent="0.55000000000000004">
      <c r="A5" s="25"/>
      <c r="B5" s="142" t="s">
        <v>3</v>
      </c>
      <c r="C5" s="123" t="s">
        <v>310</v>
      </c>
      <c r="E5" s="49">
        <v>2022</v>
      </c>
      <c r="F5" s="52">
        <v>3570</v>
      </c>
      <c r="G5" s="52">
        <v>791</v>
      </c>
      <c r="H5" s="52">
        <v>6810</v>
      </c>
      <c r="I5" s="52">
        <v>2075</v>
      </c>
      <c r="J5" s="52">
        <v>1347</v>
      </c>
      <c r="K5" s="52">
        <v>4734</v>
      </c>
      <c r="L5" s="52">
        <v>4704</v>
      </c>
      <c r="M5" s="52">
        <v>52</v>
      </c>
      <c r="N5" s="52">
        <v>0</v>
      </c>
      <c r="O5" s="52">
        <v>9602</v>
      </c>
      <c r="P5" s="52">
        <v>5154</v>
      </c>
      <c r="Q5" s="52">
        <f t="shared" ref="Q5:Q23" si="1">SUM(F5:P5)</f>
        <v>38839</v>
      </c>
      <c r="S5" s="49" t="s">
        <v>34</v>
      </c>
      <c r="T5" s="51">
        <v>6923</v>
      </c>
      <c r="U5" s="51">
        <v>6923</v>
      </c>
      <c r="V5" s="51">
        <v>6885</v>
      </c>
      <c r="W5" s="51">
        <v>6885</v>
      </c>
      <c r="X5" s="51">
        <v>6885</v>
      </c>
      <c r="Y5" s="51">
        <v>6885</v>
      </c>
      <c r="Z5" s="51">
        <v>6885</v>
      </c>
      <c r="AA5" s="51">
        <v>6885</v>
      </c>
      <c r="AB5" s="51">
        <v>6885</v>
      </c>
      <c r="AC5" s="51">
        <v>6885</v>
      </c>
    </row>
    <row r="6" spans="1:29" x14ac:dyDescent="0.55000000000000004">
      <c r="A6" s="25"/>
      <c r="B6" s="143"/>
      <c r="C6" s="124" t="s">
        <v>4</v>
      </c>
      <c r="E6" s="49">
        <v>2023</v>
      </c>
      <c r="F6" s="51">
        <v>3570</v>
      </c>
      <c r="G6" s="51">
        <v>791</v>
      </c>
      <c r="H6" s="51">
        <v>7048</v>
      </c>
      <c r="I6" s="51">
        <v>2075</v>
      </c>
      <c r="J6" s="51">
        <v>1367</v>
      </c>
      <c r="K6" s="51">
        <v>4734</v>
      </c>
      <c r="L6" s="51">
        <v>4666</v>
      </c>
      <c r="M6" s="51">
        <v>52</v>
      </c>
      <c r="N6" s="51">
        <v>0</v>
      </c>
      <c r="O6" s="51">
        <v>9075</v>
      </c>
      <c r="P6" s="51">
        <v>5043</v>
      </c>
      <c r="Q6" s="51">
        <f t="shared" si="1"/>
        <v>38421</v>
      </c>
      <c r="S6" s="49" t="s">
        <v>35</v>
      </c>
      <c r="T6" s="52">
        <v>716</v>
      </c>
      <c r="U6" s="52">
        <v>716</v>
      </c>
      <c r="V6" s="52">
        <v>1836</v>
      </c>
      <c r="W6" s="52">
        <v>1836</v>
      </c>
      <c r="X6" s="52">
        <v>3404</v>
      </c>
      <c r="Y6" s="52">
        <v>3404</v>
      </c>
      <c r="Z6" s="52">
        <v>3404</v>
      </c>
      <c r="AA6" s="52">
        <v>3404</v>
      </c>
      <c r="AB6" s="52">
        <v>3404</v>
      </c>
      <c r="AC6" s="52">
        <v>3404</v>
      </c>
    </row>
    <row r="7" spans="1:29" x14ac:dyDescent="0.55000000000000004">
      <c r="A7" s="25"/>
      <c r="B7" s="125" t="s">
        <v>5</v>
      </c>
      <c r="C7" s="123" t="s">
        <v>6</v>
      </c>
      <c r="E7" s="49">
        <v>2024</v>
      </c>
      <c r="F7" s="52">
        <v>3570</v>
      </c>
      <c r="G7" s="52">
        <v>791</v>
      </c>
      <c r="H7" s="52">
        <v>7048</v>
      </c>
      <c r="I7" s="52">
        <v>2075</v>
      </c>
      <c r="J7" s="52">
        <v>1367</v>
      </c>
      <c r="K7" s="52">
        <v>4734</v>
      </c>
      <c r="L7" s="52">
        <v>4666</v>
      </c>
      <c r="M7" s="52">
        <v>52</v>
      </c>
      <c r="N7" s="52">
        <v>0</v>
      </c>
      <c r="O7" s="52">
        <v>9075</v>
      </c>
      <c r="P7" s="52">
        <v>5043</v>
      </c>
      <c r="Q7" s="52">
        <f t="shared" si="1"/>
        <v>38421</v>
      </c>
      <c r="S7" s="49" t="s">
        <v>36</v>
      </c>
      <c r="T7" s="51">
        <v>7121</v>
      </c>
      <c r="U7" s="51">
        <v>7163</v>
      </c>
      <c r="V7" s="51">
        <v>7163</v>
      </c>
      <c r="W7" s="51">
        <v>7163</v>
      </c>
      <c r="X7" s="51">
        <v>7121</v>
      </c>
      <c r="Y7" s="51">
        <v>7121</v>
      </c>
      <c r="Z7" s="51">
        <v>7121</v>
      </c>
      <c r="AA7" s="51">
        <v>7163</v>
      </c>
      <c r="AB7" s="51">
        <v>7163</v>
      </c>
      <c r="AC7" s="51">
        <v>7163</v>
      </c>
    </row>
    <row r="8" spans="1:29" ht="13.5" customHeight="1" x14ac:dyDescent="0.8">
      <c r="A8" s="25"/>
      <c r="B8" s="125" t="s">
        <v>247</v>
      </c>
      <c r="C8" s="124" t="s">
        <v>6</v>
      </c>
      <c r="E8" s="49">
        <v>2025</v>
      </c>
      <c r="F8" s="51">
        <v>3637</v>
      </c>
      <c r="G8" s="51">
        <v>791</v>
      </c>
      <c r="H8" s="51">
        <v>7048</v>
      </c>
      <c r="I8" s="51">
        <v>2056</v>
      </c>
      <c r="J8" s="51">
        <v>1367</v>
      </c>
      <c r="K8" s="51">
        <v>4734</v>
      </c>
      <c r="L8" s="51">
        <v>4666</v>
      </c>
      <c r="M8" s="51">
        <v>52</v>
      </c>
      <c r="N8" s="51">
        <v>0</v>
      </c>
      <c r="O8" s="51">
        <v>9047</v>
      </c>
      <c r="P8" s="51">
        <v>5043</v>
      </c>
      <c r="Q8" s="51">
        <f t="shared" si="1"/>
        <v>38441</v>
      </c>
      <c r="S8" s="49" t="s">
        <v>37</v>
      </c>
      <c r="T8" s="52">
        <v>332</v>
      </c>
      <c r="U8" s="52">
        <v>294</v>
      </c>
      <c r="V8" s="52">
        <v>294</v>
      </c>
      <c r="W8" s="52">
        <v>294</v>
      </c>
      <c r="X8" s="52">
        <v>294</v>
      </c>
      <c r="Y8" s="52">
        <v>294</v>
      </c>
      <c r="Z8" s="52">
        <v>294</v>
      </c>
      <c r="AA8" s="52">
        <v>294</v>
      </c>
      <c r="AB8" s="52">
        <v>294</v>
      </c>
      <c r="AC8" s="52">
        <v>294</v>
      </c>
    </row>
    <row r="9" spans="1:29" ht="15" customHeight="1" x14ac:dyDescent="0.8">
      <c r="A9" s="25"/>
      <c r="B9" s="125" t="s">
        <v>246</v>
      </c>
      <c r="C9" s="123" t="s">
        <v>248</v>
      </c>
      <c r="E9" s="49">
        <v>2026</v>
      </c>
      <c r="F9" s="52">
        <v>3637</v>
      </c>
      <c r="G9" s="52">
        <v>791</v>
      </c>
      <c r="H9" s="52">
        <v>7048</v>
      </c>
      <c r="I9" s="52">
        <v>2056</v>
      </c>
      <c r="J9" s="52">
        <v>1367</v>
      </c>
      <c r="K9" s="52">
        <v>4734</v>
      </c>
      <c r="L9" s="52">
        <v>4666</v>
      </c>
      <c r="M9" s="52">
        <v>52</v>
      </c>
      <c r="N9" s="52">
        <v>0</v>
      </c>
      <c r="O9" s="52">
        <v>9047</v>
      </c>
      <c r="P9" s="52">
        <v>5043</v>
      </c>
      <c r="Q9" s="52">
        <f t="shared" si="1"/>
        <v>38441</v>
      </c>
      <c r="S9" s="49" t="s">
        <v>38</v>
      </c>
      <c r="T9" s="51">
        <v>175</v>
      </c>
      <c r="U9" s="51">
        <v>175</v>
      </c>
      <c r="V9" s="51">
        <v>175</v>
      </c>
      <c r="W9" s="51">
        <v>175</v>
      </c>
      <c r="X9" s="51">
        <v>175</v>
      </c>
      <c r="Y9" s="51">
        <v>175</v>
      </c>
      <c r="Z9" s="51">
        <v>175</v>
      </c>
      <c r="AA9" s="51">
        <v>175</v>
      </c>
      <c r="AB9" s="51">
        <v>175</v>
      </c>
      <c r="AC9" s="51">
        <v>175</v>
      </c>
    </row>
    <row r="10" spans="1:29" ht="13.5" customHeight="1" x14ac:dyDescent="0.8">
      <c r="A10" s="25"/>
      <c r="B10" s="125" t="s">
        <v>245</v>
      </c>
      <c r="C10" s="124" t="s">
        <v>7</v>
      </c>
      <c r="E10" s="49">
        <v>2027</v>
      </c>
      <c r="F10" s="51">
        <v>3637</v>
      </c>
      <c r="G10" s="51">
        <v>791</v>
      </c>
      <c r="H10" s="51">
        <v>7048</v>
      </c>
      <c r="I10" s="51">
        <v>2056</v>
      </c>
      <c r="J10" s="51">
        <v>1367</v>
      </c>
      <c r="K10" s="51">
        <v>4734</v>
      </c>
      <c r="L10" s="51">
        <v>4666</v>
      </c>
      <c r="M10" s="51">
        <v>52</v>
      </c>
      <c r="N10" s="51">
        <v>0</v>
      </c>
      <c r="O10" s="51">
        <v>9047</v>
      </c>
      <c r="P10" s="51">
        <v>5043</v>
      </c>
      <c r="Q10" s="51">
        <f t="shared" si="1"/>
        <v>38441</v>
      </c>
      <c r="S10" s="49" t="s">
        <v>39</v>
      </c>
      <c r="T10" s="52">
        <v>478</v>
      </c>
      <c r="U10" s="52">
        <v>478</v>
      </c>
      <c r="V10" s="52">
        <v>478</v>
      </c>
      <c r="W10" s="52">
        <v>478</v>
      </c>
      <c r="X10" s="52">
        <v>478</v>
      </c>
      <c r="Y10" s="52">
        <v>478</v>
      </c>
      <c r="Z10" s="52">
        <v>478</v>
      </c>
      <c r="AA10" s="52">
        <v>478</v>
      </c>
      <c r="AB10" s="52">
        <v>478</v>
      </c>
      <c r="AC10" s="52">
        <v>478</v>
      </c>
    </row>
    <row r="11" spans="1:29" ht="14.7" thickBot="1" x14ac:dyDescent="0.6">
      <c r="A11" s="25"/>
      <c r="B11" s="125" t="s">
        <v>8</v>
      </c>
      <c r="C11" s="123" t="s">
        <v>9</v>
      </c>
      <c r="E11" s="49">
        <v>2028</v>
      </c>
      <c r="F11" s="52">
        <v>3570</v>
      </c>
      <c r="G11" s="52">
        <v>791</v>
      </c>
      <c r="H11" s="52">
        <v>7048</v>
      </c>
      <c r="I11" s="52">
        <v>2075</v>
      </c>
      <c r="J11" s="52">
        <v>1367</v>
      </c>
      <c r="K11" s="52">
        <v>4734</v>
      </c>
      <c r="L11" s="52">
        <v>4666</v>
      </c>
      <c r="M11" s="52">
        <v>52</v>
      </c>
      <c r="N11" s="52">
        <v>0</v>
      </c>
      <c r="O11" s="52">
        <v>9047</v>
      </c>
      <c r="P11" s="52">
        <v>5043</v>
      </c>
      <c r="Q11" s="52">
        <f t="shared" si="1"/>
        <v>38393</v>
      </c>
      <c r="S11" s="49" t="s">
        <v>40</v>
      </c>
      <c r="T11" s="51">
        <v>12959</v>
      </c>
      <c r="U11" s="51">
        <v>12959</v>
      </c>
      <c r="V11" s="51">
        <v>12959</v>
      </c>
      <c r="W11" s="51">
        <v>12959</v>
      </c>
      <c r="X11" s="51">
        <v>11929</v>
      </c>
      <c r="Y11" s="51">
        <v>9865</v>
      </c>
      <c r="Z11" s="51">
        <v>9865</v>
      </c>
      <c r="AA11" s="51">
        <v>9865</v>
      </c>
      <c r="AB11" s="51">
        <v>9865</v>
      </c>
      <c r="AC11" s="51">
        <v>9865</v>
      </c>
    </row>
    <row r="12" spans="1:29" x14ac:dyDescent="0.55000000000000004">
      <c r="A12" s="25"/>
      <c r="B12" s="132" t="s">
        <v>10</v>
      </c>
      <c r="C12" s="133"/>
      <c r="E12" s="49">
        <v>2029</v>
      </c>
      <c r="F12" s="51">
        <v>3570</v>
      </c>
      <c r="G12" s="51">
        <v>791</v>
      </c>
      <c r="H12" s="51">
        <v>7048</v>
      </c>
      <c r="I12" s="51">
        <v>2075</v>
      </c>
      <c r="J12" s="51">
        <v>1367</v>
      </c>
      <c r="K12" s="51">
        <v>4734</v>
      </c>
      <c r="L12" s="51">
        <v>4666</v>
      </c>
      <c r="M12" s="51">
        <v>52</v>
      </c>
      <c r="N12" s="51">
        <v>0</v>
      </c>
      <c r="O12" s="51">
        <v>9047</v>
      </c>
      <c r="P12" s="51">
        <v>5043</v>
      </c>
      <c r="Q12" s="51">
        <f t="shared" si="1"/>
        <v>38393</v>
      </c>
      <c r="S12" s="49" t="s">
        <v>41</v>
      </c>
      <c r="T12" s="52">
        <v>2018</v>
      </c>
      <c r="U12" s="52">
        <v>2018</v>
      </c>
      <c r="V12" s="52">
        <v>2018</v>
      </c>
      <c r="W12" s="52">
        <v>2018</v>
      </c>
      <c r="X12" s="52">
        <v>2018</v>
      </c>
      <c r="Y12" s="52">
        <v>2018</v>
      </c>
      <c r="Z12" s="52">
        <v>2018</v>
      </c>
      <c r="AA12" s="52">
        <v>2018</v>
      </c>
      <c r="AB12" s="52">
        <v>2018</v>
      </c>
      <c r="AC12" s="52">
        <v>2018</v>
      </c>
    </row>
    <row r="13" spans="1:29" x14ac:dyDescent="0.55000000000000004">
      <c r="A13" s="25"/>
      <c r="B13" s="125" t="s">
        <v>11</v>
      </c>
      <c r="C13" s="123" t="s">
        <v>12</v>
      </c>
      <c r="E13" s="49">
        <v>2030</v>
      </c>
      <c r="F13" s="52">
        <v>3637</v>
      </c>
      <c r="G13" s="52">
        <v>791</v>
      </c>
      <c r="H13" s="52">
        <v>7048</v>
      </c>
      <c r="I13" s="52">
        <v>2056</v>
      </c>
      <c r="J13" s="52">
        <v>1367</v>
      </c>
      <c r="K13" s="52">
        <v>4734</v>
      </c>
      <c r="L13" s="52">
        <v>4666</v>
      </c>
      <c r="M13" s="52">
        <v>52</v>
      </c>
      <c r="N13" s="52">
        <v>0</v>
      </c>
      <c r="O13" s="52">
        <v>9047</v>
      </c>
      <c r="P13" s="52">
        <v>5043</v>
      </c>
      <c r="Q13" s="52">
        <f t="shared" si="1"/>
        <v>38441</v>
      </c>
      <c r="S13" s="49" t="s">
        <v>42</v>
      </c>
      <c r="T13" s="51">
        <v>4924</v>
      </c>
      <c r="U13" s="51">
        <v>4924</v>
      </c>
      <c r="V13" s="51">
        <v>4924</v>
      </c>
      <c r="W13" s="51">
        <v>4924</v>
      </c>
      <c r="X13" s="51">
        <v>4924</v>
      </c>
      <c r="Y13" s="51">
        <v>4924</v>
      </c>
      <c r="Z13" s="51">
        <v>4924</v>
      </c>
      <c r="AA13" s="51">
        <v>4924</v>
      </c>
      <c r="AB13" s="51">
        <v>4924</v>
      </c>
      <c r="AC13" s="51">
        <v>4924</v>
      </c>
    </row>
    <row r="14" spans="1:29" x14ac:dyDescent="0.55000000000000004">
      <c r="A14" s="25"/>
      <c r="B14" s="125" t="s">
        <v>13</v>
      </c>
      <c r="C14" s="124" t="s">
        <v>7</v>
      </c>
      <c r="E14" s="49">
        <v>2031</v>
      </c>
      <c r="F14" s="51">
        <v>3637</v>
      </c>
      <c r="G14" s="51">
        <v>791</v>
      </c>
      <c r="H14" s="51">
        <v>7048</v>
      </c>
      <c r="I14" s="51">
        <v>2056</v>
      </c>
      <c r="J14" s="51">
        <v>1367</v>
      </c>
      <c r="K14" s="51">
        <v>4734</v>
      </c>
      <c r="L14" s="51">
        <v>4666</v>
      </c>
      <c r="M14" s="51">
        <v>52</v>
      </c>
      <c r="N14" s="51">
        <v>0</v>
      </c>
      <c r="O14" s="51">
        <v>9047</v>
      </c>
      <c r="P14" s="51">
        <v>5043</v>
      </c>
      <c r="Q14" s="51">
        <f t="shared" si="1"/>
        <v>38441</v>
      </c>
      <c r="S14" s="53" t="s">
        <v>43</v>
      </c>
      <c r="T14" s="55">
        <f>SUM(T15:T25)</f>
        <v>39507</v>
      </c>
      <c r="U14" s="55">
        <f t="shared" ref="U14:AC14" si="2">SUM(U15:U25)</f>
        <v>38837</v>
      </c>
      <c r="V14" s="55">
        <f t="shared" si="2"/>
        <v>38421</v>
      </c>
      <c r="W14" s="55">
        <f t="shared" si="2"/>
        <v>38421</v>
      </c>
      <c r="X14" s="55">
        <f t="shared" si="2"/>
        <v>38441</v>
      </c>
      <c r="Y14" s="55">
        <f t="shared" si="2"/>
        <v>38441</v>
      </c>
      <c r="Z14" s="55">
        <f t="shared" si="2"/>
        <v>38441</v>
      </c>
      <c r="AA14" s="55">
        <f t="shared" si="2"/>
        <v>38393</v>
      </c>
      <c r="AB14" s="55">
        <f t="shared" si="2"/>
        <v>38393</v>
      </c>
      <c r="AC14" s="55">
        <f t="shared" si="2"/>
        <v>38393</v>
      </c>
    </row>
    <row r="15" spans="1:29" x14ac:dyDescent="0.55000000000000004">
      <c r="A15" s="25"/>
      <c r="B15" s="142" t="s">
        <v>14</v>
      </c>
      <c r="C15" s="123" t="s">
        <v>15</v>
      </c>
      <c r="E15" s="49">
        <v>2032</v>
      </c>
      <c r="F15" s="52">
        <v>3637</v>
      </c>
      <c r="G15" s="52">
        <v>791</v>
      </c>
      <c r="H15" s="52">
        <v>7048</v>
      </c>
      <c r="I15" s="52">
        <v>2056</v>
      </c>
      <c r="J15" s="52">
        <v>1367</v>
      </c>
      <c r="K15" s="52">
        <v>4734</v>
      </c>
      <c r="L15" s="52">
        <v>4666</v>
      </c>
      <c r="M15" s="52">
        <v>52</v>
      </c>
      <c r="N15" s="52">
        <v>0</v>
      </c>
      <c r="O15" s="52">
        <v>9047</v>
      </c>
      <c r="P15" s="52">
        <v>5043</v>
      </c>
      <c r="Q15" s="52">
        <f t="shared" si="1"/>
        <v>38441</v>
      </c>
      <c r="S15" s="49" t="s">
        <v>34</v>
      </c>
      <c r="T15" s="51">
        <v>11206</v>
      </c>
      <c r="U15" s="51">
        <v>11206</v>
      </c>
      <c r="V15" s="51">
        <v>11206</v>
      </c>
      <c r="W15" s="51">
        <v>11206</v>
      </c>
      <c r="X15" s="51">
        <v>11206</v>
      </c>
      <c r="Y15" s="51">
        <v>11206</v>
      </c>
      <c r="Z15" s="51">
        <v>11206</v>
      </c>
      <c r="AA15" s="51">
        <v>11206</v>
      </c>
      <c r="AB15" s="51">
        <v>11206</v>
      </c>
      <c r="AC15" s="51">
        <v>11206</v>
      </c>
    </row>
    <row r="16" spans="1:29" x14ac:dyDescent="0.55000000000000004">
      <c r="A16" s="25"/>
      <c r="B16" s="144"/>
      <c r="C16" s="124" t="s">
        <v>16</v>
      </c>
      <c r="E16" s="49">
        <v>2033</v>
      </c>
      <c r="F16" s="51">
        <v>3570</v>
      </c>
      <c r="G16" s="51">
        <v>791</v>
      </c>
      <c r="H16" s="51">
        <v>7048</v>
      </c>
      <c r="I16" s="51">
        <v>2075</v>
      </c>
      <c r="J16" s="51">
        <v>1367</v>
      </c>
      <c r="K16" s="51">
        <v>4734</v>
      </c>
      <c r="L16" s="51">
        <v>4666</v>
      </c>
      <c r="M16" s="51">
        <v>52</v>
      </c>
      <c r="N16" s="51">
        <v>0</v>
      </c>
      <c r="O16" s="51">
        <v>9047</v>
      </c>
      <c r="P16" s="51">
        <v>5043</v>
      </c>
      <c r="Q16" s="51">
        <f t="shared" si="1"/>
        <v>38393</v>
      </c>
      <c r="S16" s="49" t="s">
        <v>35</v>
      </c>
      <c r="T16" s="52">
        <v>4482</v>
      </c>
      <c r="U16" s="52">
        <v>4453</v>
      </c>
      <c r="V16" s="52">
        <v>3778</v>
      </c>
      <c r="W16" s="52">
        <v>3778</v>
      </c>
      <c r="X16" s="52">
        <v>3750</v>
      </c>
      <c r="Y16" s="52">
        <v>3750</v>
      </c>
      <c r="Z16" s="52">
        <v>3750</v>
      </c>
      <c r="AA16" s="52">
        <v>3750</v>
      </c>
      <c r="AB16" s="52">
        <v>3750</v>
      </c>
      <c r="AC16" s="52">
        <v>3750</v>
      </c>
    </row>
    <row r="17" spans="1:29" x14ac:dyDescent="0.55000000000000004">
      <c r="A17" s="25"/>
      <c r="B17" s="144"/>
      <c r="C17" s="123" t="s">
        <v>17</v>
      </c>
      <c r="E17" s="49">
        <v>2034</v>
      </c>
      <c r="F17" s="52">
        <v>3570</v>
      </c>
      <c r="G17" s="52">
        <v>791</v>
      </c>
      <c r="H17" s="52">
        <v>7048</v>
      </c>
      <c r="I17" s="52">
        <v>2075</v>
      </c>
      <c r="J17" s="52">
        <v>1367</v>
      </c>
      <c r="K17" s="52">
        <v>4734</v>
      </c>
      <c r="L17" s="52">
        <v>4666</v>
      </c>
      <c r="M17" s="52">
        <v>52</v>
      </c>
      <c r="N17" s="52">
        <v>0</v>
      </c>
      <c r="O17" s="52">
        <v>9047</v>
      </c>
      <c r="P17" s="52">
        <v>5043</v>
      </c>
      <c r="Q17" s="52">
        <f t="shared" si="1"/>
        <v>38393</v>
      </c>
      <c r="S17" s="49" t="s">
        <v>36</v>
      </c>
      <c r="T17" s="51">
        <v>4489</v>
      </c>
      <c r="U17" s="51">
        <v>4441</v>
      </c>
      <c r="V17" s="51">
        <v>4441</v>
      </c>
      <c r="W17" s="51">
        <v>4441</v>
      </c>
      <c r="X17" s="51">
        <v>4489</v>
      </c>
      <c r="Y17" s="51">
        <v>4489</v>
      </c>
      <c r="Z17" s="51">
        <v>4489</v>
      </c>
      <c r="AA17" s="51">
        <v>4441</v>
      </c>
      <c r="AB17" s="51">
        <v>4441</v>
      </c>
      <c r="AC17" s="51">
        <v>4441</v>
      </c>
    </row>
    <row r="18" spans="1:29" ht="14.7" thickBot="1" x14ac:dyDescent="0.6">
      <c r="A18" s="25"/>
      <c r="B18" s="145"/>
      <c r="C18" s="126" t="s">
        <v>18</v>
      </c>
      <c r="E18" s="49">
        <v>2035</v>
      </c>
      <c r="F18" s="51">
        <v>3570</v>
      </c>
      <c r="G18" s="51">
        <v>791</v>
      </c>
      <c r="H18" s="51">
        <v>7048</v>
      </c>
      <c r="I18" s="51">
        <v>2075</v>
      </c>
      <c r="J18" s="51">
        <v>1367</v>
      </c>
      <c r="K18" s="51">
        <v>4734</v>
      </c>
      <c r="L18" s="51">
        <v>4666</v>
      </c>
      <c r="M18" s="51">
        <v>52</v>
      </c>
      <c r="N18" s="51">
        <v>0</v>
      </c>
      <c r="O18" s="51">
        <v>9047</v>
      </c>
      <c r="P18" s="51">
        <v>5043</v>
      </c>
      <c r="Q18" s="51">
        <f t="shared" si="1"/>
        <v>38393</v>
      </c>
      <c r="S18" s="49" t="s">
        <v>44</v>
      </c>
      <c r="T18" s="52">
        <v>22</v>
      </c>
      <c r="U18" s="52">
        <v>22</v>
      </c>
      <c r="V18" s="52">
        <v>22</v>
      </c>
      <c r="W18" s="52">
        <v>22</v>
      </c>
      <c r="X18" s="52">
        <v>22</v>
      </c>
      <c r="Y18" s="52">
        <v>22</v>
      </c>
      <c r="Z18" s="52">
        <v>22</v>
      </c>
      <c r="AA18" s="52">
        <v>22</v>
      </c>
      <c r="AB18" s="52">
        <v>22</v>
      </c>
      <c r="AC18" s="52">
        <v>22</v>
      </c>
    </row>
    <row r="19" spans="1:29" x14ac:dyDescent="0.55000000000000004">
      <c r="E19" s="49">
        <v>2036</v>
      </c>
      <c r="F19" s="52">
        <v>3637</v>
      </c>
      <c r="G19" s="52">
        <v>791</v>
      </c>
      <c r="H19" s="52">
        <v>7048</v>
      </c>
      <c r="I19" s="52">
        <v>2056</v>
      </c>
      <c r="J19" s="52">
        <v>1367</v>
      </c>
      <c r="K19" s="52">
        <v>4734</v>
      </c>
      <c r="L19" s="52">
        <v>4666</v>
      </c>
      <c r="M19" s="52">
        <v>52</v>
      </c>
      <c r="N19" s="52">
        <v>0</v>
      </c>
      <c r="O19" s="52">
        <v>9047</v>
      </c>
      <c r="P19" s="52">
        <v>5043</v>
      </c>
      <c r="Q19" s="52">
        <f t="shared" si="1"/>
        <v>38441</v>
      </c>
      <c r="S19" s="49" t="s">
        <v>45</v>
      </c>
      <c r="T19" s="51">
        <v>106</v>
      </c>
      <c r="U19" s="51">
        <v>106</v>
      </c>
      <c r="V19" s="51">
        <v>106</v>
      </c>
      <c r="W19" s="51">
        <v>106</v>
      </c>
      <c r="X19" s="51">
        <v>106</v>
      </c>
      <c r="Y19" s="51">
        <v>106</v>
      </c>
      <c r="Z19" s="51">
        <v>106</v>
      </c>
      <c r="AA19" s="51">
        <v>106</v>
      </c>
      <c r="AB19" s="51">
        <v>106</v>
      </c>
      <c r="AC19" s="51">
        <v>106</v>
      </c>
    </row>
    <row r="20" spans="1:29" x14ac:dyDescent="0.55000000000000004">
      <c r="A20" t="s">
        <v>70</v>
      </c>
      <c r="E20" s="49">
        <v>2037</v>
      </c>
      <c r="F20" s="51">
        <v>3637</v>
      </c>
      <c r="G20" s="51">
        <v>791</v>
      </c>
      <c r="H20" s="51">
        <v>7048</v>
      </c>
      <c r="I20" s="51">
        <v>2056</v>
      </c>
      <c r="J20" s="51">
        <v>1367</v>
      </c>
      <c r="K20" s="51">
        <v>4734</v>
      </c>
      <c r="L20" s="51">
        <v>4666</v>
      </c>
      <c r="M20" s="51">
        <v>52</v>
      </c>
      <c r="N20" s="51">
        <v>0</v>
      </c>
      <c r="O20" s="51">
        <v>9047</v>
      </c>
      <c r="P20" s="51">
        <v>5043</v>
      </c>
      <c r="Q20" s="51">
        <f t="shared" si="1"/>
        <v>38441</v>
      </c>
      <c r="S20" s="49" t="s">
        <v>37</v>
      </c>
      <c r="T20" s="52">
        <v>209</v>
      </c>
      <c r="U20" s="52">
        <v>209</v>
      </c>
      <c r="V20" s="52">
        <v>209</v>
      </c>
      <c r="W20" s="52">
        <v>209</v>
      </c>
      <c r="X20" s="52">
        <v>209</v>
      </c>
      <c r="Y20" s="52">
        <v>209</v>
      </c>
      <c r="Z20" s="52">
        <v>209</v>
      </c>
      <c r="AA20" s="52">
        <v>209</v>
      </c>
      <c r="AB20" s="52">
        <v>209</v>
      </c>
      <c r="AC20" s="52">
        <v>209</v>
      </c>
    </row>
    <row r="21" spans="1:29" x14ac:dyDescent="0.55000000000000004">
      <c r="A21" s="146" t="s">
        <v>360</v>
      </c>
      <c r="B21" s="147"/>
      <c r="C21" s="148"/>
      <c r="E21" s="49">
        <v>2038</v>
      </c>
      <c r="F21" s="52">
        <v>3637</v>
      </c>
      <c r="G21" s="52">
        <v>791</v>
      </c>
      <c r="H21" s="52">
        <v>7048</v>
      </c>
      <c r="I21" s="52">
        <v>2056</v>
      </c>
      <c r="J21" s="52">
        <v>1367</v>
      </c>
      <c r="K21" s="52">
        <v>4734</v>
      </c>
      <c r="L21" s="52">
        <v>4666</v>
      </c>
      <c r="M21" s="52">
        <v>52</v>
      </c>
      <c r="N21" s="52">
        <v>0</v>
      </c>
      <c r="O21" s="52">
        <v>9047</v>
      </c>
      <c r="P21" s="52">
        <v>5043</v>
      </c>
      <c r="Q21" s="52">
        <f t="shared" si="1"/>
        <v>38441</v>
      </c>
      <c r="S21" s="49" t="s">
        <v>38</v>
      </c>
      <c r="T21" s="51">
        <v>1405</v>
      </c>
      <c r="U21" s="51">
        <v>1405</v>
      </c>
      <c r="V21" s="51">
        <v>1405</v>
      </c>
      <c r="W21" s="51">
        <v>1405</v>
      </c>
      <c r="X21" s="51">
        <v>1405</v>
      </c>
      <c r="Y21" s="51">
        <v>1405</v>
      </c>
      <c r="Z21" s="51">
        <v>1405</v>
      </c>
      <c r="AA21" s="51">
        <v>1405</v>
      </c>
      <c r="AB21" s="51">
        <v>1405</v>
      </c>
      <c r="AC21" s="51">
        <v>1405</v>
      </c>
    </row>
    <row r="22" spans="1:29" x14ac:dyDescent="0.55000000000000004">
      <c r="A22" s="48" t="s">
        <v>19</v>
      </c>
      <c r="B22" s="48" t="s">
        <v>311</v>
      </c>
      <c r="C22" s="48" t="s">
        <v>361</v>
      </c>
      <c r="E22" s="49">
        <v>2039</v>
      </c>
      <c r="F22" s="51">
        <v>3570</v>
      </c>
      <c r="G22" s="51">
        <v>791</v>
      </c>
      <c r="H22" s="51">
        <v>7048</v>
      </c>
      <c r="I22" s="51">
        <v>2075</v>
      </c>
      <c r="J22" s="51">
        <v>1367</v>
      </c>
      <c r="K22" s="51">
        <v>4734</v>
      </c>
      <c r="L22" s="51">
        <v>4666</v>
      </c>
      <c r="M22" s="51">
        <v>52</v>
      </c>
      <c r="N22" s="51">
        <v>0</v>
      </c>
      <c r="O22" s="51">
        <v>9047</v>
      </c>
      <c r="P22" s="51">
        <v>5043</v>
      </c>
      <c r="Q22" s="51">
        <f t="shared" si="1"/>
        <v>38393</v>
      </c>
      <c r="S22" s="49" t="s">
        <v>39</v>
      </c>
      <c r="T22" s="52">
        <v>384</v>
      </c>
      <c r="U22" s="52">
        <v>522</v>
      </c>
      <c r="V22" s="52">
        <v>542</v>
      </c>
      <c r="W22" s="52">
        <v>542</v>
      </c>
      <c r="X22" s="52">
        <v>542</v>
      </c>
      <c r="Y22" s="52">
        <v>542</v>
      </c>
      <c r="Z22" s="52">
        <v>542</v>
      </c>
      <c r="AA22" s="52">
        <v>542</v>
      </c>
      <c r="AB22" s="52">
        <v>542</v>
      </c>
      <c r="AC22" s="52">
        <v>542</v>
      </c>
    </row>
    <row r="23" spans="1:29" x14ac:dyDescent="0.55000000000000004">
      <c r="A23" s="137">
        <v>2021</v>
      </c>
      <c r="B23" s="112" t="s">
        <v>312</v>
      </c>
      <c r="C23" s="51" t="s">
        <v>326</v>
      </c>
      <c r="E23" s="49">
        <v>2040</v>
      </c>
      <c r="F23" s="52">
        <v>3570</v>
      </c>
      <c r="G23" s="52">
        <v>791</v>
      </c>
      <c r="H23" s="52">
        <v>7048</v>
      </c>
      <c r="I23" s="52">
        <v>2075</v>
      </c>
      <c r="J23" s="52">
        <v>1367</v>
      </c>
      <c r="K23" s="52">
        <v>4734</v>
      </c>
      <c r="L23" s="52">
        <v>4666</v>
      </c>
      <c r="M23" s="52">
        <v>52</v>
      </c>
      <c r="N23" s="52">
        <v>0</v>
      </c>
      <c r="O23" s="52">
        <v>9047</v>
      </c>
      <c r="P23" s="52">
        <v>5043</v>
      </c>
      <c r="Q23" s="52">
        <f t="shared" si="1"/>
        <v>38393</v>
      </c>
      <c r="S23" s="49" t="s">
        <v>40</v>
      </c>
      <c r="T23" s="51">
        <v>4378</v>
      </c>
      <c r="U23" s="51">
        <v>3342</v>
      </c>
      <c r="V23" s="51">
        <v>3342</v>
      </c>
      <c r="W23" s="51">
        <v>3342</v>
      </c>
      <c r="X23" s="51">
        <v>3342</v>
      </c>
      <c r="Y23" s="51">
        <v>3342</v>
      </c>
      <c r="Z23" s="51">
        <v>3342</v>
      </c>
      <c r="AA23" s="51">
        <v>3342</v>
      </c>
      <c r="AB23" s="51">
        <v>3342</v>
      </c>
      <c r="AC23" s="51">
        <v>3342</v>
      </c>
    </row>
    <row r="24" spans="1:29" x14ac:dyDescent="0.55000000000000004">
      <c r="A24" s="138"/>
      <c r="B24" s="113" t="s">
        <v>313</v>
      </c>
      <c r="C24" s="52" t="s">
        <v>327</v>
      </c>
      <c r="E24" t="s">
        <v>399</v>
      </c>
      <c r="F24" s="1"/>
      <c r="G24" s="1"/>
      <c r="H24" s="1"/>
      <c r="I24" s="1"/>
      <c r="J24" s="1"/>
      <c r="K24" s="1"/>
      <c r="L24" s="1"/>
      <c r="M24" s="1"/>
      <c r="N24" s="1"/>
      <c r="O24" s="1"/>
      <c r="P24" s="1"/>
      <c r="Q24" s="1"/>
      <c r="S24" s="49" t="s">
        <v>41</v>
      </c>
      <c r="T24" s="52">
        <v>10634</v>
      </c>
      <c r="U24" s="52">
        <v>10634</v>
      </c>
      <c r="V24" s="52">
        <v>10634</v>
      </c>
      <c r="W24" s="52">
        <v>10634</v>
      </c>
      <c r="X24" s="52">
        <v>10634</v>
      </c>
      <c r="Y24" s="52">
        <v>10634</v>
      </c>
      <c r="Z24" s="52">
        <v>10634</v>
      </c>
      <c r="AA24" s="52">
        <v>10634</v>
      </c>
      <c r="AB24" s="52">
        <v>10634</v>
      </c>
      <c r="AC24" s="52">
        <v>10634</v>
      </c>
    </row>
    <row r="25" spans="1:29" x14ac:dyDescent="0.55000000000000004">
      <c r="A25" s="138"/>
      <c r="B25" s="113" t="s">
        <v>314</v>
      </c>
      <c r="C25" s="51" t="s">
        <v>328</v>
      </c>
      <c r="E25" s="48" t="s">
        <v>19</v>
      </c>
      <c r="F25" s="48" t="s">
        <v>20</v>
      </c>
      <c r="G25" s="48" t="s">
        <v>21</v>
      </c>
      <c r="H25" s="48" t="s">
        <v>22</v>
      </c>
      <c r="I25" s="48" t="s">
        <v>23</v>
      </c>
      <c r="J25" s="48" t="s">
        <v>24</v>
      </c>
      <c r="K25" s="48" t="s">
        <v>25</v>
      </c>
      <c r="L25" s="48" t="s">
        <v>26</v>
      </c>
      <c r="M25" s="48" t="s">
        <v>27</v>
      </c>
      <c r="N25" s="48" t="s">
        <v>28</v>
      </c>
      <c r="O25" s="48" t="s">
        <v>29</v>
      </c>
      <c r="P25" s="48" t="s">
        <v>30</v>
      </c>
      <c r="Q25" s="48" t="s">
        <v>46</v>
      </c>
      <c r="S25" s="49" t="s">
        <v>42</v>
      </c>
      <c r="T25" s="51">
        <v>2192</v>
      </c>
      <c r="U25" s="51">
        <v>2497</v>
      </c>
      <c r="V25" s="51">
        <v>2736</v>
      </c>
      <c r="W25" s="51">
        <v>2736</v>
      </c>
      <c r="X25" s="51">
        <v>2736</v>
      </c>
      <c r="Y25" s="51">
        <v>2736</v>
      </c>
      <c r="Z25" s="51">
        <v>2736</v>
      </c>
      <c r="AA25" s="51">
        <v>2736</v>
      </c>
      <c r="AB25" s="51">
        <v>2736</v>
      </c>
      <c r="AC25" s="51">
        <v>2736</v>
      </c>
    </row>
    <row r="26" spans="1:29" x14ac:dyDescent="0.55000000000000004">
      <c r="A26" s="138"/>
      <c r="B26" s="114" t="s">
        <v>315</v>
      </c>
      <c r="C26" s="52" t="s">
        <v>329</v>
      </c>
      <c r="E26" s="49">
        <v>2021</v>
      </c>
      <c r="F26" s="51">
        <v>14866.168</v>
      </c>
      <c r="G26" s="51">
        <v>10013.212</v>
      </c>
      <c r="H26" s="51">
        <v>15910.731</v>
      </c>
      <c r="I26" s="51">
        <v>5570.9589999999998</v>
      </c>
      <c r="J26" s="51">
        <v>8110.0370000000003</v>
      </c>
      <c r="K26" s="51">
        <v>12367.081</v>
      </c>
      <c r="L26" s="51">
        <v>9588.1200000000008</v>
      </c>
      <c r="M26" s="51">
        <v>2916.0349999999999</v>
      </c>
      <c r="N26" s="51">
        <v>5823.7160000000003</v>
      </c>
      <c r="O26" s="51">
        <v>48647.25</v>
      </c>
      <c r="P26" s="51">
        <v>20708.135999999999</v>
      </c>
      <c r="Q26" s="51">
        <v>154521.44500000001</v>
      </c>
      <c r="S26" s="53" t="s">
        <v>47</v>
      </c>
      <c r="T26" s="55">
        <f t="shared" ref="T26:AC26" si="3">SUM(T27:T38)</f>
        <v>202357</v>
      </c>
      <c r="U26" s="55">
        <f t="shared" si="3"/>
        <v>205746</v>
      </c>
      <c r="V26" s="55">
        <f t="shared" si="3"/>
        <v>205703</v>
      </c>
      <c r="W26" s="55">
        <f t="shared" si="3"/>
        <v>204617</v>
      </c>
      <c r="X26" s="55">
        <f t="shared" si="3"/>
        <v>204652</v>
      </c>
      <c r="Y26" s="55">
        <f t="shared" si="3"/>
        <v>204652</v>
      </c>
      <c r="Z26" s="55">
        <f t="shared" si="3"/>
        <v>204652</v>
      </c>
      <c r="AA26" s="55">
        <f t="shared" si="3"/>
        <v>204617</v>
      </c>
      <c r="AB26" s="55">
        <f t="shared" si="3"/>
        <v>204617</v>
      </c>
      <c r="AC26" s="55">
        <f t="shared" si="3"/>
        <v>204617</v>
      </c>
    </row>
    <row r="27" spans="1:29" x14ac:dyDescent="0.55000000000000004">
      <c r="A27" s="138"/>
      <c r="B27" s="134" t="s">
        <v>316</v>
      </c>
      <c r="C27" s="51" t="s">
        <v>330</v>
      </c>
      <c r="E27" s="49">
        <v>2022</v>
      </c>
      <c r="F27" s="52">
        <v>15773.647999999999</v>
      </c>
      <c r="G27" s="52">
        <v>10061.633</v>
      </c>
      <c r="H27" s="52">
        <v>16095.516</v>
      </c>
      <c r="I27" s="52">
        <v>6695.5619999999999</v>
      </c>
      <c r="J27" s="52">
        <v>8153.1360000000004</v>
      </c>
      <c r="K27" s="52">
        <v>12441.253000000001</v>
      </c>
      <c r="L27" s="52">
        <v>9512.5130000000008</v>
      </c>
      <c r="M27" s="52">
        <v>2927.1550000000002</v>
      </c>
      <c r="N27" s="52">
        <v>5840.6540000000005</v>
      </c>
      <c r="O27" s="52">
        <v>48490.589</v>
      </c>
      <c r="P27" s="52">
        <v>20510.593000000001</v>
      </c>
      <c r="Q27" s="52">
        <v>156502.25199999998</v>
      </c>
      <c r="S27" s="49" t="s">
        <v>34</v>
      </c>
      <c r="T27" s="51">
        <v>53770</v>
      </c>
      <c r="U27" s="51">
        <v>57646</v>
      </c>
      <c r="V27" s="51">
        <v>58846</v>
      </c>
      <c r="W27" s="51">
        <v>58846</v>
      </c>
      <c r="X27" s="51">
        <v>58846</v>
      </c>
      <c r="Y27" s="51">
        <v>58846</v>
      </c>
      <c r="Z27" s="51">
        <v>58846</v>
      </c>
      <c r="AA27" s="51">
        <v>58846</v>
      </c>
      <c r="AB27" s="51">
        <v>58846</v>
      </c>
      <c r="AC27" s="51">
        <v>58846</v>
      </c>
    </row>
    <row r="28" spans="1:29" x14ac:dyDescent="0.55000000000000004">
      <c r="A28" s="138"/>
      <c r="B28" s="135"/>
      <c r="C28" s="52" t="s">
        <v>331</v>
      </c>
      <c r="E28" s="49">
        <v>2023</v>
      </c>
      <c r="F28" s="51">
        <v>16947.566999999999</v>
      </c>
      <c r="G28" s="51">
        <v>10052.77</v>
      </c>
      <c r="H28" s="51">
        <v>16485.286</v>
      </c>
      <c r="I28" s="51">
        <v>7303.1540000000005</v>
      </c>
      <c r="J28" s="51">
        <v>8179.7640000000001</v>
      </c>
      <c r="K28" s="51">
        <v>12444.849</v>
      </c>
      <c r="L28" s="51">
        <v>9464.9660000000003</v>
      </c>
      <c r="M28" s="51">
        <v>2934.2310000000002</v>
      </c>
      <c r="N28" s="51">
        <v>5848.6030000000001</v>
      </c>
      <c r="O28" s="51">
        <v>48021.24</v>
      </c>
      <c r="P28" s="51">
        <v>20213.167000000001</v>
      </c>
      <c r="Q28" s="51">
        <v>157895.59700000001</v>
      </c>
      <c r="S28" s="49" t="s">
        <v>35</v>
      </c>
      <c r="T28" s="52">
        <v>29655</v>
      </c>
      <c r="U28" s="52">
        <v>29655</v>
      </c>
      <c r="V28" s="52">
        <v>29611</v>
      </c>
      <c r="W28" s="52">
        <v>29531</v>
      </c>
      <c r="X28" s="52">
        <v>29531</v>
      </c>
      <c r="Y28" s="52">
        <v>29531</v>
      </c>
      <c r="Z28" s="52">
        <v>29531</v>
      </c>
      <c r="AA28" s="52">
        <v>29531</v>
      </c>
      <c r="AB28" s="52">
        <v>29531</v>
      </c>
      <c r="AC28" s="52">
        <v>29531</v>
      </c>
    </row>
    <row r="29" spans="1:29" x14ac:dyDescent="0.55000000000000004">
      <c r="A29" s="138"/>
      <c r="B29" s="135"/>
      <c r="C29" s="51" t="s">
        <v>332</v>
      </c>
      <c r="E29" s="49">
        <v>2024</v>
      </c>
      <c r="F29" s="52">
        <v>17129.697</v>
      </c>
      <c r="G29" s="52">
        <v>10049.458000000001</v>
      </c>
      <c r="H29" s="52">
        <v>16657.964</v>
      </c>
      <c r="I29" s="52">
        <v>7478.1949999999997</v>
      </c>
      <c r="J29" s="52">
        <v>8196.8889999999992</v>
      </c>
      <c r="K29" s="52">
        <v>12448.395</v>
      </c>
      <c r="L29" s="52">
        <v>9427.6880000000001</v>
      </c>
      <c r="M29" s="52">
        <v>2937.0970000000002</v>
      </c>
      <c r="N29" s="52">
        <v>5809.9889999999996</v>
      </c>
      <c r="O29" s="52">
        <v>47655.574999999997</v>
      </c>
      <c r="P29" s="52">
        <v>20024.688999999998</v>
      </c>
      <c r="Q29" s="52">
        <v>157815.636</v>
      </c>
      <c r="S29" s="49" t="s">
        <v>36</v>
      </c>
      <c r="T29" s="51">
        <v>2928</v>
      </c>
      <c r="U29" s="51">
        <v>2893</v>
      </c>
      <c r="V29" s="51">
        <v>2893</v>
      </c>
      <c r="W29" s="51">
        <v>2893</v>
      </c>
      <c r="X29" s="51">
        <v>2928</v>
      </c>
      <c r="Y29" s="51">
        <v>2928</v>
      </c>
      <c r="Z29" s="51">
        <v>2928</v>
      </c>
      <c r="AA29" s="51">
        <v>2893</v>
      </c>
      <c r="AB29" s="51">
        <v>2893</v>
      </c>
      <c r="AC29" s="51">
        <v>2893</v>
      </c>
    </row>
    <row r="30" spans="1:29" x14ac:dyDescent="0.55000000000000004">
      <c r="A30" s="138"/>
      <c r="B30" s="135"/>
      <c r="C30" s="52" t="s">
        <v>333</v>
      </c>
      <c r="E30" s="49">
        <v>2025</v>
      </c>
      <c r="F30" s="51">
        <v>17361.707999999999</v>
      </c>
      <c r="G30" s="51">
        <v>9952.0079999999998</v>
      </c>
      <c r="H30" s="51">
        <v>16776.383000000002</v>
      </c>
      <c r="I30" s="51">
        <v>7657.3779999999997</v>
      </c>
      <c r="J30" s="51">
        <v>8240.1790000000001</v>
      </c>
      <c r="K30" s="51">
        <v>12364.458000000001</v>
      </c>
      <c r="L30" s="51">
        <v>9440.0939999999991</v>
      </c>
      <c r="M30" s="51">
        <v>2938.9380000000001</v>
      </c>
      <c r="N30" s="51">
        <v>5770.8729999999996</v>
      </c>
      <c r="O30" s="51">
        <v>47476.796000000002</v>
      </c>
      <c r="P30" s="51">
        <v>19816.723999999998</v>
      </c>
      <c r="Q30" s="51">
        <v>157795.53899999999</v>
      </c>
      <c r="S30" s="49" t="s">
        <v>44</v>
      </c>
      <c r="T30" s="52">
        <v>683</v>
      </c>
      <c r="U30" s="52">
        <v>683</v>
      </c>
      <c r="V30" s="52">
        <v>683</v>
      </c>
      <c r="W30" s="52">
        <v>683</v>
      </c>
      <c r="X30" s="52">
        <v>683</v>
      </c>
      <c r="Y30" s="52">
        <v>683</v>
      </c>
      <c r="Z30" s="52">
        <v>683</v>
      </c>
      <c r="AA30" s="52">
        <v>683</v>
      </c>
      <c r="AB30" s="52">
        <v>683</v>
      </c>
      <c r="AC30" s="52">
        <v>683</v>
      </c>
    </row>
    <row r="31" spans="1:29" x14ac:dyDescent="0.55000000000000004">
      <c r="A31" s="138"/>
      <c r="B31" s="135"/>
      <c r="C31" s="51" t="s">
        <v>334</v>
      </c>
      <c r="E31" s="49">
        <v>2026</v>
      </c>
      <c r="F31" s="52">
        <v>17597.013999999999</v>
      </c>
      <c r="G31" s="52">
        <v>9901.1</v>
      </c>
      <c r="H31" s="52">
        <v>16797.252</v>
      </c>
      <c r="I31" s="52">
        <v>7815.1329999999998</v>
      </c>
      <c r="J31" s="52">
        <v>8282.5820000000003</v>
      </c>
      <c r="K31" s="52">
        <v>12346.352000000001</v>
      </c>
      <c r="L31" s="52">
        <v>9440.6569999999992</v>
      </c>
      <c r="M31" s="52">
        <v>2949.9169999999999</v>
      </c>
      <c r="N31" s="52">
        <v>5754.7569999999996</v>
      </c>
      <c r="O31" s="52">
        <v>47382.69</v>
      </c>
      <c r="P31" s="52">
        <v>19600.972000000002</v>
      </c>
      <c r="Q31" s="52">
        <v>157868.42600000001</v>
      </c>
      <c r="S31" s="49" t="s">
        <v>45</v>
      </c>
      <c r="T31" s="51">
        <v>521</v>
      </c>
      <c r="U31" s="51">
        <v>521</v>
      </c>
      <c r="V31" s="51">
        <v>521</v>
      </c>
      <c r="W31" s="51">
        <v>521</v>
      </c>
      <c r="X31" s="51">
        <v>521</v>
      </c>
      <c r="Y31" s="51">
        <v>521</v>
      </c>
      <c r="Z31" s="51">
        <v>521</v>
      </c>
      <c r="AA31" s="51">
        <v>521</v>
      </c>
      <c r="AB31" s="51">
        <v>521</v>
      </c>
      <c r="AC31" s="51">
        <v>521</v>
      </c>
    </row>
    <row r="32" spans="1:29" x14ac:dyDescent="0.55000000000000004">
      <c r="A32" s="138"/>
      <c r="B32" s="135"/>
      <c r="C32" s="52" t="s">
        <v>335</v>
      </c>
      <c r="E32" s="49">
        <v>2027</v>
      </c>
      <c r="F32" s="51">
        <v>17728.965</v>
      </c>
      <c r="G32" s="51">
        <v>9850.3230000000003</v>
      </c>
      <c r="H32" s="51">
        <v>16786.743000000002</v>
      </c>
      <c r="I32" s="51">
        <v>7967.0140000000001</v>
      </c>
      <c r="J32" s="51">
        <v>8312.3080000000009</v>
      </c>
      <c r="K32" s="51">
        <v>12354.094999999999</v>
      </c>
      <c r="L32" s="51">
        <v>9459.2270000000008</v>
      </c>
      <c r="M32" s="51">
        <v>2961.0639999999999</v>
      </c>
      <c r="N32" s="51">
        <v>5764.66</v>
      </c>
      <c r="O32" s="51">
        <v>47441.62</v>
      </c>
      <c r="P32" s="51">
        <v>19565.538</v>
      </c>
      <c r="Q32" s="51">
        <v>158191.557</v>
      </c>
      <c r="S32" s="49" t="s">
        <v>37</v>
      </c>
      <c r="T32" s="52">
        <v>3338</v>
      </c>
      <c r="U32" s="52">
        <v>3338</v>
      </c>
      <c r="V32" s="52">
        <v>3338</v>
      </c>
      <c r="W32" s="52">
        <v>3338</v>
      </c>
      <c r="X32" s="52">
        <v>3338</v>
      </c>
      <c r="Y32" s="52">
        <v>3338</v>
      </c>
      <c r="Z32" s="52">
        <v>3338</v>
      </c>
      <c r="AA32" s="52">
        <v>3338</v>
      </c>
      <c r="AB32" s="52">
        <v>3338</v>
      </c>
      <c r="AC32" s="52">
        <v>3338</v>
      </c>
    </row>
    <row r="33" spans="1:29" x14ac:dyDescent="0.55000000000000004">
      <c r="A33" s="138"/>
      <c r="B33" s="135"/>
      <c r="C33" s="51" t="s">
        <v>339</v>
      </c>
      <c r="E33" s="49">
        <v>2028</v>
      </c>
      <c r="F33" s="52">
        <v>17723.851999999999</v>
      </c>
      <c r="G33" s="52">
        <v>9832.6769999999997</v>
      </c>
      <c r="H33" s="52">
        <v>16770.251</v>
      </c>
      <c r="I33" s="52">
        <v>7969.299</v>
      </c>
      <c r="J33" s="52">
        <v>8333.5</v>
      </c>
      <c r="K33" s="52">
        <v>12440.257</v>
      </c>
      <c r="L33" s="52">
        <v>9481.7749999999996</v>
      </c>
      <c r="M33" s="52">
        <v>2973.5459999999998</v>
      </c>
      <c r="N33" s="52">
        <v>5783.6530000000002</v>
      </c>
      <c r="O33" s="52">
        <v>47627.24</v>
      </c>
      <c r="P33" s="52">
        <v>19707.838</v>
      </c>
      <c r="Q33" s="52">
        <v>158643.88799999998</v>
      </c>
      <c r="S33" s="49" t="s">
        <v>38</v>
      </c>
      <c r="T33" s="51">
        <v>5182</v>
      </c>
      <c r="U33" s="51">
        <v>5182</v>
      </c>
      <c r="V33" s="51">
        <v>5182</v>
      </c>
      <c r="W33" s="51">
        <v>5182</v>
      </c>
      <c r="X33" s="51">
        <v>5182</v>
      </c>
      <c r="Y33" s="51">
        <v>5182</v>
      </c>
      <c r="Z33" s="51">
        <v>5182</v>
      </c>
      <c r="AA33" s="51">
        <v>5182</v>
      </c>
      <c r="AB33" s="51">
        <v>5182</v>
      </c>
      <c r="AC33" s="51">
        <v>5182</v>
      </c>
    </row>
    <row r="34" spans="1:29" x14ac:dyDescent="0.55000000000000004">
      <c r="A34" s="138"/>
      <c r="B34" s="135"/>
      <c r="C34" s="52" t="s">
        <v>337</v>
      </c>
      <c r="E34" s="49">
        <v>2029</v>
      </c>
      <c r="F34" s="51">
        <v>17743.25</v>
      </c>
      <c r="G34" s="51">
        <v>9830.3649999999998</v>
      </c>
      <c r="H34" s="51">
        <v>16739.578999999998</v>
      </c>
      <c r="I34" s="51">
        <v>7968.33</v>
      </c>
      <c r="J34" s="51">
        <v>8346.6929999999993</v>
      </c>
      <c r="K34" s="51">
        <v>12502.606</v>
      </c>
      <c r="L34" s="51">
        <v>9488.6440000000002</v>
      </c>
      <c r="M34" s="51">
        <v>2980.8440000000001</v>
      </c>
      <c r="N34" s="51">
        <v>5808.6970000000001</v>
      </c>
      <c r="O34" s="51">
        <v>47878.714</v>
      </c>
      <c r="P34" s="51">
        <v>19912.177</v>
      </c>
      <c r="Q34" s="51">
        <v>159199.899</v>
      </c>
      <c r="S34" s="49" t="s">
        <v>39</v>
      </c>
      <c r="T34" s="52">
        <v>4265</v>
      </c>
      <c r="U34" s="52">
        <v>4925</v>
      </c>
      <c r="V34" s="52">
        <v>4925</v>
      </c>
      <c r="W34" s="52">
        <v>4925</v>
      </c>
      <c r="X34" s="52">
        <v>4925</v>
      </c>
      <c r="Y34" s="52">
        <v>4925</v>
      </c>
      <c r="Z34" s="52">
        <v>4925</v>
      </c>
      <c r="AA34" s="52">
        <v>4925</v>
      </c>
      <c r="AB34" s="52">
        <v>4925</v>
      </c>
      <c r="AC34" s="52">
        <v>4925</v>
      </c>
    </row>
    <row r="35" spans="1:29" x14ac:dyDescent="0.55000000000000004">
      <c r="A35" s="138"/>
      <c r="B35" s="136"/>
      <c r="C35" s="51" t="s">
        <v>338</v>
      </c>
      <c r="E35" s="49">
        <v>2030</v>
      </c>
      <c r="F35" s="52">
        <v>17817.858</v>
      </c>
      <c r="G35" s="52">
        <v>9839.8220000000001</v>
      </c>
      <c r="H35" s="52">
        <v>16730.042000000001</v>
      </c>
      <c r="I35" s="52">
        <v>7973.0150000000003</v>
      </c>
      <c r="J35" s="52">
        <v>8378.1190000000006</v>
      </c>
      <c r="K35" s="52">
        <v>12569.963</v>
      </c>
      <c r="L35" s="52">
        <v>9548.0550000000003</v>
      </c>
      <c r="M35" s="52">
        <v>2991.9720000000002</v>
      </c>
      <c r="N35" s="52">
        <v>5837.8549999999996</v>
      </c>
      <c r="O35" s="52">
        <v>48173.995000000003</v>
      </c>
      <c r="P35" s="52">
        <v>20188.942999999999</v>
      </c>
      <c r="Q35" s="52">
        <v>160049.639</v>
      </c>
      <c r="S35" s="49" t="s">
        <v>48</v>
      </c>
      <c r="T35" s="51">
        <v>49716</v>
      </c>
      <c r="U35" s="51">
        <v>48706</v>
      </c>
      <c r="V35" s="51">
        <v>47507</v>
      </c>
      <c r="W35" s="51">
        <v>46501</v>
      </c>
      <c r="X35" s="51">
        <v>46501</v>
      </c>
      <c r="Y35" s="51">
        <v>46501</v>
      </c>
      <c r="Z35" s="51">
        <v>46501</v>
      </c>
      <c r="AA35" s="51">
        <v>46501</v>
      </c>
      <c r="AB35" s="51">
        <v>46501</v>
      </c>
      <c r="AC35" s="51">
        <v>46501</v>
      </c>
    </row>
    <row r="36" spans="1:29" x14ac:dyDescent="0.55000000000000004">
      <c r="A36" s="138"/>
      <c r="B36" s="150">
        <v>44531</v>
      </c>
      <c r="C36" s="52" t="s">
        <v>336</v>
      </c>
      <c r="E36" s="49">
        <v>2031</v>
      </c>
      <c r="F36" s="51">
        <v>17871.642</v>
      </c>
      <c r="G36" s="51">
        <v>9874.99</v>
      </c>
      <c r="H36" s="51">
        <v>16685.137999999999</v>
      </c>
      <c r="I36" s="51">
        <v>7981.5020000000004</v>
      </c>
      <c r="J36" s="51">
        <v>8408.0769999999993</v>
      </c>
      <c r="K36" s="51">
        <v>12678.892</v>
      </c>
      <c r="L36" s="51">
        <v>9594.152</v>
      </c>
      <c r="M36" s="51">
        <v>3005.9409999999998</v>
      </c>
      <c r="N36" s="51">
        <v>5881.8969999999999</v>
      </c>
      <c r="O36" s="51">
        <v>48572.760999999999</v>
      </c>
      <c r="P36" s="51">
        <v>20453.732</v>
      </c>
      <c r="Q36" s="51">
        <v>161008.72399999999</v>
      </c>
      <c r="S36" s="49" t="s">
        <v>40</v>
      </c>
      <c r="T36" s="52">
        <v>33418</v>
      </c>
      <c r="U36" s="52">
        <v>33418</v>
      </c>
      <c r="V36" s="52">
        <v>33418</v>
      </c>
      <c r="W36" s="52">
        <v>33418</v>
      </c>
      <c r="X36" s="52">
        <v>33418</v>
      </c>
      <c r="Y36" s="52">
        <v>33418</v>
      </c>
      <c r="Z36" s="52">
        <v>33418</v>
      </c>
      <c r="AA36" s="52">
        <v>33418</v>
      </c>
      <c r="AB36" s="52">
        <v>33418</v>
      </c>
      <c r="AC36" s="52">
        <v>33418</v>
      </c>
    </row>
    <row r="37" spans="1:29" x14ac:dyDescent="0.55000000000000004">
      <c r="A37" s="138"/>
      <c r="B37" s="151"/>
      <c r="C37" s="51" t="s">
        <v>340</v>
      </c>
      <c r="E37" s="49">
        <v>2032</v>
      </c>
      <c r="F37" s="52">
        <v>17935.118000000002</v>
      </c>
      <c r="G37" s="52">
        <v>9910.1880000000001</v>
      </c>
      <c r="H37" s="52">
        <v>16660.332000000002</v>
      </c>
      <c r="I37" s="52">
        <v>7989.9409999999998</v>
      </c>
      <c r="J37" s="52">
        <v>8440.607</v>
      </c>
      <c r="K37" s="52">
        <v>12784.157999999999</v>
      </c>
      <c r="L37" s="52">
        <v>9648.2379999999994</v>
      </c>
      <c r="M37" s="52">
        <v>3022.2249999999999</v>
      </c>
      <c r="N37" s="52">
        <v>5930.8509999999997</v>
      </c>
      <c r="O37" s="52">
        <v>49024.758999999998</v>
      </c>
      <c r="P37" s="52">
        <v>20714.991000000002</v>
      </c>
      <c r="Q37" s="52">
        <v>162061.408</v>
      </c>
      <c r="S37" s="49" t="s">
        <v>41</v>
      </c>
      <c r="T37" s="51">
        <v>7168</v>
      </c>
      <c r="U37" s="51">
        <v>7066</v>
      </c>
      <c r="V37" s="51">
        <v>7066</v>
      </c>
      <c r="W37" s="51">
        <v>7066</v>
      </c>
      <c r="X37" s="51">
        <v>7066</v>
      </c>
      <c r="Y37" s="51">
        <v>7066</v>
      </c>
      <c r="Z37" s="51">
        <v>7066</v>
      </c>
      <c r="AA37" s="51">
        <v>7066</v>
      </c>
      <c r="AB37" s="51">
        <v>7066</v>
      </c>
      <c r="AC37" s="51">
        <v>7066</v>
      </c>
    </row>
    <row r="38" spans="1:29" x14ac:dyDescent="0.55000000000000004">
      <c r="A38" s="138"/>
      <c r="B38" s="151"/>
      <c r="C38" s="52" t="s">
        <v>341</v>
      </c>
      <c r="E38" s="49">
        <v>2033</v>
      </c>
      <c r="F38" s="51">
        <v>18026.2</v>
      </c>
      <c r="G38" s="51">
        <v>9956.3439999999991</v>
      </c>
      <c r="H38" s="51">
        <v>16662.012999999999</v>
      </c>
      <c r="I38" s="51">
        <v>8000.3879999999999</v>
      </c>
      <c r="J38" s="51">
        <v>8472.9</v>
      </c>
      <c r="K38" s="51">
        <v>12899.178</v>
      </c>
      <c r="L38" s="51">
        <v>9724.7800000000007</v>
      </c>
      <c r="M38" s="51">
        <v>3044.415</v>
      </c>
      <c r="N38" s="51">
        <v>5992.5190000000002</v>
      </c>
      <c r="O38" s="51">
        <v>49570.197</v>
      </c>
      <c r="P38" s="51">
        <v>20986.395</v>
      </c>
      <c r="Q38" s="51">
        <v>163335.329</v>
      </c>
      <c r="S38" s="49" t="s">
        <v>42</v>
      </c>
      <c r="T38" s="52">
        <v>11713</v>
      </c>
      <c r="U38" s="52">
        <v>11713</v>
      </c>
      <c r="V38" s="52">
        <v>11713</v>
      </c>
      <c r="W38" s="52">
        <v>11713</v>
      </c>
      <c r="X38" s="52">
        <v>11713</v>
      </c>
      <c r="Y38" s="52">
        <v>11713</v>
      </c>
      <c r="Z38" s="52">
        <v>11713</v>
      </c>
      <c r="AA38" s="52">
        <v>11713</v>
      </c>
      <c r="AB38" s="52">
        <v>11713</v>
      </c>
      <c r="AC38" s="52">
        <v>11713</v>
      </c>
    </row>
    <row r="39" spans="1:29" x14ac:dyDescent="0.55000000000000004">
      <c r="A39" s="149"/>
      <c r="B39" s="152"/>
      <c r="C39" s="51" t="s">
        <v>342</v>
      </c>
      <c r="E39" s="49">
        <v>2034</v>
      </c>
      <c r="F39" s="52">
        <v>18137.205999999998</v>
      </c>
      <c r="G39" s="52">
        <v>10005.584999999999</v>
      </c>
      <c r="H39" s="52">
        <v>16688.468999999997</v>
      </c>
      <c r="I39" s="52">
        <v>8010.6710000000003</v>
      </c>
      <c r="J39" s="52">
        <v>8518.4150000000009</v>
      </c>
      <c r="K39" s="52">
        <v>13001.868</v>
      </c>
      <c r="L39" s="52">
        <v>9803.0679999999993</v>
      </c>
      <c r="M39" s="52">
        <v>3071.39</v>
      </c>
      <c r="N39" s="52">
        <v>6058.3459999999995</v>
      </c>
      <c r="O39" s="52">
        <v>50152.786</v>
      </c>
      <c r="P39" s="52">
        <v>21264.793000000001</v>
      </c>
      <c r="Q39" s="52">
        <v>164712.59700000001</v>
      </c>
      <c r="S39" s="53" t="s">
        <v>49</v>
      </c>
      <c r="T39" s="55">
        <f>SUM(T40:T50)</f>
        <v>32177</v>
      </c>
      <c r="U39" s="55">
        <f t="shared" ref="U39:AC39" si="4">SUM(U40:U50)</f>
        <v>32883</v>
      </c>
      <c r="V39" s="55">
        <f t="shared" si="4"/>
        <v>32321</v>
      </c>
      <c r="W39" s="55">
        <f t="shared" si="4"/>
        <v>32049</v>
      </c>
      <c r="X39" s="55">
        <f t="shared" si="4"/>
        <v>30416</v>
      </c>
      <c r="Y39" s="55">
        <f t="shared" si="4"/>
        <v>30416</v>
      </c>
      <c r="Z39" s="55">
        <f t="shared" si="4"/>
        <v>30416</v>
      </c>
      <c r="AA39" s="55">
        <f t="shared" si="4"/>
        <v>30443</v>
      </c>
      <c r="AB39" s="55">
        <f t="shared" si="4"/>
        <v>30443</v>
      </c>
      <c r="AC39" s="55">
        <f t="shared" si="4"/>
        <v>30443</v>
      </c>
    </row>
    <row r="40" spans="1:29" x14ac:dyDescent="0.55000000000000004">
      <c r="A40" s="137">
        <v>2022</v>
      </c>
      <c r="B40" s="134" t="s">
        <v>317</v>
      </c>
      <c r="C40" s="52" t="s">
        <v>343</v>
      </c>
      <c r="E40" s="49">
        <v>2035</v>
      </c>
      <c r="F40" s="51">
        <v>18263.254000000001</v>
      </c>
      <c r="G40" s="51">
        <v>10069.458000000001</v>
      </c>
      <c r="H40" s="51">
        <v>16746.677</v>
      </c>
      <c r="I40" s="51">
        <v>8024.924</v>
      </c>
      <c r="J40" s="51">
        <v>8562.7019999999993</v>
      </c>
      <c r="K40" s="51">
        <v>13109.84</v>
      </c>
      <c r="L40" s="51">
        <v>9897.6530000000002</v>
      </c>
      <c r="M40" s="51">
        <v>3099.8960000000002</v>
      </c>
      <c r="N40" s="51">
        <v>6133.5990000000002</v>
      </c>
      <c r="O40" s="51">
        <v>50811.684000000001</v>
      </c>
      <c r="P40" s="51">
        <v>21579.231</v>
      </c>
      <c r="Q40" s="51">
        <v>166298.91800000001</v>
      </c>
      <c r="S40" s="49" t="s">
        <v>34</v>
      </c>
      <c r="T40" s="51">
        <v>13988</v>
      </c>
      <c r="U40" s="51">
        <v>14512</v>
      </c>
      <c r="V40" s="51">
        <v>14449</v>
      </c>
      <c r="W40" s="51">
        <v>14449</v>
      </c>
      <c r="X40" s="51">
        <v>13012</v>
      </c>
      <c r="Y40" s="51">
        <v>13012</v>
      </c>
      <c r="Z40" s="51">
        <v>13012</v>
      </c>
      <c r="AA40" s="51">
        <v>13012</v>
      </c>
      <c r="AB40" s="51">
        <v>13012</v>
      </c>
      <c r="AC40" s="51">
        <v>13012</v>
      </c>
    </row>
    <row r="41" spans="1:29" x14ac:dyDescent="0.55000000000000004">
      <c r="A41" s="138"/>
      <c r="B41" s="135"/>
      <c r="C41" s="51" t="s">
        <v>344</v>
      </c>
      <c r="E41" s="49">
        <v>2036</v>
      </c>
      <c r="F41" s="52">
        <v>18389.466</v>
      </c>
      <c r="G41" s="52">
        <v>10133.111999999999</v>
      </c>
      <c r="H41" s="52">
        <v>16836.021000000001</v>
      </c>
      <c r="I41" s="52">
        <v>8038.9369999999999</v>
      </c>
      <c r="J41" s="52">
        <v>8610.3169999999991</v>
      </c>
      <c r="K41" s="52">
        <v>13223.867</v>
      </c>
      <c r="L41" s="52">
        <v>10001.398999999999</v>
      </c>
      <c r="M41" s="52">
        <v>3134.0740000000001</v>
      </c>
      <c r="N41" s="52">
        <v>6217.2</v>
      </c>
      <c r="O41" s="52">
        <v>51535.345999999998</v>
      </c>
      <c r="P41" s="52">
        <v>21893.137999999999</v>
      </c>
      <c r="Q41" s="52">
        <v>168012.87700000001</v>
      </c>
      <c r="S41" s="49" t="s">
        <v>35</v>
      </c>
      <c r="T41" s="52">
        <v>3401</v>
      </c>
      <c r="U41" s="52">
        <v>3556</v>
      </c>
      <c r="V41" s="52">
        <v>3540</v>
      </c>
      <c r="W41" s="52">
        <v>3391</v>
      </c>
      <c r="X41" s="52">
        <v>3373</v>
      </c>
      <c r="Y41" s="52">
        <v>3373</v>
      </c>
      <c r="Z41" s="52">
        <v>3373</v>
      </c>
      <c r="AA41" s="52">
        <v>3373</v>
      </c>
      <c r="AB41" s="52">
        <v>3373</v>
      </c>
      <c r="AC41" s="52">
        <v>3373</v>
      </c>
    </row>
    <row r="42" spans="1:29" x14ac:dyDescent="0.55000000000000004">
      <c r="A42" s="138"/>
      <c r="B42" s="135"/>
      <c r="C42" s="52" t="s">
        <v>345</v>
      </c>
      <c r="E42" s="49">
        <v>2037</v>
      </c>
      <c r="F42" s="51">
        <v>18514.673000000003</v>
      </c>
      <c r="G42" s="51">
        <v>10206.823</v>
      </c>
      <c r="H42" s="51">
        <v>16949.647000000001</v>
      </c>
      <c r="I42" s="51">
        <v>8055.0209999999997</v>
      </c>
      <c r="J42" s="51">
        <v>8657.9150000000009</v>
      </c>
      <c r="K42" s="51">
        <v>13338.866</v>
      </c>
      <c r="L42" s="51">
        <v>10113.451999999999</v>
      </c>
      <c r="M42" s="51">
        <v>3171.91</v>
      </c>
      <c r="N42" s="51">
        <v>6305.585</v>
      </c>
      <c r="O42" s="51">
        <v>52330.19</v>
      </c>
      <c r="P42" s="51">
        <v>22221.884999999998</v>
      </c>
      <c r="Q42" s="51">
        <v>169865.967</v>
      </c>
      <c r="S42" s="49" t="s">
        <v>36</v>
      </c>
      <c r="T42" s="51">
        <v>1961</v>
      </c>
      <c r="U42" s="51">
        <v>1988</v>
      </c>
      <c r="V42" s="51">
        <v>1988</v>
      </c>
      <c r="W42" s="51">
        <v>1988</v>
      </c>
      <c r="X42" s="51">
        <v>1961</v>
      </c>
      <c r="Y42" s="51">
        <v>1961</v>
      </c>
      <c r="Z42" s="51">
        <v>1961</v>
      </c>
      <c r="AA42" s="51">
        <v>1988</v>
      </c>
      <c r="AB42" s="51">
        <v>1988</v>
      </c>
      <c r="AC42" s="51">
        <v>1988</v>
      </c>
    </row>
    <row r="43" spans="1:29" x14ac:dyDescent="0.55000000000000004">
      <c r="A43" s="138"/>
      <c r="B43" s="135"/>
      <c r="C43" s="51" t="s">
        <v>346</v>
      </c>
      <c r="E43" s="49">
        <v>2038</v>
      </c>
      <c r="F43" s="52">
        <v>18651.383999999998</v>
      </c>
      <c r="G43" s="52">
        <v>10282.808999999999</v>
      </c>
      <c r="H43" s="52">
        <v>17084.739999999998</v>
      </c>
      <c r="I43" s="52">
        <v>8070.1859999999997</v>
      </c>
      <c r="J43" s="52">
        <v>8712.5159999999996</v>
      </c>
      <c r="K43" s="52">
        <v>13467.72</v>
      </c>
      <c r="L43" s="52">
        <v>10239.280000000001</v>
      </c>
      <c r="M43" s="52">
        <v>3217.0279999999998</v>
      </c>
      <c r="N43" s="52">
        <v>6401.585</v>
      </c>
      <c r="O43" s="52">
        <v>53168.224999999999</v>
      </c>
      <c r="P43" s="52">
        <v>22553.032999999999</v>
      </c>
      <c r="Q43" s="52">
        <v>171848.50599999999</v>
      </c>
      <c r="S43" s="49" t="s">
        <v>44</v>
      </c>
      <c r="T43" s="52">
        <v>185</v>
      </c>
      <c r="U43" s="52">
        <v>185</v>
      </c>
      <c r="V43" s="52">
        <v>180</v>
      </c>
      <c r="W43" s="52">
        <v>160</v>
      </c>
      <c r="X43" s="52">
        <v>144</v>
      </c>
      <c r="Y43" s="52">
        <v>144</v>
      </c>
      <c r="Z43" s="52">
        <v>144</v>
      </c>
      <c r="AA43" s="52">
        <v>144</v>
      </c>
      <c r="AB43" s="52">
        <v>144</v>
      </c>
      <c r="AC43" s="52">
        <v>144</v>
      </c>
    </row>
    <row r="44" spans="1:29" x14ac:dyDescent="0.55000000000000004">
      <c r="A44" s="138"/>
      <c r="B44" s="136"/>
      <c r="C44" s="52" t="s">
        <v>347</v>
      </c>
      <c r="E44" s="49">
        <v>2039</v>
      </c>
      <c r="F44" s="51">
        <v>18798.195</v>
      </c>
      <c r="G44" s="51">
        <v>10373.278</v>
      </c>
      <c r="H44" s="51">
        <v>17237.906000000003</v>
      </c>
      <c r="I44" s="51">
        <v>8091.1750000000002</v>
      </c>
      <c r="J44" s="51">
        <v>8774.7309999999998</v>
      </c>
      <c r="K44" s="51">
        <v>13608.98</v>
      </c>
      <c r="L44" s="51">
        <v>10398.15</v>
      </c>
      <c r="M44" s="51">
        <v>3260.4349999999999</v>
      </c>
      <c r="N44" s="51">
        <v>6511.47</v>
      </c>
      <c r="O44" s="51">
        <v>54125.129000000001</v>
      </c>
      <c r="P44" s="51">
        <v>22903.562999999998</v>
      </c>
      <c r="Q44" s="51">
        <v>174083.01199999999</v>
      </c>
      <c r="S44" s="49" t="s">
        <v>45</v>
      </c>
      <c r="T44" s="51">
        <v>74</v>
      </c>
      <c r="U44" s="51">
        <v>74</v>
      </c>
      <c r="V44" s="51">
        <v>74</v>
      </c>
      <c r="W44" s="51">
        <v>74</v>
      </c>
      <c r="X44" s="51">
        <v>66</v>
      </c>
      <c r="Y44" s="51">
        <v>66</v>
      </c>
      <c r="Z44" s="51">
        <v>66</v>
      </c>
      <c r="AA44" s="51">
        <v>66</v>
      </c>
      <c r="AB44" s="51">
        <v>66</v>
      </c>
      <c r="AC44" s="51">
        <v>66</v>
      </c>
    </row>
    <row r="45" spans="1:29" x14ac:dyDescent="0.55000000000000004">
      <c r="A45" s="138"/>
      <c r="B45" s="112" t="s">
        <v>318</v>
      </c>
      <c r="C45" s="51" t="s">
        <v>348</v>
      </c>
      <c r="E45" s="49">
        <v>2040</v>
      </c>
      <c r="F45" s="52">
        <v>18962.580999999998</v>
      </c>
      <c r="G45" s="52">
        <v>10484.072</v>
      </c>
      <c r="H45" s="52">
        <v>17425.394</v>
      </c>
      <c r="I45" s="52">
        <v>8111.75</v>
      </c>
      <c r="J45" s="52">
        <v>8851.5849999999991</v>
      </c>
      <c r="K45" s="52">
        <v>13756.602000000001</v>
      </c>
      <c r="L45" s="52">
        <v>10569.380999999999</v>
      </c>
      <c r="M45" s="52">
        <v>3309.5329999999999</v>
      </c>
      <c r="N45" s="52">
        <v>6621.5590000000002</v>
      </c>
      <c r="O45" s="52">
        <v>55071.106</v>
      </c>
      <c r="P45" s="52">
        <v>23271.043000000001</v>
      </c>
      <c r="Q45" s="52">
        <v>176434.60599999997</v>
      </c>
      <c r="S45" s="49" t="s">
        <v>37</v>
      </c>
      <c r="T45" s="52">
        <v>1052</v>
      </c>
      <c r="U45" s="52">
        <v>1052</v>
      </c>
      <c r="V45" s="52">
        <v>1052</v>
      </c>
      <c r="W45" s="52">
        <v>1052</v>
      </c>
      <c r="X45" s="52">
        <v>1052</v>
      </c>
      <c r="Y45" s="52">
        <v>1052</v>
      </c>
      <c r="Z45" s="52">
        <v>1052</v>
      </c>
      <c r="AA45" s="52">
        <v>1052</v>
      </c>
      <c r="AB45" s="52">
        <v>1052</v>
      </c>
      <c r="AC45" s="52">
        <v>1052</v>
      </c>
    </row>
    <row r="46" spans="1:29" x14ac:dyDescent="0.55000000000000004">
      <c r="A46" s="138"/>
      <c r="B46" s="113" t="s">
        <v>319</v>
      </c>
      <c r="C46" s="52" t="s">
        <v>349</v>
      </c>
      <c r="E46" t="s">
        <v>400</v>
      </c>
      <c r="S46" s="49" t="s">
        <v>38</v>
      </c>
      <c r="T46" s="51">
        <v>1860</v>
      </c>
      <c r="U46" s="51">
        <v>1860</v>
      </c>
      <c r="V46" s="51">
        <v>1860</v>
      </c>
      <c r="W46" s="51">
        <v>1860</v>
      </c>
      <c r="X46" s="51">
        <v>1860</v>
      </c>
      <c r="Y46" s="51">
        <v>1860</v>
      </c>
      <c r="Z46" s="51">
        <v>1860</v>
      </c>
      <c r="AA46" s="51">
        <v>1860</v>
      </c>
      <c r="AB46" s="51">
        <v>1860</v>
      </c>
      <c r="AC46" s="51">
        <v>1860</v>
      </c>
    </row>
    <row r="47" spans="1:29" x14ac:dyDescent="0.55000000000000004">
      <c r="A47" s="138"/>
      <c r="B47" s="114" t="s">
        <v>320</v>
      </c>
      <c r="C47" s="51" t="s">
        <v>350</v>
      </c>
      <c r="E47" s="48" t="s">
        <v>19</v>
      </c>
      <c r="F47" s="48" t="s">
        <v>20</v>
      </c>
      <c r="G47" s="48" t="s">
        <v>21</v>
      </c>
      <c r="H47" s="48" t="s">
        <v>22</v>
      </c>
      <c r="I47" s="48" t="s">
        <v>23</v>
      </c>
      <c r="J47" s="48" t="s">
        <v>24</v>
      </c>
      <c r="K47" s="48" t="s">
        <v>25</v>
      </c>
      <c r="L47" s="48" t="s">
        <v>26</v>
      </c>
      <c r="M47" s="48" t="s">
        <v>27</v>
      </c>
      <c r="N47" s="48" t="s">
        <v>28</v>
      </c>
      <c r="O47" s="48" t="s">
        <v>29</v>
      </c>
      <c r="P47" s="48" t="s">
        <v>30</v>
      </c>
      <c r="S47" s="49" t="s">
        <v>39</v>
      </c>
      <c r="T47" s="52">
        <v>287</v>
      </c>
      <c r="U47" s="52">
        <v>287</v>
      </c>
      <c r="V47" s="52">
        <v>387</v>
      </c>
      <c r="W47" s="52">
        <v>387</v>
      </c>
      <c r="X47" s="52">
        <v>387</v>
      </c>
      <c r="Y47" s="52">
        <v>387</v>
      </c>
      <c r="Z47" s="52">
        <v>387</v>
      </c>
      <c r="AA47" s="52">
        <v>387</v>
      </c>
      <c r="AB47" s="52">
        <v>387</v>
      </c>
      <c r="AC47" s="52">
        <v>387</v>
      </c>
    </row>
    <row r="48" spans="1:29" x14ac:dyDescent="0.55000000000000004">
      <c r="A48" s="138"/>
      <c r="B48" s="134" t="s">
        <v>321</v>
      </c>
      <c r="C48" s="52" t="s">
        <v>351</v>
      </c>
      <c r="E48" s="49">
        <v>2021</v>
      </c>
      <c r="F48" s="51">
        <v>2934</v>
      </c>
      <c r="G48" s="51">
        <v>2127</v>
      </c>
      <c r="H48" s="51">
        <v>3003</v>
      </c>
      <c r="I48" s="51">
        <v>845</v>
      </c>
      <c r="J48" s="51">
        <v>1552</v>
      </c>
      <c r="K48" s="51">
        <v>2620</v>
      </c>
      <c r="L48" s="51">
        <v>2447</v>
      </c>
      <c r="M48" s="51">
        <v>663</v>
      </c>
      <c r="N48" s="51">
        <v>1444</v>
      </c>
      <c r="O48" s="51">
        <v>11298</v>
      </c>
      <c r="P48" s="51">
        <v>5512</v>
      </c>
      <c r="S48" s="49" t="s">
        <v>40</v>
      </c>
      <c r="T48" s="51">
        <v>3380</v>
      </c>
      <c r="U48" s="51">
        <v>3380</v>
      </c>
      <c r="V48" s="51">
        <v>3380</v>
      </c>
      <c r="W48" s="51">
        <v>3380</v>
      </c>
      <c r="X48" s="51">
        <v>3380</v>
      </c>
      <c r="Y48" s="51">
        <v>3380</v>
      </c>
      <c r="Z48" s="51">
        <v>3380</v>
      </c>
      <c r="AA48" s="51">
        <v>3380</v>
      </c>
      <c r="AB48" s="51">
        <v>3380</v>
      </c>
      <c r="AC48" s="51">
        <v>3380</v>
      </c>
    </row>
    <row r="49" spans="1:29" x14ac:dyDescent="0.55000000000000004">
      <c r="A49" s="138"/>
      <c r="B49" s="136"/>
      <c r="C49" s="51" t="s">
        <v>352</v>
      </c>
      <c r="E49" s="49">
        <v>2022</v>
      </c>
      <c r="F49" s="52">
        <v>3037.1735159817354</v>
      </c>
      <c r="G49" s="52">
        <v>2072</v>
      </c>
      <c r="H49" s="52">
        <v>3113.2648401826482</v>
      </c>
      <c r="I49" s="52">
        <v>952.77625570776252</v>
      </c>
      <c r="J49" s="52">
        <v>1650</v>
      </c>
      <c r="K49" s="52">
        <v>2718</v>
      </c>
      <c r="L49" s="52">
        <v>2465</v>
      </c>
      <c r="M49" s="52">
        <v>668</v>
      </c>
      <c r="N49" s="52">
        <v>1425</v>
      </c>
      <c r="O49" s="52">
        <v>11422</v>
      </c>
      <c r="P49" s="52">
        <v>5455</v>
      </c>
      <c r="S49" s="49" t="s">
        <v>41</v>
      </c>
      <c r="T49" s="52">
        <v>4751</v>
      </c>
      <c r="U49" s="52">
        <v>4751</v>
      </c>
      <c r="V49" s="52">
        <v>4173</v>
      </c>
      <c r="W49" s="52">
        <v>4070</v>
      </c>
      <c r="X49" s="52">
        <v>3943</v>
      </c>
      <c r="Y49" s="52">
        <v>3943</v>
      </c>
      <c r="Z49" s="52">
        <v>3943</v>
      </c>
      <c r="AA49" s="52">
        <v>3943</v>
      </c>
      <c r="AB49" s="52">
        <v>3943</v>
      </c>
      <c r="AC49" s="52">
        <v>3943</v>
      </c>
    </row>
    <row r="50" spans="1:29" x14ac:dyDescent="0.55000000000000004">
      <c r="A50" s="138"/>
      <c r="B50" s="134" t="s">
        <v>322</v>
      </c>
      <c r="C50" s="52" t="s">
        <v>353</v>
      </c>
      <c r="E50" s="49">
        <v>2023</v>
      </c>
      <c r="F50" s="51">
        <v>3194.1506849315069</v>
      </c>
      <c r="G50" s="51">
        <v>2077</v>
      </c>
      <c r="H50" s="51">
        <v>3210.0684931506848</v>
      </c>
      <c r="I50" s="51">
        <v>1037.8538812785389</v>
      </c>
      <c r="J50" s="51">
        <v>1733</v>
      </c>
      <c r="K50" s="51">
        <v>2758</v>
      </c>
      <c r="L50" s="51">
        <v>2477</v>
      </c>
      <c r="M50" s="51">
        <v>670</v>
      </c>
      <c r="N50" s="51">
        <v>1424</v>
      </c>
      <c r="O50" s="51">
        <v>11407</v>
      </c>
      <c r="P50" s="51">
        <v>5365</v>
      </c>
      <c r="S50" s="49" t="s">
        <v>42</v>
      </c>
      <c r="T50" s="51">
        <v>1238</v>
      </c>
      <c r="U50" s="51">
        <v>1238</v>
      </c>
      <c r="V50" s="51">
        <v>1238</v>
      </c>
      <c r="W50" s="51">
        <v>1238</v>
      </c>
      <c r="X50" s="51">
        <v>1238</v>
      </c>
      <c r="Y50" s="51">
        <v>1238</v>
      </c>
      <c r="Z50" s="51">
        <v>1238</v>
      </c>
      <c r="AA50" s="51">
        <v>1238</v>
      </c>
      <c r="AB50" s="51">
        <v>1238</v>
      </c>
      <c r="AC50" s="51">
        <v>1238</v>
      </c>
    </row>
    <row r="51" spans="1:29" x14ac:dyDescent="0.55000000000000004">
      <c r="A51" s="138"/>
      <c r="B51" s="136"/>
      <c r="C51" s="51" t="s">
        <v>354</v>
      </c>
      <c r="E51" s="49">
        <v>2024</v>
      </c>
      <c r="F51" s="52">
        <v>3257.1168416248288</v>
      </c>
      <c r="G51" s="52">
        <v>2092</v>
      </c>
      <c r="H51" s="52">
        <v>3278.4363304427202</v>
      </c>
      <c r="I51" s="52">
        <v>1077.0520310360566</v>
      </c>
      <c r="J51" s="52">
        <v>1799</v>
      </c>
      <c r="K51" s="52">
        <v>2802</v>
      </c>
      <c r="L51" s="52">
        <v>2493</v>
      </c>
      <c r="M51" s="52">
        <v>671</v>
      </c>
      <c r="N51" s="52">
        <v>1419</v>
      </c>
      <c r="O51" s="52">
        <v>11405</v>
      </c>
      <c r="P51" s="52">
        <v>5294</v>
      </c>
      <c r="S51" s="53" t="s">
        <v>50</v>
      </c>
      <c r="T51" s="54">
        <f t="shared" ref="T51:AC51" si="5">SUM(T4,T14,T26,T39)</f>
        <v>309687</v>
      </c>
      <c r="U51" s="54">
        <f t="shared" si="5"/>
        <v>313116</v>
      </c>
      <c r="V51" s="54">
        <f t="shared" si="5"/>
        <v>313177</v>
      </c>
      <c r="W51" s="54">
        <f t="shared" si="5"/>
        <v>311819</v>
      </c>
      <c r="X51" s="54">
        <f t="shared" si="5"/>
        <v>310737</v>
      </c>
      <c r="Y51" s="54">
        <f t="shared" si="5"/>
        <v>308673</v>
      </c>
      <c r="Z51" s="54">
        <f t="shared" si="5"/>
        <v>308673</v>
      </c>
      <c r="AA51" s="54">
        <f t="shared" si="5"/>
        <v>308659</v>
      </c>
      <c r="AB51" s="54">
        <f t="shared" si="5"/>
        <v>308659</v>
      </c>
      <c r="AC51" s="54">
        <f t="shared" si="5"/>
        <v>308659</v>
      </c>
    </row>
    <row r="52" spans="1:29" x14ac:dyDescent="0.55000000000000004">
      <c r="A52" s="138"/>
      <c r="B52" s="134" t="s">
        <v>323</v>
      </c>
      <c r="C52" s="52" t="s">
        <v>355</v>
      </c>
      <c r="E52" s="49">
        <v>2025</v>
      </c>
      <c r="F52" s="51">
        <v>3226.2009132420089</v>
      </c>
      <c r="G52" s="51">
        <v>2160</v>
      </c>
      <c r="H52" s="51">
        <v>3233.7397260273974</v>
      </c>
      <c r="I52" s="51">
        <v>1079.5251141552512</v>
      </c>
      <c r="J52" s="51">
        <v>1791</v>
      </c>
      <c r="K52" s="51">
        <v>2811</v>
      </c>
      <c r="L52" s="51">
        <v>2489</v>
      </c>
      <c r="M52" s="51">
        <v>668</v>
      </c>
      <c r="N52" s="51">
        <v>1442</v>
      </c>
      <c r="O52" s="51">
        <v>11384</v>
      </c>
      <c r="P52" s="51">
        <v>5213</v>
      </c>
      <c r="S52" s="3" t="s">
        <v>402</v>
      </c>
      <c r="Y52" t="s">
        <v>403</v>
      </c>
    </row>
    <row r="53" spans="1:29" x14ac:dyDescent="0.55000000000000004">
      <c r="A53" s="138"/>
      <c r="B53" s="135"/>
      <c r="C53" s="51" t="s">
        <v>356</v>
      </c>
      <c r="E53" s="49">
        <v>2026</v>
      </c>
      <c r="F53" s="52">
        <v>3266.4383561643835</v>
      </c>
      <c r="G53" s="52">
        <v>2164</v>
      </c>
      <c r="H53" s="52">
        <v>3259.7397260273974</v>
      </c>
      <c r="I53" s="52">
        <v>1103.9315068493152</v>
      </c>
      <c r="J53" s="52">
        <v>1823</v>
      </c>
      <c r="K53" s="52">
        <v>2839</v>
      </c>
      <c r="L53" s="52">
        <v>2494</v>
      </c>
      <c r="M53" s="52">
        <v>669</v>
      </c>
      <c r="N53" s="52">
        <v>1441</v>
      </c>
      <c r="O53" s="52">
        <v>11399</v>
      </c>
      <c r="P53" s="52">
        <v>5155</v>
      </c>
      <c r="S53" s="48" t="s">
        <v>19</v>
      </c>
      <c r="T53" s="48" t="s">
        <v>51</v>
      </c>
      <c r="U53" s="48" t="s">
        <v>52</v>
      </c>
      <c r="V53" s="48" t="s">
        <v>53</v>
      </c>
      <c r="W53" s="48" t="s">
        <v>54</v>
      </c>
      <c r="Y53" s="48" t="s">
        <v>19</v>
      </c>
      <c r="Z53" s="48" t="s">
        <v>51</v>
      </c>
      <c r="AA53" s="48" t="s">
        <v>52</v>
      </c>
      <c r="AB53" s="48" t="s">
        <v>53</v>
      </c>
      <c r="AC53" s="48" t="s">
        <v>54</v>
      </c>
    </row>
    <row r="54" spans="1:29" x14ac:dyDescent="0.55000000000000004">
      <c r="A54" s="138"/>
      <c r="B54" s="136"/>
      <c r="C54" s="52" t="s">
        <v>357</v>
      </c>
      <c r="E54" s="49">
        <v>2027</v>
      </c>
      <c r="F54" s="51">
        <v>3283.1278538812785</v>
      </c>
      <c r="G54" s="51">
        <v>2172</v>
      </c>
      <c r="H54" s="51">
        <v>3279.7397260273974</v>
      </c>
      <c r="I54" s="51">
        <v>1127.1963470319636</v>
      </c>
      <c r="J54" s="51">
        <v>1851</v>
      </c>
      <c r="K54" s="51">
        <v>2867</v>
      </c>
      <c r="L54" s="51">
        <v>2500</v>
      </c>
      <c r="M54" s="51">
        <v>673</v>
      </c>
      <c r="N54" s="51">
        <v>1445</v>
      </c>
      <c r="O54" s="51">
        <v>11464</v>
      </c>
      <c r="P54" s="51">
        <v>5127</v>
      </c>
      <c r="S54" s="139">
        <v>2021</v>
      </c>
      <c r="T54" s="49" t="s">
        <v>55</v>
      </c>
      <c r="U54" s="51"/>
      <c r="V54" s="51">
        <v>1010</v>
      </c>
      <c r="W54" s="51"/>
      <c r="Y54" s="139">
        <v>2021</v>
      </c>
      <c r="Z54" s="49" t="s">
        <v>55</v>
      </c>
      <c r="AA54" s="51"/>
      <c r="AB54" s="51"/>
      <c r="AC54" s="51"/>
    </row>
    <row r="55" spans="1:29" x14ac:dyDescent="0.55000000000000004">
      <c r="A55" s="137">
        <v>2023</v>
      </c>
      <c r="B55" s="112" t="s">
        <v>324</v>
      </c>
      <c r="C55" s="51" t="s">
        <v>358</v>
      </c>
      <c r="E55" s="49">
        <v>2028</v>
      </c>
      <c r="F55" s="52">
        <v>3368.9507074395251</v>
      </c>
      <c r="G55" s="52">
        <v>2117</v>
      </c>
      <c r="H55" s="52">
        <v>3389.6928343222271</v>
      </c>
      <c r="I55" s="52">
        <v>1161.1036056595162</v>
      </c>
      <c r="J55" s="52">
        <v>1930</v>
      </c>
      <c r="K55" s="52">
        <v>2910</v>
      </c>
      <c r="L55" s="52">
        <v>2527</v>
      </c>
      <c r="M55" s="52">
        <v>682</v>
      </c>
      <c r="N55" s="52">
        <v>1428</v>
      </c>
      <c r="O55" s="52">
        <v>11548</v>
      </c>
      <c r="P55" s="52">
        <v>5145</v>
      </c>
      <c r="S55" s="140"/>
      <c r="T55" s="49" t="s">
        <v>56</v>
      </c>
      <c r="U55" s="52">
        <v>2453</v>
      </c>
      <c r="V55" s="52">
        <v>215</v>
      </c>
      <c r="W55" s="52"/>
      <c r="Y55" s="140"/>
      <c r="Z55" s="49" t="s">
        <v>56</v>
      </c>
      <c r="AA55" s="52">
        <v>224</v>
      </c>
      <c r="AB55" s="52"/>
      <c r="AC55" s="52"/>
    </row>
    <row r="56" spans="1:29" x14ac:dyDescent="0.55000000000000004">
      <c r="A56" s="138"/>
      <c r="B56" s="113" t="s">
        <v>325</v>
      </c>
      <c r="C56" s="52" t="s">
        <v>359</v>
      </c>
      <c r="E56" s="49">
        <v>2029</v>
      </c>
      <c r="F56" s="51">
        <v>3371.1278538812785</v>
      </c>
      <c r="G56" s="51">
        <v>2124</v>
      </c>
      <c r="H56" s="51">
        <v>3399.7397260273974</v>
      </c>
      <c r="I56" s="51">
        <v>1167.1963470319636</v>
      </c>
      <c r="J56" s="51">
        <v>1950</v>
      </c>
      <c r="K56" s="51">
        <v>2935</v>
      </c>
      <c r="L56" s="51">
        <v>2539</v>
      </c>
      <c r="M56" s="51">
        <v>686</v>
      </c>
      <c r="N56" s="51">
        <v>1437</v>
      </c>
      <c r="O56" s="51">
        <v>11638</v>
      </c>
      <c r="P56" s="51">
        <v>5178</v>
      </c>
      <c r="S56" s="140"/>
      <c r="T56" s="49" t="s">
        <v>58</v>
      </c>
      <c r="U56" s="51"/>
      <c r="V56" s="51"/>
      <c r="W56" s="51"/>
      <c r="Y56" s="140"/>
      <c r="Z56" s="49" t="s">
        <v>58</v>
      </c>
      <c r="AA56" s="51"/>
      <c r="AB56" s="51"/>
      <c r="AC56" s="51"/>
    </row>
    <row r="57" spans="1:29" ht="13.8" customHeight="1" x14ac:dyDescent="0.55000000000000004">
      <c r="A57" s="69">
        <v>2024</v>
      </c>
      <c r="B57" s="70"/>
      <c r="C57" s="51" t="s">
        <v>57</v>
      </c>
      <c r="E57" s="49">
        <v>2030</v>
      </c>
      <c r="F57" s="52">
        <v>3378.1278538812785</v>
      </c>
      <c r="G57" s="52">
        <v>2127</v>
      </c>
      <c r="H57" s="52">
        <v>3405.7397260273974</v>
      </c>
      <c r="I57" s="52">
        <v>1173.1963470319636</v>
      </c>
      <c r="J57" s="52">
        <v>1969</v>
      </c>
      <c r="K57" s="52">
        <v>2960</v>
      </c>
      <c r="L57" s="52">
        <v>2556</v>
      </c>
      <c r="M57" s="52">
        <v>691</v>
      </c>
      <c r="N57" s="52">
        <v>1446</v>
      </c>
      <c r="O57" s="52">
        <v>11724</v>
      </c>
      <c r="P57" s="52">
        <v>5236</v>
      </c>
      <c r="S57" s="140"/>
      <c r="T57" s="49" t="s">
        <v>59</v>
      </c>
      <c r="U57" s="52"/>
      <c r="V57" s="52"/>
      <c r="W57" s="52"/>
      <c r="Y57" s="140"/>
      <c r="Z57" s="49" t="s">
        <v>59</v>
      </c>
      <c r="AA57" s="52"/>
      <c r="AB57" s="52">
        <v>38</v>
      </c>
      <c r="AC57" s="52"/>
    </row>
    <row r="58" spans="1:29" x14ac:dyDescent="0.55000000000000004">
      <c r="A58" s="25"/>
      <c r="B58" s="25"/>
      <c r="C58" s="25"/>
      <c r="E58" s="49">
        <v>2031</v>
      </c>
      <c r="F58" s="51">
        <v>3287.1278538812785</v>
      </c>
      <c r="G58" s="51">
        <v>2186</v>
      </c>
      <c r="H58" s="51">
        <v>3312.7397260273974</v>
      </c>
      <c r="I58" s="51">
        <v>1147.1963470319636</v>
      </c>
      <c r="J58" s="51">
        <v>1931</v>
      </c>
      <c r="K58" s="51">
        <v>2972</v>
      </c>
      <c r="L58" s="51">
        <v>2554</v>
      </c>
      <c r="M58" s="51">
        <v>693</v>
      </c>
      <c r="N58" s="51">
        <v>1483</v>
      </c>
      <c r="O58" s="51">
        <v>11808</v>
      </c>
      <c r="P58" s="51">
        <v>5277</v>
      </c>
      <c r="S58" s="140"/>
      <c r="T58" s="49" t="s">
        <v>60</v>
      </c>
      <c r="U58" s="51"/>
      <c r="V58" s="51"/>
      <c r="W58" s="51"/>
      <c r="Y58" s="140"/>
      <c r="Z58" s="49" t="s">
        <v>60</v>
      </c>
      <c r="AA58" s="51"/>
      <c r="AB58" s="51"/>
      <c r="AC58" s="51"/>
    </row>
    <row r="59" spans="1:29" x14ac:dyDescent="0.55000000000000004">
      <c r="A59" s="25"/>
      <c r="B59" s="25"/>
      <c r="C59" s="25"/>
      <c r="E59" s="49">
        <v>2032</v>
      </c>
      <c r="F59" s="52">
        <v>3293.9507074395251</v>
      </c>
      <c r="G59" s="52">
        <v>2189</v>
      </c>
      <c r="H59" s="52">
        <v>3312.6928343222271</v>
      </c>
      <c r="I59" s="52">
        <v>1153.1036056595162</v>
      </c>
      <c r="J59" s="52">
        <v>1946</v>
      </c>
      <c r="K59" s="52">
        <v>2997</v>
      </c>
      <c r="L59" s="52">
        <v>2567</v>
      </c>
      <c r="M59" s="52">
        <v>697</v>
      </c>
      <c r="N59" s="52">
        <v>1495</v>
      </c>
      <c r="O59" s="52">
        <v>11885</v>
      </c>
      <c r="P59" s="52">
        <v>5350</v>
      </c>
      <c r="S59" s="140"/>
      <c r="T59" s="49" t="s">
        <v>39</v>
      </c>
      <c r="U59" s="52">
        <v>751</v>
      </c>
      <c r="V59" s="52"/>
      <c r="W59" s="52"/>
      <c r="Y59" s="140"/>
      <c r="Z59" s="49" t="s">
        <v>39</v>
      </c>
      <c r="AA59" s="52"/>
      <c r="AB59" s="52"/>
      <c r="AC59" s="52"/>
    </row>
    <row r="60" spans="1:29" x14ac:dyDescent="0.55000000000000004">
      <c r="A60" s="25"/>
      <c r="B60" s="25"/>
      <c r="C60" s="25"/>
      <c r="E60" s="49">
        <v>2033</v>
      </c>
      <c r="F60" s="51">
        <v>3398.1278538812785</v>
      </c>
      <c r="G60" s="51">
        <v>2133</v>
      </c>
      <c r="H60" s="51">
        <v>3407.7397260273974</v>
      </c>
      <c r="I60" s="51">
        <v>1191.1963470319636</v>
      </c>
      <c r="J60" s="51">
        <v>2017</v>
      </c>
      <c r="K60" s="51">
        <v>3039</v>
      </c>
      <c r="L60" s="51">
        <v>2603</v>
      </c>
      <c r="M60" s="51">
        <v>709</v>
      </c>
      <c r="N60" s="51">
        <v>1480</v>
      </c>
      <c r="O60" s="51">
        <v>11955</v>
      </c>
      <c r="P60" s="51">
        <v>5451</v>
      </c>
      <c r="S60" s="141"/>
      <c r="T60" s="49" t="s">
        <v>42</v>
      </c>
      <c r="U60" s="51">
        <v>560</v>
      </c>
      <c r="V60" s="51"/>
      <c r="W60" s="51"/>
      <c r="Y60" s="141"/>
      <c r="Z60" s="49" t="s">
        <v>42</v>
      </c>
      <c r="AA60" s="51">
        <v>100</v>
      </c>
      <c r="AB60" s="51"/>
      <c r="AC60" s="51"/>
    </row>
    <row r="61" spans="1:29" x14ac:dyDescent="0.55000000000000004">
      <c r="A61" s="25"/>
      <c r="B61" s="25"/>
      <c r="C61" s="25"/>
      <c r="E61" s="49">
        <v>2034</v>
      </c>
      <c r="F61" s="52">
        <v>3410.1278538812785</v>
      </c>
      <c r="G61" s="52">
        <v>2135</v>
      </c>
      <c r="H61" s="52">
        <v>3410.7397260273974</v>
      </c>
      <c r="I61" s="52">
        <v>1198.1963470319636</v>
      </c>
      <c r="J61" s="52">
        <v>2031</v>
      </c>
      <c r="K61" s="52">
        <v>3063</v>
      </c>
      <c r="L61" s="52">
        <v>2617</v>
      </c>
      <c r="M61" s="52">
        <v>713</v>
      </c>
      <c r="N61" s="52">
        <v>1490</v>
      </c>
      <c r="O61" s="52">
        <v>12023</v>
      </c>
      <c r="P61" s="52">
        <v>5527</v>
      </c>
      <c r="S61" s="139">
        <v>2022</v>
      </c>
      <c r="T61" s="49" t="s">
        <v>55</v>
      </c>
      <c r="U61" s="52"/>
      <c r="V61" s="52">
        <v>1199</v>
      </c>
      <c r="W61" s="52"/>
      <c r="Y61" s="139">
        <v>2022</v>
      </c>
      <c r="Z61" s="49" t="s">
        <v>55</v>
      </c>
      <c r="AA61" s="52"/>
      <c r="AB61" s="52"/>
      <c r="AC61" s="52"/>
    </row>
    <row r="62" spans="1:29" x14ac:dyDescent="0.55000000000000004">
      <c r="A62" s="25"/>
      <c r="B62" s="25"/>
      <c r="C62" s="25"/>
      <c r="E62" s="49">
        <v>2035</v>
      </c>
      <c r="F62" s="51">
        <v>3421.1278538812785</v>
      </c>
      <c r="G62" s="51">
        <v>2140</v>
      </c>
      <c r="H62" s="51">
        <v>3412.7397260273974</v>
      </c>
      <c r="I62" s="51">
        <v>1204.1963470319636</v>
      </c>
      <c r="J62" s="51">
        <v>2044</v>
      </c>
      <c r="K62" s="51">
        <v>3085</v>
      </c>
      <c r="L62" s="51">
        <v>2634</v>
      </c>
      <c r="M62" s="51">
        <v>718</v>
      </c>
      <c r="N62" s="51">
        <v>1500</v>
      </c>
      <c r="O62" s="51">
        <v>12088</v>
      </c>
      <c r="P62" s="51">
        <v>5603</v>
      </c>
      <c r="S62" s="140"/>
      <c r="T62" s="49" t="s">
        <v>56</v>
      </c>
      <c r="U62" s="51">
        <v>3988</v>
      </c>
      <c r="V62" s="51">
        <v>44</v>
      </c>
      <c r="W62" s="51"/>
      <c r="Y62" s="140"/>
      <c r="Z62" s="49" t="s">
        <v>56</v>
      </c>
      <c r="AA62" s="51"/>
      <c r="AB62" s="51">
        <v>38</v>
      </c>
      <c r="AC62" s="51"/>
    </row>
    <row r="63" spans="1:29" x14ac:dyDescent="0.55000000000000004">
      <c r="A63" s="25"/>
      <c r="B63" s="25"/>
      <c r="C63" s="25"/>
      <c r="E63" s="49">
        <v>2036</v>
      </c>
      <c r="F63" s="52">
        <v>3430.9507074395251</v>
      </c>
      <c r="G63" s="52">
        <v>2143</v>
      </c>
      <c r="H63" s="52">
        <v>3413.6928343222271</v>
      </c>
      <c r="I63" s="52">
        <v>1211.1036056595162</v>
      </c>
      <c r="J63" s="52">
        <v>2054</v>
      </c>
      <c r="K63" s="52">
        <v>3106</v>
      </c>
      <c r="L63" s="52">
        <v>2650</v>
      </c>
      <c r="M63" s="52">
        <v>725</v>
      </c>
      <c r="N63" s="52">
        <v>1510</v>
      </c>
      <c r="O63" s="52">
        <v>12149</v>
      </c>
      <c r="P63" s="52">
        <v>5672</v>
      </c>
      <c r="S63" s="140"/>
      <c r="T63" s="49" t="s">
        <v>58</v>
      </c>
      <c r="U63" s="52"/>
      <c r="V63" s="52"/>
      <c r="W63" s="52"/>
      <c r="Y63" s="140"/>
      <c r="Z63" s="49" t="s">
        <v>58</v>
      </c>
      <c r="AA63" s="52"/>
      <c r="AB63" s="52"/>
      <c r="AC63" s="52"/>
    </row>
    <row r="64" spans="1:29" ht="13.8" customHeight="1" x14ac:dyDescent="0.55000000000000004">
      <c r="A64" s="25"/>
      <c r="B64" s="25"/>
      <c r="C64" s="25"/>
      <c r="E64" s="49">
        <v>2037</v>
      </c>
      <c r="F64" s="51">
        <v>3336.1278538812785</v>
      </c>
      <c r="G64" s="51">
        <v>2202</v>
      </c>
      <c r="H64" s="51">
        <v>3326.7397260273974</v>
      </c>
      <c r="I64" s="51">
        <v>1180.1963470319636</v>
      </c>
      <c r="J64" s="51">
        <v>2012</v>
      </c>
      <c r="K64" s="51">
        <v>3109</v>
      </c>
      <c r="L64" s="51">
        <v>2639</v>
      </c>
      <c r="M64" s="51">
        <v>721</v>
      </c>
      <c r="N64" s="51">
        <v>1546</v>
      </c>
      <c r="O64" s="51">
        <v>12218</v>
      </c>
      <c r="P64" s="51">
        <v>5718</v>
      </c>
      <c r="S64" s="140"/>
      <c r="T64" s="49" t="s">
        <v>59</v>
      </c>
      <c r="U64" s="51"/>
      <c r="V64" s="51"/>
      <c r="W64" s="51"/>
      <c r="Y64" s="140"/>
      <c r="Z64" s="49" t="s">
        <v>59</v>
      </c>
      <c r="AA64" s="51"/>
      <c r="AB64" s="51"/>
      <c r="AC64" s="51"/>
    </row>
    <row r="65" spans="1:29" x14ac:dyDescent="0.55000000000000004">
      <c r="A65" s="25"/>
      <c r="B65" s="25"/>
      <c r="C65" s="25"/>
      <c r="E65" s="49">
        <v>2038</v>
      </c>
      <c r="F65" s="52">
        <v>3343.1278538812785</v>
      </c>
      <c r="G65" s="52">
        <v>2202</v>
      </c>
      <c r="H65" s="52">
        <v>3332.7397260273974</v>
      </c>
      <c r="I65" s="52">
        <v>1188.1963470319636</v>
      </c>
      <c r="J65" s="52">
        <v>2021</v>
      </c>
      <c r="K65" s="52">
        <v>3121</v>
      </c>
      <c r="L65" s="52">
        <v>2654</v>
      </c>
      <c r="M65" s="52">
        <v>725</v>
      </c>
      <c r="N65" s="52">
        <v>1552</v>
      </c>
      <c r="O65" s="52">
        <v>12274</v>
      </c>
      <c r="P65" s="52">
        <v>5777</v>
      </c>
      <c r="S65" s="140"/>
      <c r="T65" s="49" t="s">
        <v>60</v>
      </c>
      <c r="U65" s="52"/>
      <c r="V65" s="52"/>
      <c r="W65" s="52"/>
      <c r="Y65" s="140"/>
      <c r="Z65" s="49" t="s">
        <v>60</v>
      </c>
      <c r="AA65" s="52"/>
      <c r="AB65" s="52"/>
      <c r="AC65" s="52"/>
    </row>
    <row r="66" spans="1:29" x14ac:dyDescent="0.55000000000000004">
      <c r="A66" s="25"/>
      <c r="B66" s="25"/>
      <c r="C66" s="25"/>
      <c r="E66" s="49">
        <v>2039</v>
      </c>
      <c r="F66" s="51">
        <v>3458.1278538812785</v>
      </c>
      <c r="G66" s="51">
        <v>2156</v>
      </c>
      <c r="H66" s="51">
        <v>3421.7397260273974</v>
      </c>
      <c r="I66" s="51">
        <v>1231.1963470319636</v>
      </c>
      <c r="J66" s="51">
        <v>2083</v>
      </c>
      <c r="K66" s="51">
        <v>3149</v>
      </c>
      <c r="L66" s="51">
        <v>2693</v>
      </c>
      <c r="M66" s="51">
        <v>735</v>
      </c>
      <c r="N66" s="51">
        <v>1530</v>
      </c>
      <c r="O66" s="51">
        <v>12307</v>
      </c>
      <c r="P66" s="51">
        <v>5850</v>
      </c>
      <c r="S66" s="140"/>
      <c r="T66" s="49" t="s">
        <v>39</v>
      </c>
      <c r="U66" s="51">
        <v>660</v>
      </c>
      <c r="V66" s="51"/>
      <c r="W66" s="51"/>
      <c r="Y66" s="140"/>
      <c r="Z66" s="49" t="s">
        <v>39</v>
      </c>
      <c r="AA66" s="51"/>
      <c r="AB66" s="51"/>
      <c r="AC66" s="51"/>
    </row>
    <row r="67" spans="1:29" x14ac:dyDescent="0.55000000000000004">
      <c r="A67" s="25"/>
      <c r="B67" s="25"/>
      <c r="C67" s="25"/>
      <c r="E67" s="49">
        <v>2040</v>
      </c>
      <c r="F67" s="52">
        <v>3468.9507074395251</v>
      </c>
      <c r="G67" s="52">
        <v>2164</v>
      </c>
      <c r="H67" s="52">
        <v>3426.6928343222271</v>
      </c>
      <c r="I67" s="52">
        <v>1237.1036056595162</v>
      </c>
      <c r="J67" s="52">
        <v>2090</v>
      </c>
      <c r="K67" s="52">
        <v>3163</v>
      </c>
      <c r="L67" s="52">
        <v>2711</v>
      </c>
      <c r="M67" s="52">
        <v>737</v>
      </c>
      <c r="N67" s="52">
        <v>1536</v>
      </c>
      <c r="O67" s="52">
        <v>12354</v>
      </c>
      <c r="P67" s="52">
        <v>5899</v>
      </c>
      <c r="S67" s="141"/>
      <c r="T67" s="49" t="s">
        <v>42</v>
      </c>
      <c r="U67" s="52"/>
      <c r="V67" s="52"/>
      <c r="W67" s="52"/>
      <c r="Y67" s="141"/>
      <c r="Z67" s="49" t="s">
        <v>42</v>
      </c>
      <c r="AA67" s="52"/>
      <c r="AB67" s="52"/>
      <c r="AC67" s="52"/>
    </row>
    <row r="68" spans="1:29" x14ac:dyDescent="0.55000000000000004">
      <c r="A68" s="25"/>
      <c r="B68" s="25"/>
      <c r="S68" s="139">
        <v>2023</v>
      </c>
      <c r="T68" s="49" t="s">
        <v>55</v>
      </c>
      <c r="U68" s="51"/>
      <c r="V68" s="51">
        <v>1006</v>
      </c>
      <c r="W68" s="51"/>
      <c r="Y68" s="139">
        <v>2023</v>
      </c>
      <c r="Z68" s="49" t="s">
        <v>55</v>
      </c>
      <c r="AA68" s="51"/>
      <c r="AB68" s="51"/>
      <c r="AC68" s="51"/>
    </row>
    <row r="69" spans="1:29" x14ac:dyDescent="0.55000000000000004">
      <c r="S69" s="140"/>
      <c r="T69" s="49" t="s">
        <v>56</v>
      </c>
      <c r="U69" s="52">
        <v>1200</v>
      </c>
      <c r="V69" s="52">
        <v>80</v>
      </c>
      <c r="W69" s="52"/>
      <c r="Y69" s="140"/>
      <c r="Z69" s="49" t="s">
        <v>56</v>
      </c>
      <c r="AA69" s="52">
        <v>896</v>
      </c>
      <c r="AB69" s="52"/>
      <c r="AC69" s="52"/>
    </row>
    <row r="70" spans="1:29" x14ac:dyDescent="0.55000000000000004">
      <c r="S70" s="140"/>
      <c r="T70" s="49" t="s">
        <v>58</v>
      </c>
      <c r="U70" s="51"/>
      <c r="V70" s="51"/>
      <c r="W70" s="51"/>
      <c r="Y70" s="140"/>
      <c r="Z70" s="49" t="s">
        <v>58</v>
      </c>
      <c r="AA70" s="51"/>
      <c r="AB70" s="51"/>
      <c r="AC70" s="51"/>
    </row>
    <row r="71" spans="1:29" ht="14.7" customHeight="1" x14ac:dyDescent="0.55000000000000004">
      <c r="S71" s="140"/>
      <c r="T71" s="49" t="s">
        <v>59</v>
      </c>
      <c r="U71" s="52"/>
      <c r="V71" s="52"/>
      <c r="W71" s="52"/>
      <c r="Y71" s="140"/>
      <c r="Z71" s="49" t="s">
        <v>59</v>
      </c>
      <c r="AA71" s="52"/>
      <c r="AB71" s="52"/>
      <c r="AC71" s="52"/>
    </row>
    <row r="72" spans="1:29" x14ac:dyDescent="0.55000000000000004">
      <c r="S72" s="140"/>
      <c r="T72" s="49" t="s">
        <v>60</v>
      </c>
      <c r="U72" s="51"/>
      <c r="V72" s="51"/>
      <c r="W72" s="51"/>
      <c r="Y72" s="140"/>
      <c r="Z72" s="49" t="s">
        <v>60</v>
      </c>
      <c r="AA72" s="51"/>
      <c r="AB72" s="51"/>
      <c r="AC72" s="51"/>
    </row>
    <row r="73" spans="1:29" x14ac:dyDescent="0.55000000000000004">
      <c r="S73" s="140"/>
      <c r="T73" s="49" t="s">
        <v>39</v>
      </c>
      <c r="U73" s="52"/>
      <c r="V73" s="52"/>
      <c r="W73" s="52"/>
      <c r="Y73" s="140"/>
      <c r="Z73" s="49" t="s">
        <v>39</v>
      </c>
      <c r="AA73" s="52"/>
      <c r="AB73" s="52"/>
      <c r="AC73" s="52"/>
    </row>
    <row r="74" spans="1:29" x14ac:dyDescent="0.55000000000000004">
      <c r="S74" s="141"/>
      <c r="T74" s="49" t="s">
        <v>42</v>
      </c>
      <c r="U74" s="51"/>
      <c r="V74" s="51"/>
      <c r="W74" s="51"/>
      <c r="Y74" s="141"/>
      <c r="Z74" s="49" t="s">
        <v>42</v>
      </c>
      <c r="AA74" s="51"/>
      <c r="AB74" s="51"/>
      <c r="AC74" s="51"/>
    </row>
    <row r="75" spans="1:29" x14ac:dyDescent="0.55000000000000004">
      <c r="S75" t="s">
        <v>404</v>
      </c>
      <c r="Y75" s="139">
        <v>2024</v>
      </c>
      <c r="Z75" s="49" t="s">
        <v>55</v>
      </c>
      <c r="AA75" s="52"/>
      <c r="AB75" s="52"/>
      <c r="AC75" s="52"/>
    </row>
    <row r="76" spans="1:29" x14ac:dyDescent="0.55000000000000004">
      <c r="S76" s="48" t="s">
        <v>19</v>
      </c>
      <c r="T76" s="48" t="s">
        <v>51</v>
      </c>
      <c r="U76" s="48" t="s">
        <v>52</v>
      </c>
      <c r="V76" s="48" t="s">
        <v>53</v>
      </c>
      <c r="W76" s="48" t="s">
        <v>54</v>
      </c>
      <c r="Y76" s="140"/>
      <c r="Z76" s="49" t="s">
        <v>56</v>
      </c>
      <c r="AA76" s="51"/>
      <c r="AB76" s="51"/>
      <c r="AC76" s="51"/>
    </row>
    <row r="77" spans="1:29" x14ac:dyDescent="0.55000000000000004">
      <c r="S77" s="139">
        <v>2021</v>
      </c>
      <c r="T77" s="49" t="s">
        <v>55</v>
      </c>
      <c r="U77" s="51"/>
      <c r="V77" s="51">
        <v>383</v>
      </c>
      <c r="W77" s="51"/>
      <c r="Y77" s="140"/>
      <c r="Z77" s="49" t="s">
        <v>58</v>
      </c>
      <c r="AA77" s="52"/>
      <c r="AB77" s="52"/>
      <c r="AC77" s="52"/>
    </row>
    <row r="78" spans="1:29" ht="13.8" customHeight="1" x14ac:dyDescent="0.55000000000000004">
      <c r="S78" s="140"/>
      <c r="T78" s="49" t="s">
        <v>56</v>
      </c>
      <c r="U78" s="52"/>
      <c r="V78" s="52"/>
      <c r="W78" s="52"/>
      <c r="Y78" s="140"/>
      <c r="Z78" s="49" t="s">
        <v>59</v>
      </c>
      <c r="AA78" s="51"/>
      <c r="AB78" s="51"/>
      <c r="AC78" s="51"/>
    </row>
    <row r="79" spans="1:29" x14ac:dyDescent="0.55000000000000004">
      <c r="S79" s="140"/>
      <c r="T79" s="49" t="s">
        <v>58</v>
      </c>
      <c r="U79" s="51"/>
      <c r="V79" s="51"/>
      <c r="W79" s="51"/>
      <c r="Y79" s="140"/>
      <c r="Z79" s="49" t="s">
        <v>60</v>
      </c>
      <c r="AA79" s="52"/>
      <c r="AB79" s="52">
        <v>1030</v>
      </c>
      <c r="AC79" s="52"/>
    </row>
    <row r="80" spans="1:29" x14ac:dyDescent="0.55000000000000004">
      <c r="S80" s="140"/>
      <c r="T80" s="49" t="s">
        <v>59</v>
      </c>
      <c r="U80" s="52"/>
      <c r="V80" s="52"/>
      <c r="W80" s="52"/>
      <c r="Y80" s="140"/>
      <c r="Z80" s="49" t="s">
        <v>39</v>
      </c>
      <c r="AA80" s="52"/>
      <c r="AB80" s="52"/>
      <c r="AC80" s="52"/>
    </row>
    <row r="81" spans="19:30" x14ac:dyDescent="0.55000000000000004">
      <c r="S81" s="140"/>
      <c r="T81" s="49" t="s">
        <v>60</v>
      </c>
      <c r="U81" s="51"/>
      <c r="V81" s="51"/>
      <c r="W81" s="51"/>
      <c r="Y81" s="141"/>
      <c r="Z81" s="49" t="s">
        <v>42</v>
      </c>
      <c r="AA81" s="51"/>
      <c r="AB81" s="51"/>
      <c r="AC81" s="51"/>
    </row>
    <row r="82" spans="19:30" x14ac:dyDescent="0.55000000000000004">
      <c r="S82" s="140"/>
      <c r="T82" s="49" t="s">
        <v>39</v>
      </c>
      <c r="U82" s="52">
        <v>227</v>
      </c>
      <c r="V82" s="52"/>
      <c r="W82" s="52"/>
      <c r="Y82" s="139">
        <v>2025</v>
      </c>
      <c r="Z82" s="49" t="s">
        <v>55</v>
      </c>
      <c r="AA82" s="52"/>
      <c r="AB82" s="52"/>
      <c r="AC82" s="52"/>
    </row>
    <row r="83" spans="19:30" x14ac:dyDescent="0.55000000000000004">
      <c r="S83" s="141"/>
      <c r="T83" s="49" t="s">
        <v>42</v>
      </c>
      <c r="U83" s="51"/>
      <c r="V83" s="51"/>
      <c r="W83" s="51"/>
      <c r="Y83" s="140"/>
      <c r="Z83" s="49" t="s">
        <v>56</v>
      </c>
      <c r="AA83" s="51">
        <v>1568</v>
      </c>
      <c r="AB83" s="51"/>
      <c r="AC83" s="51"/>
    </row>
    <row r="84" spans="19:30" x14ac:dyDescent="0.55000000000000004">
      <c r="S84" s="139">
        <v>2022</v>
      </c>
      <c r="T84" s="49" t="s">
        <v>55</v>
      </c>
      <c r="U84" s="52"/>
      <c r="V84" s="52"/>
      <c r="W84" s="52"/>
      <c r="Y84" s="140"/>
      <c r="Z84" s="49" t="s">
        <v>58</v>
      </c>
      <c r="AA84" s="52"/>
      <c r="AB84" s="52"/>
      <c r="AC84" s="52"/>
    </row>
    <row r="85" spans="19:30" ht="13.2" customHeight="1" x14ac:dyDescent="0.55000000000000004">
      <c r="S85" s="140"/>
      <c r="T85" s="49" t="s">
        <v>56</v>
      </c>
      <c r="U85" s="51">
        <v>679</v>
      </c>
      <c r="V85" s="51">
        <v>662</v>
      </c>
      <c r="W85" s="51"/>
      <c r="Y85" s="140"/>
      <c r="Z85" s="49" t="s">
        <v>59</v>
      </c>
      <c r="AA85" s="51"/>
      <c r="AB85" s="51"/>
      <c r="AC85" s="51"/>
    </row>
    <row r="86" spans="19:30" x14ac:dyDescent="0.55000000000000004">
      <c r="S86" s="140"/>
      <c r="T86" s="49" t="s">
        <v>58</v>
      </c>
      <c r="U86" s="52"/>
      <c r="V86" s="52"/>
      <c r="W86" s="52"/>
      <c r="Y86" s="140"/>
      <c r="Z86" s="49" t="s">
        <v>60</v>
      </c>
      <c r="AA86" s="52"/>
      <c r="AB86" s="52">
        <v>2064</v>
      </c>
      <c r="AC86" s="52"/>
    </row>
    <row r="87" spans="19:30" x14ac:dyDescent="0.55000000000000004">
      <c r="S87" s="140"/>
      <c r="T87" s="49" t="s">
        <v>59</v>
      </c>
      <c r="U87" s="51"/>
      <c r="V87" s="51"/>
      <c r="W87" s="51"/>
      <c r="Y87" s="140"/>
      <c r="Z87" s="49" t="s">
        <v>39</v>
      </c>
      <c r="AA87" s="51"/>
      <c r="AB87" s="51"/>
      <c r="AC87" s="51"/>
    </row>
    <row r="88" spans="19:30" x14ac:dyDescent="0.55000000000000004">
      <c r="S88" s="140"/>
      <c r="T88" s="49" t="s">
        <v>60</v>
      </c>
      <c r="U88" s="52"/>
      <c r="V88" s="52"/>
      <c r="W88" s="52"/>
      <c r="Y88" s="141"/>
      <c r="Z88" s="49" t="s">
        <v>42</v>
      </c>
      <c r="AA88" s="52"/>
      <c r="AB88" s="52"/>
      <c r="AC88" s="52"/>
    </row>
    <row r="89" spans="19:30" x14ac:dyDescent="0.55000000000000004">
      <c r="S89" s="140"/>
      <c r="T89" s="49" t="s">
        <v>39</v>
      </c>
      <c r="U89" s="51"/>
      <c r="V89" s="51"/>
      <c r="W89" s="51"/>
      <c r="Y89" t="s">
        <v>401</v>
      </c>
    </row>
    <row r="90" spans="19:30" x14ac:dyDescent="0.55000000000000004">
      <c r="S90" s="141"/>
      <c r="T90" s="49" t="s">
        <v>42</v>
      </c>
      <c r="U90" s="52"/>
      <c r="V90" s="52"/>
      <c r="W90" s="52"/>
      <c r="Y90" s="48" t="s">
        <v>61</v>
      </c>
      <c r="Z90" s="48" t="s">
        <v>62</v>
      </c>
      <c r="AA90" s="48" t="s">
        <v>63</v>
      </c>
      <c r="AB90" s="48" t="s">
        <v>64</v>
      </c>
      <c r="AC90" s="48" t="s">
        <v>65</v>
      </c>
      <c r="AD90" s="48" t="s">
        <v>33</v>
      </c>
    </row>
    <row r="91" spans="19:30" x14ac:dyDescent="0.55000000000000004">
      <c r="S91" s="139">
        <v>2023</v>
      </c>
      <c r="T91" s="49" t="s">
        <v>55</v>
      </c>
      <c r="U91" s="51"/>
      <c r="V91" s="51"/>
      <c r="W91" s="51"/>
      <c r="Y91" s="49" t="s">
        <v>66</v>
      </c>
      <c r="Z91" s="60">
        <v>0.97</v>
      </c>
      <c r="AA91" s="60">
        <v>1.08</v>
      </c>
      <c r="AB91" s="60">
        <v>1.05</v>
      </c>
      <c r="AC91" s="60">
        <v>1.05</v>
      </c>
      <c r="AD91" s="60">
        <v>1.125</v>
      </c>
    </row>
    <row r="92" spans="19:30" x14ac:dyDescent="0.55000000000000004">
      <c r="S92" s="140"/>
      <c r="T92" s="49" t="s">
        <v>56</v>
      </c>
      <c r="U92" s="52"/>
      <c r="V92" s="52">
        <v>272</v>
      </c>
      <c r="W92" s="52"/>
      <c r="Y92" s="49" t="s">
        <v>67</v>
      </c>
      <c r="Z92" s="61">
        <v>1</v>
      </c>
      <c r="AA92" s="61">
        <v>1.1000000000000001</v>
      </c>
      <c r="AB92" s="61">
        <v>0.97499999999999998</v>
      </c>
      <c r="AC92" s="61">
        <v>0.97499999999999998</v>
      </c>
      <c r="AD92" s="61">
        <v>1.075</v>
      </c>
    </row>
    <row r="93" spans="19:30" x14ac:dyDescent="0.55000000000000004">
      <c r="S93" s="140"/>
      <c r="T93" s="49" t="s">
        <v>58</v>
      </c>
      <c r="U93" s="51"/>
      <c r="V93" s="51"/>
      <c r="W93" s="51"/>
      <c r="Y93" s="49" t="s">
        <v>68</v>
      </c>
      <c r="Z93" s="60">
        <v>0.85799999999999998</v>
      </c>
      <c r="AA93" s="60">
        <v>0.82099999999999995</v>
      </c>
      <c r="AB93" s="60">
        <v>1.04</v>
      </c>
      <c r="AC93" s="60">
        <v>1.012</v>
      </c>
      <c r="AD93" s="60">
        <v>0.89800000000000002</v>
      </c>
    </row>
    <row r="94" spans="19:30" x14ac:dyDescent="0.55000000000000004">
      <c r="S94" s="140"/>
      <c r="T94" s="49" t="s">
        <v>59</v>
      </c>
      <c r="U94" s="52"/>
      <c r="V94" s="52"/>
      <c r="W94" s="52"/>
      <c r="Y94" s="49" t="s">
        <v>55</v>
      </c>
      <c r="Z94" s="61">
        <v>1.25</v>
      </c>
      <c r="AA94" s="61">
        <v>0.95</v>
      </c>
      <c r="AB94" s="61">
        <v>2</v>
      </c>
      <c r="AC94" s="61">
        <v>2</v>
      </c>
      <c r="AD94" s="61">
        <v>1.3</v>
      </c>
    </row>
    <row r="95" spans="19:30" x14ac:dyDescent="0.55000000000000004">
      <c r="S95" s="140"/>
      <c r="T95" s="49" t="s">
        <v>60</v>
      </c>
      <c r="U95" s="51"/>
      <c r="V95" s="51"/>
      <c r="W95" s="51"/>
      <c r="Z95" s="25"/>
      <c r="AA95" s="25"/>
      <c r="AB95" s="25"/>
    </row>
    <row r="96" spans="19:30" x14ac:dyDescent="0.55000000000000004">
      <c r="S96" s="140"/>
      <c r="T96" s="49" t="s">
        <v>39</v>
      </c>
      <c r="U96" s="52">
        <v>100</v>
      </c>
      <c r="V96" s="52"/>
      <c r="W96" s="52"/>
    </row>
    <row r="97" spans="19:23" x14ac:dyDescent="0.55000000000000004">
      <c r="S97" s="141"/>
      <c r="T97" s="49" t="s">
        <v>42</v>
      </c>
      <c r="U97" s="51"/>
      <c r="V97" s="51"/>
      <c r="W97" s="51"/>
    </row>
    <row r="98" spans="19:23" x14ac:dyDescent="0.55000000000000004">
      <c r="S98" s="139">
        <v>2024</v>
      </c>
      <c r="T98" s="49" t="s">
        <v>55</v>
      </c>
      <c r="U98" s="52"/>
      <c r="V98" s="52"/>
      <c r="W98" s="52"/>
    </row>
    <row r="99" spans="19:23" x14ac:dyDescent="0.55000000000000004">
      <c r="S99" s="140"/>
      <c r="T99" s="49" t="s">
        <v>56</v>
      </c>
      <c r="U99" s="51"/>
      <c r="V99" s="51">
        <v>1607</v>
      </c>
      <c r="W99" s="51"/>
    </row>
    <row r="100" spans="19:23" x14ac:dyDescent="0.55000000000000004">
      <c r="S100" s="140"/>
      <c r="T100" s="49" t="s">
        <v>58</v>
      </c>
      <c r="U100" s="52"/>
      <c r="V100" s="52"/>
      <c r="W100" s="52"/>
    </row>
    <row r="101" spans="19:23" x14ac:dyDescent="0.55000000000000004">
      <c r="S101" s="140"/>
      <c r="T101" s="49" t="s">
        <v>59</v>
      </c>
      <c r="U101" s="51"/>
      <c r="V101" s="51">
        <v>8</v>
      </c>
      <c r="W101" s="51"/>
    </row>
    <row r="102" spans="19:23" x14ac:dyDescent="0.55000000000000004">
      <c r="S102" s="140"/>
      <c r="T102" s="49" t="s">
        <v>60</v>
      </c>
      <c r="U102" s="52"/>
      <c r="V102" s="52"/>
      <c r="W102" s="52"/>
    </row>
    <row r="103" spans="19:23" x14ac:dyDescent="0.55000000000000004">
      <c r="S103" s="140"/>
      <c r="T103" s="49" t="s">
        <v>39</v>
      </c>
      <c r="U103" s="51"/>
      <c r="V103" s="51"/>
      <c r="W103" s="51"/>
    </row>
    <row r="104" spans="19:23" x14ac:dyDescent="0.55000000000000004">
      <c r="S104" s="141"/>
      <c r="T104" s="49" t="s">
        <v>42</v>
      </c>
      <c r="U104" s="52"/>
      <c r="V104" s="52"/>
      <c r="W104" s="52"/>
    </row>
  </sheetData>
  <mergeCells count="26">
    <mergeCell ref="S91:S97"/>
    <mergeCell ref="S98:S104"/>
    <mergeCell ref="S68:S74"/>
    <mergeCell ref="Y68:Y74"/>
    <mergeCell ref="Y75:Y81"/>
    <mergeCell ref="S77:S83"/>
    <mergeCell ref="Y82:Y88"/>
    <mergeCell ref="S84:S90"/>
    <mergeCell ref="B52:B54"/>
    <mergeCell ref="A55:A56"/>
    <mergeCell ref="S61:S67"/>
    <mergeCell ref="Y61:Y67"/>
    <mergeCell ref="S54:S60"/>
    <mergeCell ref="Y54:Y60"/>
    <mergeCell ref="A21:C21"/>
    <mergeCell ref="A23:A39"/>
    <mergeCell ref="B27:B35"/>
    <mergeCell ref="B36:B39"/>
    <mergeCell ref="A40:A54"/>
    <mergeCell ref="B3:C3"/>
    <mergeCell ref="B12:C12"/>
    <mergeCell ref="B40:B44"/>
    <mergeCell ref="B48:B49"/>
    <mergeCell ref="B50:B51"/>
    <mergeCell ref="B15:B18"/>
    <mergeCell ref="B5:B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2D9F-EDED-402F-92C6-F29E6F15390D}">
  <dimension ref="A1:E1062"/>
  <sheetViews>
    <sheetView workbookViewId="0">
      <selection activeCell="I11" sqref="I11"/>
    </sheetView>
  </sheetViews>
  <sheetFormatPr defaultRowHeight="14.4" x14ac:dyDescent="0.55000000000000004"/>
  <cols>
    <col min="1" max="5" width="8.83984375" style="2"/>
  </cols>
  <sheetData>
    <row r="1" spans="1:5" s="25" customFormat="1" x14ac:dyDescent="0.55000000000000004">
      <c r="A1" s="2"/>
      <c r="B1" s="2"/>
      <c r="C1" s="2"/>
      <c r="D1" s="2"/>
      <c r="E1" s="2"/>
    </row>
    <row r="2" spans="1:5" ht="28.2" x14ac:dyDescent="0.55000000000000004">
      <c r="A2" s="48" t="s">
        <v>19</v>
      </c>
      <c r="B2" s="48" t="s">
        <v>71</v>
      </c>
      <c r="C2" s="48" t="s">
        <v>68</v>
      </c>
      <c r="D2" s="48" t="s">
        <v>66</v>
      </c>
      <c r="E2" s="48" t="s">
        <v>67</v>
      </c>
    </row>
    <row r="3" spans="1:5" x14ac:dyDescent="0.55000000000000004">
      <c r="A3" s="49">
        <v>2021</v>
      </c>
      <c r="B3" s="69">
        <v>1</v>
      </c>
      <c r="C3" s="59">
        <v>4.2699999999999996</v>
      </c>
      <c r="D3" s="59">
        <v>14.21</v>
      </c>
      <c r="E3" s="59">
        <v>11.09</v>
      </c>
    </row>
    <row r="4" spans="1:5" x14ac:dyDescent="0.55000000000000004">
      <c r="A4" s="49">
        <v>2021</v>
      </c>
      <c r="B4" s="69">
        <v>2</v>
      </c>
      <c r="C4" s="58">
        <v>3.42</v>
      </c>
      <c r="D4" s="58">
        <v>14.16</v>
      </c>
      <c r="E4" s="58">
        <v>11.11</v>
      </c>
    </row>
    <row r="5" spans="1:5" x14ac:dyDescent="0.55000000000000004">
      <c r="A5" s="49">
        <v>2021</v>
      </c>
      <c r="B5" s="69">
        <v>3</v>
      </c>
      <c r="C5" s="59">
        <v>3.76</v>
      </c>
      <c r="D5" s="59">
        <v>14.1</v>
      </c>
      <c r="E5" s="59">
        <v>11.1</v>
      </c>
    </row>
    <row r="6" spans="1:5" x14ac:dyDescent="0.55000000000000004">
      <c r="A6" s="49">
        <v>2021</v>
      </c>
      <c r="B6" s="69">
        <v>4</v>
      </c>
      <c r="C6" s="58">
        <v>3.4</v>
      </c>
      <c r="D6" s="58">
        <v>14.01</v>
      </c>
      <c r="E6" s="58">
        <v>11.02</v>
      </c>
    </row>
    <row r="7" spans="1:5" x14ac:dyDescent="0.55000000000000004">
      <c r="A7" s="49">
        <v>2021</v>
      </c>
      <c r="B7" s="69">
        <v>5</v>
      </c>
      <c r="C7" s="59">
        <v>3.39</v>
      </c>
      <c r="D7" s="59">
        <v>13.92</v>
      </c>
      <c r="E7" s="59">
        <v>10.95</v>
      </c>
    </row>
    <row r="8" spans="1:5" x14ac:dyDescent="0.55000000000000004">
      <c r="A8" s="49">
        <v>2021</v>
      </c>
      <c r="B8" s="69">
        <v>6</v>
      </c>
      <c r="C8" s="58">
        <v>3.47</v>
      </c>
      <c r="D8" s="58">
        <v>13.83</v>
      </c>
      <c r="E8" s="58">
        <v>10.87</v>
      </c>
    </row>
    <row r="9" spans="1:5" x14ac:dyDescent="0.55000000000000004">
      <c r="A9" s="49">
        <v>2021</v>
      </c>
      <c r="B9" s="69">
        <v>7</v>
      </c>
      <c r="C9" s="59">
        <v>3.27</v>
      </c>
      <c r="D9" s="59">
        <v>13.74</v>
      </c>
      <c r="E9" s="59">
        <v>10.79</v>
      </c>
    </row>
    <row r="10" spans="1:5" x14ac:dyDescent="0.55000000000000004">
      <c r="A10" s="49">
        <v>2021</v>
      </c>
      <c r="B10" s="69">
        <v>8</v>
      </c>
      <c r="C10" s="58">
        <v>3.2</v>
      </c>
      <c r="D10" s="58">
        <v>13.68</v>
      </c>
      <c r="E10" s="58">
        <v>10.74</v>
      </c>
    </row>
    <row r="11" spans="1:5" x14ac:dyDescent="0.55000000000000004">
      <c r="A11" s="49">
        <v>2021</v>
      </c>
      <c r="B11" s="69">
        <v>9</v>
      </c>
      <c r="C11" s="59">
        <v>3.17</v>
      </c>
      <c r="D11" s="59">
        <v>13.63</v>
      </c>
      <c r="E11" s="59">
        <v>10.7</v>
      </c>
    </row>
    <row r="12" spans="1:5" x14ac:dyDescent="0.55000000000000004">
      <c r="A12" s="49">
        <v>2021</v>
      </c>
      <c r="B12" s="69">
        <v>10</v>
      </c>
      <c r="C12" s="58">
        <v>3.04</v>
      </c>
      <c r="D12" s="58">
        <v>13.57</v>
      </c>
      <c r="E12" s="58">
        <v>10.65</v>
      </c>
    </row>
    <row r="13" spans="1:5" x14ac:dyDescent="0.55000000000000004">
      <c r="A13" s="49">
        <v>2021</v>
      </c>
      <c r="B13" s="69">
        <v>11</v>
      </c>
      <c r="C13" s="59">
        <v>3.14</v>
      </c>
      <c r="D13" s="59">
        <v>13.51</v>
      </c>
      <c r="E13" s="59">
        <v>10.6</v>
      </c>
    </row>
    <row r="14" spans="1:5" x14ac:dyDescent="0.55000000000000004">
      <c r="A14" s="49">
        <v>2021</v>
      </c>
      <c r="B14" s="69">
        <v>12</v>
      </c>
      <c r="C14" s="58">
        <v>2.96</v>
      </c>
      <c r="D14" s="58">
        <v>13.5</v>
      </c>
      <c r="E14" s="58">
        <v>10.59</v>
      </c>
    </row>
    <row r="15" spans="1:5" x14ac:dyDescent="0.55000000000000004">
      <c r="A15" s="49">
        <v>2021</v>
      </c>
      <c r="B15" s="69">
        <v>13</v>
      </c>
      <c r="C15" s="59">
        <v>2.82</v>
      </c>
      <c r="D15" s="59">
        <v>13.49</v>
      </c>
      <c r="E15" s="59">
        <v>10.57</v>
      </c>
    </row>
    <row r="16" spans="1:5" x14ac:dyDescent="0.55000000000000004">
      <c r="A16" s="49">
        <v>2021</v>
      </c>
      <c r="B16" s="69">
        <v>14</v>
      </c>
      <c r="C16" s="58">
        <v>2.86</v>
      </c>
      <c r="D16" s="58">
        <v>13.47</v>
      </c>
      <c r="E16" s="58">
        <v>10.56</v>
      </c>
    </row>
    <row r="17" spans="1:5" x14ac:dyDescent="0.55000000000000004">
      <c r="A17" s="49">
        <v>2021</v>
      </c>
      <c r="B17" s="69">
        <v>15</v>
      </c>
      <c r="C17" s="59">
        <v>2.79</v>
      </c>
      <c r="D17" s="59">
        <v>13.45</v>
      </c>
      <c r="E17" s="59">
        <v>10.54</v>
      </c>
    </row>
    <row r="18" spans="1:5" x14ac:dyDescent="0.55000000000000004">
      <c r="A18" s="49">
        <v>2021</v>
      </c>
      <c r="B18" s="69">
        <v>16</v>
      </c>
      <c r="C18" s="58">
        <v>2.78</v>
      </c>
      <c r="D18" s="58">
        <v>13.45</v>
      </c>
      <c r="E18" s="58">
        <v>10.53</v>
      </c>
    </row>
    <row r="19" spans="1:5" x14ac:dyDescent="0.55000000000000004">
      <c r="A19" s="49">
        <v>2021</v>
      </c>
      <c r="B19" s="69">
        <v>17</v>
      </c>
      <c r="C19" s="59">
        <v>2.79</v>
      </c>
      <c r="D19" s="59">
        <v>13.45</v>
      </c>
      <c r="E19" s="59">
        <v>10.54</v>
      </c>
    </row>
    <row r="20" spans="1:5" x14ac:dyDescent="0.55000000000000004">
      <c r="A20" s="49">
        <v>2021</v>
      </c>
      <c r="B20" s="69">
        <v>18</v>
      </c>
      <c r="C20" s="58">
        <v>2.85</v>
      </c>
      <c r="D20" s="58">
        <v>13.46</v>
      </c>
      <c r="E20" s="58">
        <v>10.54</v>
      </c>
    </row>
    <row r="21" spans="1:5" x14ac:dyDescent="0.55000000000000004">
      <c r="A21" s="49">
        <v>2021</v>
      </c>
      <c r="B21" s="69">
        <v>19</v>
      </c>
      <c r="C21" s="59">
        <v>2.82</v>
      </c>
      <c r="D21" s="59">
        <v>13.46</v>
      </c>
      <c r="E21" s="59">
        <v>10.55</v>
      </c>
    </row>
    <row r="22" spans="1:5" x14ac:dyDescent="0.55000000000000004">
      <c r="A22" s="49">
        <v>2021</v>
      </c>
      <c r="B22" s="69">
        <v>20</v>
      </c>
      <c r="C22" s="58">
        <v>2.72</v>
      </c>
      <c r="D22" s="58">
        <v>13.48</v>
      </c>
      <c r="E22" s="58">
        <v>10.56</v>
      </c>
    </row>
    <row r="23" spans="1:5" x14ac:dyDescent="0.55000000000000004">
      <c r="A23" s="49">
        <v>2021</v>
      </c>
      <c r="B23" s="69">
        <v>21</v>
      </c>
      <c r="C23" s="59">
        <v>2.79</v>
      </c>
      <c r="D23" s="59">
        <v>13.52</v>
      </c>
      <c r="E23" s="59">
        <v>10.59</v>
      </c>
    </row>
    <row r="24" spans="1:5" x14ac:dyDescent="0.55000000000000004">
      <c r="A24" s="49">
        <v>2021</v>
      </c>
      <c r="B24" s="69">
        <v>22</v>
      </c>
      <c r="C24" s="58">
        <v>2.71</v>
      </c>
      <c r="D24" s="58">
        <v>13.57</v>
      </c>
      <c r="E24" s="58">
        <v>10.62</v>
      </c>
    </row>
    <row r="25" spans="1:5" x14ac:dyDescent="0.55000000000000004">
      <c r="A25" s="49">
        <v>2021</v>
      </c>
      <c r="B25" s="69">
        <v>23</v>
      </c>
      <c r="C25" s="59">
        <v>2.79</v>
      </c>
      <c r="D25" s="59">
        <v>13.62</v>
      </c>
      <c r="E25" s="59">
        <v>10.66</v>
      </c>
    </row>
    <row r="26" spans="1:5" x14ac:dyDescent="0.55000000000000004">
      <c r="A26" s="49">
        <v>2021</v>
      </c>
      <c r="B26" s="69">
        <v>24</v>
      </c>
      <c r="C26" s="58">
        <v>2.7</v>
      </c>
      <c r="D26" s="58">
        <v>13.66</v>
      </c>
      <c r="E26" s="58">
        <v>10.69</v>
      </c>
    </row>
    <row r="27" spans="1:5" x14ac:dyDescent="0.55000000000000004">
      <c r="A27" s="49">
        <v>2021</v>
      </c>
      <c r="B27" s="69">
        <v>25</v>
      </c>
      <c r="C27" s="59">
        <v>2.72</v>
      </c>
      <c r="D27" s="59">
        <v>13.71</v>
      </c>
      <c r="E27" s="59">
        <v>10.73</v>
      </c>
    </row>
    <row r="28" spans="1:5" x14ac:dyDescent="0.55000000000000004">
      <c r="A28" s="49">
        <v>2021</v>
      </c>
      <c r="B28" s="69">
        <v>26</v>
      </c>
      <c r="C28" s="58">
        <v>2.68</v>
      </c>
      <c r="D28" s="58">
        <v>13.76</v>
      </c>
      <c r="E28" s="58">
        <v>10.76</v>
      </c>
    </row>
    <row r="29" spans="1:5" x14ac:dyDescent="0.55000000000000004">
      <c r="A29" s="49">
        <v>2021</v>
      </c>
      <c r="B29" s="69">
        <v>27</v>
      </c>
      <c r="C29" s="59">
        <v>2.84</v>
      </c>
      <c r="D29" s="59">
        <v>13.81</v>
      </c>
      <c r="E29" s="59">
        <v>10.8</v>
      </c>
    </row>
    <row r="30" spans="1:5" x14ac:dyDescent="0.55000000000000004">
      <c r="A30" s="49">
        <v>2021</v>
      </c>
      <c r="B30" s="69">
        <v>28</v>
      </c>
      <c r="C30" s="58">
        <v>2.85</v>
      </c>
      <c r="D30" s="58">
        <v>13.86</v>
      </c>
      <c r="E30" s="58">
        <v>10.84</v>
      </c>
    </row>
    <row r="31" spans="1:5" x14ac:dyDescent="0.55000000000000004">
      <c r="A31" s="49">
        <v>2021</v>
      </c>
      <c r="B31" s="69">
        <v>29</v>
      </c>
      <c r="C31" s="59">
        <v>2.91</v>
      </c>
      <c r="D31" s="59">
        <v>13.9</v>
      </c>
      <c r="E31" s="59">
        <v>10.87</v>
      </c>
    </row>
    <row r="32" spans="1:5" x14ac:dyDescent="0.55000000000000004">
      <c r="A32" s="49">
        <v>2021</v>
      </c>
      <c r="B32" s="69">
        <v>30</v>
      </c>
      <c r="C32" s="58">
        <v>2.69</v>
      </c>
      <c r="D32" s="58">
        <v>13.96</v>
      </c>
      <c r="E32" s="58">
        <v>10.91</v>
      </c>
    </row>
    <row r="33" spans="1:5" x14ac:dyDescent="0.55000000000000004">
      <c r="A33" s="49">
        <v>2021</v>
      </c>
      <c r="B33" s="69">
        <v>31</v>
      </c>
      <c r="C33" s="59">
        <v>2.67</v>
      </c>
      <c r="D33" s="59">
        <v>14.01</v>
      </c>
      <c r="E33" s="59">
        <v>10.94</v>
      </c>
    </row>
    <row r="34" spans="1:5" x14ac:dyDescent="0.55000000000000004">
      <c r="A34" s="49">
        <v>2021</v>
      </c>
      <c r="B34" s="69">
        <v>32</v>
      </c>
      <c r="C34" s="58">
        <v>2.61</v>
      </c>
      <c r="D34" s="58">
        <v>14.06</v>
      </c>
      <c r="E34" s="58">
        <v>10.97</v>
      </c>
    </row>
    <row r="35" spans="1:5" x14ac:dyDescent="0.55000000000000004">
      <c r="A35" s="49">
        <v>2021</v>
      </c>
      <c r="B35" s="69">
        <v>33</v>
      </c>
      <c r="C35" s="59">
        <v>2.66</v>
      </c>
      <c r="D35" s="59">
        <v>14.11</v>
      </c>
      <c r="E35" s="59">
        <v>11</v>
      </c>
    </row>
    <row r="36" spans="1:5" x14ac:dyDescent="0.55000000000000004">
      <c r="A36" s="49">
        <v>2021</v>
      </c>
      <c r="B36" s="69">
        <v>34</v>
      </c>
      <c r="C36" s="58">
        <v>2.8</v>
      </c>
      <c r="D36" s="58">
        <v>14.18</v>
      </c>
      <c r="E36" s="58">
        <v>11.03</v>
      </c>
    </row>
    <row r="37" spans="1:5" x14ac:dyDescent="0.55000000000000004">
      <c r="A37" s="49">
        <v>2021</v>
      </c>
      <c r="B37" s="69">
        <v>35</v>
      </c>
      <c r="C37" s="59">
        <v>2.4700000000000002</v>
      </c>
      <c r="D37" s="59">
        <v>14.24</v>
      </c>
      <c r="E37" s="59">
        <v>11.06</v>
      </c>
    </row>
    <row r="38" spans="1:5" x14ac:dyDescent="0.55000000000000004">
      <c r="A38" s="49">
        <v>2021</v>
      </c>
      <c r="B38" s="69">
        <v>36</v>
      </c>
      <c r="C38" s="58">
        <v>2.67</v>
      </c>
      <c r="D38" s="58">
        <v>14.31</v>
      </c>
      <c r="E38" s="58">
        <v>11.08</v>
      </c>
    </row>
    <row r="39" spans="1:5" x14ac:dyDescent="0.55000000000000004">
      <c r="A39" s="49">
        <v>2021</v>
      </c>
      <c r="B39" s="69">
        <v>37</v>
      </c>
      <c r="C39" s="59">
        <v>2.66</v>
      </c>
      <c r="D39" s="59">
        <v>14.37</v>
      </c>
      <c r="E39" s="59">
        <v>11.11</v>
      </c>
    </row>
    <row r="40" spans="1:5" x14ac:dyDescent="0.55000000000000004">
      <c r="A40" s="49">
        <v>2021</v>
      </c>
      <c r="B40" s="69">
        <v>38</v>
      </c>
      <c r="C40" s="58">
        <v>2.59</v>
      </c>
      <c r="D40" s="58">
        <v>14.42</v>
      </c>
      <c r="E40" s="58">
        <v>11.13</v>
      </c>
    </row>
    <row r="41" spans="1:5" x14ac:dyDescent="0.55000000000000004">
      <c r="A41" s="49">
        <v>2021</v>
      </c>
      <c r="B41" s="69">
        <v>39</v>
      </c>
      <c r="C41" s="59">
        <v>2.21</v>
      </c>
      <c r="D41" s="59">
        <v>14.45</v>
      </c>
      <c r="E41" s="59">
        <v>11.15</v>
      </c>
    </row>
    <row r="42" spans="1:5" x14ac:dyDescent="0.55000000000000004">
      <c r="A42" s="49">
        <v>2021</v>
      </c>
      <c r="B42" s="69">
        <v>40</v>
      </c>
      <c r="C42" s="58">
        <v>1.85</v>
      </c>
      <c r="D42" s="58">
        <v>14.49</v>
      </c>
      <c r="E42" s="58">
        <v>11.17</v>
      </c>
    </row>
    <row r="43" spans="1:5" x14ac:dyDescent="0.55000000000000004">
      <c r="A43" s="49">
        <v>2021</v>
      </c>
      <c r="B43" s="69">
        <v>41</v>
      </c>
      <c r="C43" s="59">
        <v>2.21</v>
      </c>
      <c r="D43" s="59">
        <v>14.53</v>
      </c>
      <c r="E43" s="59">
        <v>11.19</v>
      </c>
    </row>
    <row r="44" spans="1:5" x14ac:dyDescent="0.55000000000000004">
      <c r="A44" s="49">
        <v>2021</v>
      </c>
      <c r="B44" s="69">
        <v>42</v>
      </c>
      <c r="C44" s="58">
        <v>2.78</v>
      </c>
      <c r="D44" s="58">
        <v>14.56</v>
      </c>
      <c r="E44" s="58">
        <v>11.2</v>
      </c>
    </row>
    <row r="45" spans="1:5" x14ac:dyDescent="0.55000000000000004">
      <c r="A45" s="49">
        <v>2021</v>
      </c>
      <c r="B45" s="69">
        <v>43</v>
      </c>
      <c r="C45" s="59">
        <v>3.12</v>
      </c>
      <c r="D45" s="59">
        <v>14.54</v>
      </c>
      <c r="E45" s="59">
        <v>11.19</v>
      </c>
    </row>
    <row r="46" spans="1:5" x14ac:dyDescent="0.55000000000000004">
      <c r="A46" s="49">
        <v>2021</v>
      </c>
      <c r="B46" s="69">
        <v>44</v>
      </c>
      <c r="C46" s="58">
        <v>3.27</v>
      </c>
      <c r="D46" s="58">
        <v>14.52</v>
      </c>
      <c r="E46" s="58">
        <v>11.18</v>
      </c>
    </row>
    <row r="47" spans="1:5" x14ac:dyDescent="0.55000000000000004">
      <c r="A47" s="49">
        <v>2021</v>
      </c>
      <c r="B47" s="69">
        <v>45</v>
      </c>
      <c r="C47" s="59">
        <v>2.61</v>
      </c>
      <c r="D47" s="59">
        <v>14.51</v>
      </c>
      <c r="E47" s="59">
        <v>11.17</v>
      </c>
    </row>
    <row r="48" spans="1:5" x14ac:dyDescent="0.55000000000000004">
      <c r="A48" s="49">
        <v>2021</v>
      </c>
      <c r="B48" s="69">
        <v>46</v>
      </c>
      <c r="C48" s="58">
        <v>3.05</v>
      </c>
      <c r="D48" s="58">
        <v>14.49</v>
      </c>
      <c r="E48" s="58">
        <v>11.15</v>
      </c>
    </row>
    <row r="49" spans="1:5" x14ac:dyDescent="0.55000000000000004">
      <c r="A49" s="49">
        <v>2021</v>
      </c>
      <c r="B49" s="69">
        <v>47</v>
      </c>
      <c r="C49" s="59">
        <v>3.18</v>
      </c>
      <c r="D49" s="59">
        <v>14.46</v>
      </c>
      <c r="E49" s="59">
        <v>11.13</v>
      </c>
    </row>
    <row r="50" spans="1:5" x14ac:dyDescent="0.55000000000000004">
      <c r="A50" s="49">
        <v>2021</v>
      </c>
      <c r="B50" s="69">
        <v>48</v>
      </c>
      <c r="C50" s="58">
        <v>3.18</v>
      </c>
      <c r="D50" s="58">
        <v>14.42</v>
      </c>
      <c r="E50" s="58">
        <v>11.1</v>
      </c>
    </row>
    <row r="51" spans="1:5" x14ac:dyDescent="0.55000000000000004">
      <c r="A51" s="49">
        <v>2021</v>
      </c>
      <c r="B51" s="69">
        <v>49</v>
      </c>
      <c r="C51" s="59">
        <v>3.55</v>
      </c>
      <c r="D51" s="59">
        <v>14.38</v>
      </c>
      <c r="E51" s="59">
        <v>11.08</v>
      </c>
    </row>
    <row r="52" spans="1:5" x14ac:dyDescent="0.55000000000000004">
      <c r="A52" s="49">
        <v>2021</v>
      </c>
      <c r="B52" s="69">
        <v>50</v>
      </c>
      <c r="C52" s="58">
        <v>3.47</v>
      </c>
      <c r="D52" s="58">
        <v>14.34</v>
      </c>
      <c r="E52" s="58">
        <v>11.05</v>
      </c>
    </row>
    <row r="53" spans="1:5" x14ac:dyDescent="0.55000000000000004">
      <c r="A53" s="49">
        <v>2021</v>
      </c>
      <c r="B53" s="69">
        <v>51</v>
      </c>
      <c r="C53" s="59">
        <v>3.35</v>
      </c>
      <c r="D53" s="59">
        <v>14.3</v>
      </c>
      <c r="E53" s="59">
        <v>11.05</v>
      </c>
    </row>
    <row r="54" spans="1:5" x14ac:dyDescent="0.55000000000000004">
      <c r="A54" s="49">
        <v>2021</v>
      </c>
      <c r="B54" s="69">
        <v>52</v>
      </c>
      <c r="C54" s="58">
        <v>3.42</v>
      </c>
      <c r="D54" s="58">
        <v>14.25</v>
      </c>
      <c r="E54" s="58">
        <v>11.07</v>
      </c>
    </row>
    <row r="55" spans="1:5" x14ac:dyDescent="0.55000000000000004">
      <c r="A55" s="49">
        <v>2021</v>
      </c>
      <c r="B55" s="69">
        <v>53</v>
      </c>
      <c r="C55" s="59">
        <v>3.42</v>
      </c>
      <c r="D55" s="59">
        <v>14.25</v>
      </c>
      <c r="E55" s="59">
        <v>11.07</v>
      </c>
    </row>
    <row r="56" spans="1:5" x14ac:dyDescent="0.55000000000000004">
      <c r="A56" s="49">
        <v>2022</v>
      </c>
      <c r="B56" s="69">
        <v>1</v>
      </c>
      <c r="C56" s="58">
        <v>3.54</v>
      </c>
      <c r="D56" s="58">
        <v>14.04</v>
      </c>
      <c r="E56" s="58">
        <v>10.68</v>
      </c>
    </row>
    <row r="57" spans="1:5" x14ac:dyDescent="0.55000000000000004">
      <c r="A57" s="49">
        <v>2022</v>
      </c>
      <c r="B57" s="69">
        <v>2</v>
      </c>
      <c r="C57" s="59">
        <v>2.84</v>
      </c>
      <c r="D57" s="59">
        <v>14</v>
      </c>
      <c r="E57" s="59">
        <v>10.7</v>
      </c>
    </row>
    <row r="58" spans="1:5" x14ac:dyDescent="0.55000000000000004">
      <c r="A58" s="49">
        <v>2022</v>
      </c>
      <c r="B58" s="69">
        <v>3</v>
      </c>
      <c r="C58" s="58">
        <v>3.12</v>
      </c>
      <c r="D58" s="58">
        <v>13.94</v>
      </c>
      <c r="E58" s="58">
        <v>10.69</v>
      </c>
    </row>
    <row r="59" spans="1:5" x14ac:dyDescent="0.55000000000000004">
      <c r="A59" s="49">
        <v>2022</v>
      </c>
      <c r="B59" s="69">
        <v>4</v>
      </c>
      <c r="C59" s="59">
        <v>2.82</v>
      </c>
      <c r="D59" s="59">
        <v>13.85</v>
      </c>
      <c r="E59" s="59">
        <v>10.61</v>
      </c>
    </row>
    <row r="60" spans="1:5" x14ac:dyDescent="0.55000000000000004">
      <c r="A60" s="49">
        <v>2022</v>
      </c>
      <c r="B60" s="69">
        <v>5</v>
      </c>
      <c r="C60" s="58">
        <v>2.81</v>
      </c>
      <c r="D60" s="58">
        <v>13.76</v>
      </c>
      <c r="E60" s="58">
        <v>10.54</v>
      </c>
    </row>
    <row r="61" spans="1:5" x14ac:dyDescent="0.55000000000000004">
      <c r="A61" s="49">
        <v>2022</v>
      </c>
      <c r="B61" s="69">
        <v>6</v>
      </c>
      <c r="C61" s="59">
        <v>2.87</v>
      </c>
      <c r="D61" s="59">
        <v>13.67</v>
      </c>
      <c r="E61" s="59">
        <v>10.46</v>
      </c>
    </row>
    <row r="62" spans="1:5" x14ac:dyDescent="0.55000000000000004">
      <c r="A62" s="49">
        <v>2022</v>
      </c>
      <c r="B62" s="69">
        <v>7</v>
      </c>
      <c r="C62" s="58">
        <v>2.71</v>
      </c>
      <c r="D62" s="58">
        <v>13.58</v>
      </c>
      <c r="E62" s="58">
        <v>10.39</v>
      </c>
    </row>
    <row r="63" spans="1:5" x14ac:dyDescent="0.55000000000000004">
      <c r="A63" s="49">
        <v>2022</v>
      </c>
      <c r="B63" s="69">
        <v>8</v>
      </c>
      <c r="C63" s="59">
        <v>2.65</v>
      </c>
      <c r="D63" s="59">
        <v>13.53</v>
      </c>
      <c r="E63" s="59">
        <v>10.34</v>
      </c>
    </row>
    <row r="64" spans="1:5" x14ac:dyDescent="0.55000000000000004">
      <c r="A64" s="49">
        <v>2022</v>
      </c>
      <c r="B64" s="69">
        <v>9</v>
      </c>
      <c r="C64" s="58">
        <v>2.63</v>
      </c>
      <c r="D64" s="58">
        <v>13.47</v>
      </c>
      <c r="E64" s="58">
        <v>10.3</v>
      </c>
    </row>
    <row r="65" spans="1:5" x14ac:dyDescent="0.55000000000000004">
      <c r="A65" s="49">
        <v>2022</v>
      </c>
      <c r="B65" s="69">
        <v>10</v>
      </c>
      <c r="C65" s="59">
        <v>2.52</v>
      </c>
      <c r="D65" s="59">
        <v>13.42</v>
      </c>
      <c r="E65" s="59">
        <v>10.25</v>
      </c>
    </row>
    <row r="66" spans="1:5" x14ac:dyDescent="0.55000000000000004">
      <c r="A66" s="49">
        <v>2022</v>
      </c>
      <c r="B66" s="69">
        <v>11</v>
      </c>
      <c r="C66" s="58">
        <v>2.61</v>
      </c>
      <c r="D66" s="58">
        <v>13.36</v>
      </c>
      <c r="E66" s="58">
        <v>10.210000000000001</v>
      </c>
    </row>
    <row r="67" spans="1:5" x14ac:dyDescent="0.55000000000000004">
      <c r="A67" s="49">
        <v>2022</v>
      </c>
      <c r="B67" s="69">
        <v>12</v>
      </c>
      <c r="C67" s="59">
        <v>2.4500000000000002</v>
      </c>
      <c r="D67" s="59">
        <v>13.35</v>
      </c>
      <c r="E67" s="59">
        <v>10.199999999999999</v>
      </c>
    </row>
    <row r="68" spans="1:5" x14ac:dyDescent="0.55000000000000004">
      <c r="A68" s="49">
        <v>2022</v>
      </c>
      <c r="B68" s="69">
        <v>13</v>
      </c>
      <c r="C68" s="58">
        <v>2.33</v>
      </c>
      <c r="D68" s="58">
        <v>13.33</v>
      </c>
      <c r="E68" s="58">
        <v>10.18</v>
      </c>
    </row>
    <row r="69" spans="1:5" x14ac:dyDescent="0.55000000000000004">
      <c r="A69" s="49">
        <v>2022</v>
      </c>
      <c r="B69" s="69">
        <v>14</v>
      </c>
      <c r="C69" s="59">
        <v>2.37</v>
      </c>
      <c r="D69" s="59">
        <v>13.31</v>
      </c>
      <c r="E69" s="59">
        <v>10.16</v>
      </c>
    </row>
    <row r="70" spans="1:5" x14ac:dyDescent="0.55000000000000004">
      <c r="A70" s="49">
        <v>2022</v>
      </c>
      <c r="B70" s="69">
        <v>15</v>
      </c>
      <c r="C70" s="58">
        <v>2.3199999999999998</v>
      </c>
      <c r="D70" s="58">
        <v>13.3</v>
      </c>
      <c r="E70" s="58">
        <v>10.15</v>
      </c>
    </row>
    <row r="71" spans="1:5" x14ac:dyDescent="0.55000000000000004">
      <c r="A71" s="49">
        <v>2022</v>
      </c>
      <c r="B71" s="69">
        <v>16</v>
      </c>
      <c r="C71" s="59">
        <v>2.2999999999999998</v>
      </c>
      <c r="D71" s="59">
        <v>13.29</v>
      </c>
      <c r="E71" s="59">
        <v>10.14</v>
      </c>
    </row>
    <row r="72" spans="1:5" x14ac:dyDescent="0.55000000000000004">
      <c r="A72" s="49">
        <v>2022</v>
      </c>
      <c r="B72" s="69">
        <v>17</v>
      </c>
      <c r="C72" s="58">
        <v>2.3199999999999998</v>
      </c>
      <c r="D72" s="58">
        <v>13.3</v>
      </c>
      <c r="E72" s="58">
        <v>10.15</v>
      </c>
    </row>
    <row r="73" spans="1:5" x14ac:dyDescent="0.55000000000000004">
      <c r="A73" s="49">
        <v>2022</v>
      </c>
      <c r="B73" s="69">
        <v>18</v>
      </c>
      <c r="C73" s="59">
        <v>2.36</v>
      </c>
      <c r="D73" s="59">
        <v>13.3</v>
      </c>
      <c r="E73" s="59">
        <v>10.15</v>
      </c>
    </row>
    <row r="74" spans="1:5" x14ac:dyDescent="0.55000000000000004">
      <c r="A74" s="49">
        <v>2022</v>
      </c>
      <c r="B74" s="69">
        <v>19</v>
      </c>
      <c r="C74" s="58">
        <v>2.34</v>
      </c>
      <c r="D74" s="58">
        <v>13.31</v>
      </c>
      <c r="E74" s="58">
        <v>10.16</v>
      </c>
    </row>
    <row r="75" spans="1:5" x14ac:dyDescent="0.55000000000000004">
      <c r="A75" s="49">
        <v>2022</v>
      </c>
      <c r="B75" s="69">
        <v>20</v>
      </c>
      <c r="C75" s="59">
        <v>2.25</v>
      </c>
      <c r="D75" s="59">
        <v>13.32</v>
      </c>
      <c r="E75" s="59">
        <v>10.17</v>
      </c>
    </row>
    <row r="76" spans="1:5" x14ac:dyDescent="0.55000000000000004">
      <c r="A76" s="49">
        <v>2022</v>
      </c>
      <c r="B76" s="69">
        <v>21</v>
      </c>
      <c r="C76" s="58">
        <v>2.31</v>
      </c>
      <c r="D76" s="58">
        <v>13.37</v>
      </c>
      <c r="E76" s="58">
        <v>10.199999999999999</v>
      </c>
    </row>
    <row r="77" spans="1:5" x14ac:dyDescent="0.55000000000000004">
      <c r="A77" s="49">
        <v>2022</v>
      </c>
      <c r="B77" s="69">
        <v>22</v>
      </c>
      <c r="C77" s="59">
        <v>2.2400000000000002</v>
      </c>
      <c r="D77" s="59">
        <v>13.41</v>
      </c>
      <c r="E77" s="59">
        <v>10.23</v>
      </c>
    </row>
    <row r="78" spans="1:5" x14ac:dyDescent="0.55000000000000004">
      <c r="A78" s="49">
        <v>2022</v>
      </c>
      <c r="B78" s="69">
        <v>23</v>
      </c>
      <c r="C78" s="58">
        <v>2.31</v>
      </c>
      <c r="D78" s="58">
        <v>13.46</v>
      </c>
      <c r="E78" s="58">
        <v>10.26</v>
      </c>
    </row>
    <row r="79" spans="1:5" x14ac:dyDescent="0.55000000000000004">
      <c r="A79" s="49">
        <v>2022</v>
      </c>
      <c r="B79" s="69">
        <v>24</v>
      </c>
      <c r="C79" s="59">
        <v>2.2400000000000002</v>
      </c>
      <c r="D79" s="59">
        <v>13.51</v>
      </c>
      <c r="E79" s="59">
        <v>10.29</v>
      </c>
    </row>
    <row r="80" spans="1:5" x14ac:dyDescent="0.55000000000000004">
      <c r="A80" s="49">
        <v>2022</v>
      </c>
      <c r="B80" s="69">
        <v>25</v>
      </c>
      <c r="C80" s="58">
        <v>2.2599999999999998</v>
      </c>
      <c r="D80" s="58">
        <v>13.56</v>
      </c>
      <c r="E80" s="58">
        <v>10.33</v>
      </c>
    </row>
    <row r="81" spans="1:5" x14ac:dyDescent="0.55000000000000004">
      <c r="A81" s="49">
        <v>2022</v>
      </c>
      <c r="B81" s="69">
        <v>26</v>
      </c>
      <c r="C81" s="59">
        <v>2.2200000000000002</v>
      </c>
      <c r="D81" s="59">
        <v>13.6</v>
      </c>
      <c r="E81" s="59">
        <v>10.36</v>
      </c>
    </row>
    <row r="82" spans="1:5" x14ac:dyDescent="0.55000000000000004">
      <c r="A82" s="49">
        <v>2022</v>
      </c>
      <c r="B82" s="69">
        <v>27</v>
      </c>
      <c r="C82" s="58">
        <v>2.35</v>
      </c>
      <c r="D82" s="58">
        <v>13.65</v>
      </c>
      <c r="E82" s="58">
        <v>10.4</v>
      </c>
    </row>
    <row r="83" spans="1:5" x14ac:dyDescent="0.55000000000000004">
      <c r="A83" s="49">
        <v>2022</v>
      </c>
      <c r="B83" s="69">
        <v>28</v>
      </c>
      <c r="C83" s="59">
        <v>2.37</v>
      </c>
      <c r="D83" s="59">
        <v>13.7</v>
      </c>
      <c r="E83" s="59">
        <v>10.44</v>
      </c>
    </row>
    <row r="84" spans="1:5" x14ac:dyDescent="0.55000000000000004">
      <c r="A84" s="49">
        <v>2022</v>
      </c>
      <c r="B84" s="69">
        <v>29</v>
      </c>
      <c r="C84" s="58">
        <v>2.41</v>
      </c>
      <c r="D84" s="58">
        <v>13.75</v>
      </c>
      <c r="E84" s="58">
        <v>10.47</v>
      </c>
    </row>
    <row r="85" spans="1:5" x14ac:dyDescent="0.55000000000000004">
      <c r="A85" s="49">
        <v>2022</v>
      </c>
      <c r="B85" s="69">
        <v>30</v>
      </c>
      <c r="C85" s="59">
        <v>2.23</v>
      </c>
      <c r="D85" s="59">
        <v>13.8</v>
      </c>
      <c r="E85" s="59">
        <v>10.5</v>
      </c>
    </row>
    <row r="86" spans="1:5" x14ac:dyDescent="0.55000000000000004">
      <c r="A86" s="49">
        <v>2022</v>
      </c>
      <c r="B86" s="69">
        <v>31</v>
      </c>
      <c r="C86" s="58">
        <v>2.2200000000000002</v>
      </c>
      <c r="D86" s="58">
        <v>13.85</v>
      </c>
      <c r="E86" s="58">
        <v>10.53</v>
      </c>
    </row>
    <row r="87" spans="1:5" x14ac:dyDescent="0.55000000000000004">
      <c r="A87" s="49">
        <v>2022</v>
      </c>
      <c r="B87" s="69">
        <v>32</v>
      </c>
      <c r="C87" s="59">
        <v>2.17</v>
      </c>
      <c r="D87" s="59">
        <v>13.9</v>
      </c>
      <c r="E87" s="59">
        <v>10.56</v>
      </c>
    </row>
    <row r="88" spans="1:5" x14ac:dyDescent="0.55000000000000004">
      <c r="A88" s="49">
        <v>2022</v>
      </c>
      <c r="B88" s="69">
        <v>33</v>
      </c>
      <c r="C88" s="58">
        <v>2.2000000000000002</v>
      </c>
      <c r="D88" s="58">
        <v>13.95</v>
      </c>
      <c r="E88" s="58">
        <v>10.59</v>
      </c>
    </row>
    <row r="89" spans="1:5" x14ac:dyDescent="0.55000000000000004">
      <c r="A89" s="49">
        <v>2022</v>
      </c>
      <c r="B89" s="69">
        <v>34</v>
      </c>
      <c r="C89" s="59">
        <v>2.3199999999999998</v>
      </c>
      <c r="D89" s="59">
        <v>14.01</v>
      </c>
      <c r="E89" s="59">
        <v>10.62</v>
      </c>
    </row>
    <row r="90" spans="1:5" x14ac:dyDescent="0.55000000000000004">
      <c r="A90" s="49">
        <v>2022</v>
      </c>
      <c r="B90" s="69">
        <v>35</v>
      </c>
      <c r="C90" s="58">
        <v>2.0499999999999998</v>
      </c>
      <c r="D90" s="58">
        <v>14.08</v>
      </c>
      <c r="E90" s="58">
        <v>10.64</v>
      </c>
    </row>
    <row r="91" spans="1:5" x14ac:dyDescent="0.55000000000000004">
      <c r="A91" s="49">
        <v>2022</v>
      </c>
      <c r="B91" s="69">
        <v>36</v>
      </c>
      <c r="C91" s="59">
        <v>2.21</v>
      </c>
      <c r="D91" s="59">
        <v>14.14</v>
      </c>
      <c r="E91" s="59">
        <v>10.67</v>
      </c>
    </row>
    <row r="92" spans="1:5" x14ac:dyDescent="0.55000000000000004">
      <c r="A92" s="49">
        <v>2022</v>
      </c>
      <c r="B92" s="69">
        <v>37</v>
      </c>
      <c r="C92" s="58">
        <v>2.2000000000000002</v>
      </c>
      <c r="D92" s="58">
        <v>14.21</v>
      </c>
      <c r="E92" s="58">
        <v>10.7</v>
      </c>
    </row>
    <row r="93" spans="1:5" x14ac:dyDescent="0.55000000000000004">
      <c r="A93" s="49">
        <v>2022</v>
      </c>
      <c r="B93" s="69">
        <v>38</v>
      </c>
      <c r="C93" s="59">
        <v>2.15</v>
      </c>
      <c r="D93" s="59">
        <v>14.25</v>
      </c>
      <c r="E93" s="59">
        <v>10.72</v>
      </c>
    </row>
    <row r="94" spans="1:5" x14ac:dyDescent="0.55000000000000004">
      <c r="A94" s="49">
        <v>2022</v>
      </c>
      <c r="B94" s="69">
        <v>39</v>
      </c>
      <c r="C94" s="58">
        <v>1.83</v>
      </c>
      <c r="D94" s="58">
        <v>14.29</v>
      </c>
      <c r="E94" s="58">
        <v>10.74</v>
      </c>
    </row>
    <row r="95" spans="1:5" x14ac:dyDescent="0.55000000000000004">
      <c r="A95" s="49">
        <v>2022</v>
      </c>
      <c r="B95" s="69">
        <v>40</v>
      </c>
      <c r="C95" s="59">
        <v>1.54</v>
      </c>
      <c r="D95" s="59">
        <v>14.33</v>
      </c>
      <c r="E95" s="59">
        <v>10.76</v>
      </c>
    </row>
    <row r="96" spans="1:5" x14ac:dyDescent="0.55000000000000004">
      <c r="A96" s="49">
        <v>2022</v>
      </c>
      <c r="B96" s="69">
        <v>41</v>
      </c>
      <c r="C96" s="58">
        <v>1.84</v>
      </c>
      <c r="D96" s="58">
        <v>14.37</v>
      </c>
      <c r="E96" s="58">
        <v>10.78</v>
      </c>
    </row>
    <row r="97" spans="1:5" x14ac:dyDescent="0.55000000000000004">
      <c r="A97" s="49">
        <v>2022</v>
      </c>
      <c r="B97" s="69">
        <v>42</v>
      </c>
      <c r="C97" s="59">
        <v>2.2999999999999998</v>
      </c>
      <c r="D97" s="59">
        <v>14.39</v>
      </c>
      <c r="E97" s="59">
        <v>10.79</v>
      </c>
    </row>
    <row r="98" spans="1:5" x14ac:dyDescent="0.55000000000000004">
      <c r="A98" s="49">
        <v>2022</v>
      </c>
      <c r="B98" s="69">
        <v>43</v>
      </c>
      <c r="C98" s="58">
        <v>2.59</v>
      </c>
      <c r="D98" s="58">
        <v>14.37</v>
      </c>
      <c r="E98" s="58">
        <v>10.77</v>
      </c>
    </row>
    <row r="99" spans="1:5" x14ac:dyDescent="0.55000000000000004">
      <c r="A99" s="49">
        <v>2022</v>
      </c>
      <c r="B99" s="69">
        <v>44</v>
      </c>
      <c r="C99" s="59">
        <v>2.71</v>
      </c>
      <c r="D99" s="59">
        <v>14.36</v>
      </c>
      <c r="E99" s="59">
        <v>10.76</v>
      </c>
    </row>
    <row r="100" spans="1:5" x14ac:dyDescent="0.55000000000000004">
      <c r="A100" s="49">
        <v>2022</v>
      </c>
      <c r="B100" s="69">
        <v>45</v>
      </c>
      <c r="C100" s="58">
        <v>2.16</v>
      </c>
      <c r="D100" s="58">
        <v>14.34</v>
      </c>
      <c r="E100" s="58">
        <v>10.75</v>
      </c>
    </row>
    <row r="101" spans="1:5" x14ac:dyDescent="0.55000000000000004">
      <c r="A101" s="49">
        <v>2022</v>
      </c>
      <c r="B101" s="69">
        <v>46</v>
      </c>
      <c r="C101" s="59">
        <v>2.5299999999999998</v>
      </c>
      <c r="D101" s="59">
        <v>14.33</v>
      </c>
      <c r="E101" s="59">
        <v>10.74</v>
      </c>
    </row>
    <row r="102" spans="1:5" x14ac:dyDescent="0.55000000000000004">
      <c r="A102" s="49">
        <v>2022</v>
      </c>
      <c r="B102" s="69">
        <v>47</v>
      </c>
      <c r="C102" s="58">
        <v>2.63</v>
      </c>
      <c r="D102" s="58">
        <v>14.29</v>
      </c>
      <c r="E102" s="58">
        <v>10.71</v>
      </c>
    </row>
    <row r="103" spans="1:5" x14ac:dyDescent="0.55000000000000004">
      <c r="A103" s="49">
        <v>2022</v>
      </c>
      <c r="B103" s="69">
        <v>48</v>
      </c>
      <c r="C103" s="59">
        <v>2.63</v>
      </c>
      <c r="D103" s="59">
        <v>14.25</v>
      </c>
      <c r="E103" s="59">
        <v>10.69</v>
      </c>
    </row>
    <row r="104" spans="1:5" x14ac:dyDescent="0.55000000000000004">
      <c r="A104" s="49">
        <v>2022</v>
      </c>
      <c r="B104" s="69">
        <v>49</v>
      </c>
      <c r="C104" s="58">
        <v>2.95</v>
      </c>
      <c r="D104" s="58">
        <v>14.22</v>
      </c>
      <c r="E104" s="58">
        <v>10.67</v>
      </c>
    </row>
    <row r="105" spans="1:5" x14ac:dyDescent="0.55000000000000004">
      <c r="A105" s="49">
        <v>2022</v>
      </c>
      <c r="B105" s="69">
        <v>50</v>
      </c>
      <c r="C105" s="59">
        <v>2.88</v>
      </c>
      <c r="D105" s="59">
        <v>14.18</v>
      </c>
      <c r="E105" s="59">
        <v>10.64</v>
      </c>
    </row>
    <row r="106" spans="1:5" x14ac:dyDescent="0.55000000000000004">
      <c r="A106" s="49">
        <v>2022</v>
      </c>
      <c r="B106" s="69">
        <v>51</v>
      </c>
      <c r="C106" s="58">
        <v>2.78</v>
      </c>
      <c r="D106" s="58">
        <v>14.14</v>
      </c>
      <c r="E106" s="58">
        <v>10.64</v>
      </c>
    </row>
    <row r="107" spans="1:5" x14ac:dyDescent="0.55000000000000004">
      <c r="A107" s="49">
        <v>2022</v>
      </c>
      <c r="B107" s="69">
        <v>52</v>
      </c>
      <c r="C107" s="59">
        <v>2.83</v>
      </c>
      <c r="D107" s="59">
        <v>14.09</v>
      </c>
      <c r="E107" s="59">
        <v>10.66</v>
      </c>
    </row>
    <row r="108" spans="1:5" x14ac:dyDescent="0.55000000000000004">
      <c r="A108" s="49">
        <v>2022</v>
      </c>
      <c r="B108" s="69">
        <v>53</v>
      </c>
      <c r="C108" s="58">
        <v>2.83</v>
      </c>
      <c r="D108" s="58">
        <v>14.09</v>
      </c>
      <c r="E108" s="58">
        <v>10.66</v>
      </c>
    </row>
    <row r="109" spans="1:5" x14ac:dyDescent="0.55000000000000004">
      <c r="A109" s="49">
        <v>2023</v>
      </c>
      <c r="B109" s="69">
        <v>1</v>
      </c>
      <c r="C109" s="59">
        <v>4.0599999999999996</v>
      </c>
      <c r="D109" s="59">
        <v>18.100000000000001</v>
      </c>
      <c r="E109" s="59">
        <v>10.43</v>
      </c>
    </row>
    <row r="110" spans="1:5" x14ac:dyDescent="0.55000000000000004">
      <c r="A110" s="49">
        <v>2023</v>
      </c>
      <c r="B110" s="69">
        <v>2</v>
      </c>
      <c r="C110" s="58">
        <v>3.25</v>
      </c>
      <c r="D110" s="58">
        <v>18.05</v>
      </c>
      <c r="E110" s="58">
        <v>10.45</v>
      </c>
    </row>
    <row r="111" spans="1:5" x14ac:dyDescent="0.55000000000000004">
      <c r="A111" s="49">
        <v>2023</v>
      </c>
      <c r="B111" s="69">
        <v>3</v>
      </c>
      <c r="C111" s="59">
        <v>3.58</v>
      </c>
      <c r="D111" s="59">
        <v>17.97</v>
      </c>
      <c r="E111" s="59">
        <v>10.44</v>
      </c>
    </row>
    <row r="112" spans="1:5" x14ac:dyDescent="0.55000000000000004">
      <c r="A112" s="49">
        <v>2023</v>
      </c>
      <c r="B112" s="69">
        <v>4</v>
      </c>
      <c r="C112" s="58">
        <v>3.23</v>
      </c>
      <c r="D112" s="58">
        <v>17.86</v>
      </c>
      <c r="E112" s="58">
        <v>10.37</v>
      </c>
    </row>
    <row r="113" spans="1:5" x14ac:dyDescent="0.55000000000000004">
      <c r="A113" s="49">
        <v>2023</v>
      </c>
      <c r="B113" s="69">
        <v>5</v>
      </c>
      <c r="C113" s="59">
        <v>3.22</v>
      </c>
      <c r="D113" s="59">
        <v>17.739999999999998</v>
      </c>
      <c r="E113" s="59">
        <v>10.3</v>
      </c>
    </row>
    <row r="114" spans="1:5" x14ac:dyDescent="0.55000000000000004">
      <c r="A114" s="49">
        <v>2023</v>
      </c>
      <c r="B114" s="69">
        <v>6</v>
      </c>
      <c r="C114" s="58">
        <v>3.29</v>
      </c>
      <c r="D114" s="58">
        <v>17.63</v>
      </c>
      <c r="E114" s="58">
        <v>10.220000000000001</v>
      </c>
    </row>
    <row r="115" spans="1:5" x14ac:dyDescent="0.55000000000000004">
      <c r="A115" s="49">
        <v>2023</v>
      </c>
      <c r="B115" s="69">
        <v>7</v>
      </c>
      <c r="C115" s="59">
        <v>3.11</v>
      </c>
      <c r="D115" s="59">
        <v>17.510000000000002</v>
      </c>
      <c r="E115" s="59">
        <v>10.15</v>
      </c>
    </row>
    <row r="116" spans="1:5" x14ac:dyDescent="0.55000000000000004">
      <c r="A116" s="49">
        <v>2023</v>
      </c>
      <c r="B116" s="69">
        <v>8</v>
      </c>
      <c r="C116" s="58">
        <v>3.04</v>
      </c>
      <c r="D116" s="58">
        <v>17.440000000000001</v>
      </c>
      <c r="E116" s="58">
        <v>10.11</v>
      </c>
    </row>
    <row r="117" spans="1:5" x14ac:dyDescent="0.55000000000000004">
      <c r="A117" s="49">
        <v>2023</v>
      </c>
      <c r="B117" s="69">
        <v>9</v>
      </c>
      <c r="C117" s="59">
        <v>3.01</v>
      </c>
      <c r="D117" s="59">
        <v>17.37</v>
      </c>
      <c r="E117" s="59">
        <v>10.06</v>
      </c>
    </row>
    <row r="118" spans="1:5" x14ac:dyDescent="0.55000000000000004">
      <c r="A118" s="49">
        <v>2023</v>
      </c>
      <c r="B118" s="69">
        <v>10</v>
      </c>
      <c r="C118" s="58">
        <v>2.89</v>
      </c>
      <c r="D118" s="58">
        <v>17.29</v>
      </c>
      <c r="E118" s="58">
        <v>10.02</v>
      </c>
    </row>
    <row r="119" spans="1:5" x14ac:dyDescent="0.55000000000000004">
      <c r="A119" s="49">
        <v>2023</v>
      </c>
      <c r="B119" s="69">
        <v>11</v>
      </c>
      <c r="C119" s="59">
        <v>2.99</v>
      </c>
      <c r="D119" s="59">
        <v>17.22</v>
      </c>
      <c r="E119" s="59">
        <v>9.9700000000000006</v>
      </c>
    </row>
    <row r="120" spans="1:5" x14ac:dyDescent="0.55000000000000004">
      <c r="A120" s="49">
        <v>2023</v>
      </c>
      <c r="B120" s="69">
        <v>12</v>
      </c>
      <c r="C120" s="58">
        <v>2.81</v>
      </c>
      <c r="D120" s="58">
        <v>17.21</v>
      </c>
      <c r="E120" s="58">
        <v>9.9600000000000009</v>
      </c>
    </row>
    <row r="121" spans="1:5" x14ac:dyDescent="0.55000000000000004">
      <c r="A121" s="49">
        <v>2023</v>
      </c>
      <c r="B121" s="69">
        <v>13</v>
      </c>
      <c r="C121" s="59">
        <v>2.68</v>
      </c>
      <c r="D121" s="59">
        <v>17.18</v>
      </c>
      <c r="E121" s="59">
        <v>9.9499999999999993</v>
      </c>
    </row>
    <row r="122" spans="1:5" x14ac:dyDescent="0.55000000000000004">
      <c r="A122" s="49">
        <v>2023</v>
      </c>
      <c r="B122" s="69">
        <v>14</v>
      </c>
      <c r="C122" s="58">
        <v>2.72</v>
      </c>
      <c r="D122" s="58">
        <v>17.16</v>
      </c>
      <c r="E122" s="58">
        <v>9.93</v>
      </c>
    </row>
    <row r="123" spans="1:5" x14ac:dyDescent="0.55000000000000004">
      <c r="A123" s="49">
        <v>2023</v>
      </c>
      <c r="B123" s="69">
        <v>15</v>
      </c>
      <c r="C123" s="59">
        <v>2.66</v>
      </c>
      <c r="D123" s="59">
        <v>17.14</v>
      </c>
      <c r="E123" s="59">
        <v>9.91</v>
      </c>
    </row>
    <row r="124" spans="1:5" x14ac:dyDescent="0.55000000000000004">
      <c r="A124" s="49">
        <v>2023</v>
      </c>
      <c r="B124" s="69">
        <v>16</v>
      </c>
      <c r="C124" s="58">
        <v>2.64</v>
      </c>
      <c r="D124" s="58">
        <v>17.13</v>
      </c>
      <c r="E124" s="58">
        <v>9.91</v>
      </c>
    </row>
    <row r="125" spans="1:5" x14ac:dyDescent="0.55000000000000004">
      <c r="A125" s="49">
        <v>2023</v>
      </c>
      <c r="B125" s="69">
        <v>17</v>
      </c>
      <c r="C125" s="59">
        <v>2.65</v>
      </c>
      <c r="D125" s="59">
        <v>17.14</v>
      </c>
      <c r="E125" s="59">
        <v>9.91</v>
      </c>
    </row>
    <row r="126" spans="1:5" x14ac:dyDescent="0.55000000000000004">
      <c r="A126" s="49">
        <v>2023</v>
      </c>
      <c r="B126" s="69">
        <v>18</v>
      </c>
      <c r="C126" s="58">
        <v>2.71</v>
      </c>
      <c r="D126" s="58">
        <v>17.149999999999999</v>
      </c>
      <c r="E126" s="58">
        <v>9.92</v>
      </c>
    </row>
    <row r="127" spans="1:5" x14ac:dyDescent="0.55000000000000004">
      <c r="A127" s="49">
        <v>2023</v>
      </c>
      <c r="B127" s="69">
        <v>19</v>
      </c>
      <c r="C127" s="59">
        <v>2.68</v>
      </c>
      <c r="D127" s="59">
        <v>17.16</v>
      </c>
      <c r="E127" s="59">
        <v>9.92</v>
      </c>
    </row>
    <row r="128" spans="1:5" x14ac:dyDescent="0.55000000000000004">
      <c r="A128" s="49">
        <v>2023</v>
      </c>
      <c r="B128" s="69">
        <v>20</v>
      </c>
      <c r="C128" s="58">
        <v>2.58</v>
      </c>
      <c r="D128" s="58">
        <v>17.170000000000002</v>
      </c>
      <c r="E128" s="58">
        <v>9.93</v>
      </c>
    </row>
    <row r="129" spans="1:5" x14ac:dyDescent="0.55000000000000004">
      <c r="A129" s="49">
        <v>2023</v>
      </c>
      <c r="B129" s="69">
        <v>21</v>
      </c>
      <c r="C129" s="59">
        <v>2.65</v>
      </c>
      <c r="D129" s="59">
        <v>17.23</v>
      </c>
      <c r="E129" s="59">
        <v>9.9600000000000009</v>
      </c>
    </row>
    <row r="130" spans="1:5" x14ac:dyDescent="0.55000000000000004">
      <c r="A130" s="49">
        <v>2023</v>
      </c>
      <c r="B130" s="69">
        <v>22</v>
      </c>
      <c r="C130" s="58">
        <v>2.57</v>
      </c>
      <c r="D130" s="58">
        <v>17.29</v>
      </c>
      <c r="E130" s="58">
        <v>9.99</v>
      </c>
    </row>
    <row r="131" spans="1:5" x14ac:dyDescent="0.55000000000000004">
      <c r="A131" s="49">
        <v>2023</v>
      </c>
      <c r="B131" s="69">
        <v>23</v>
      </c>
      <c r="C131" s="59">
        <v>2.65</v>
      </c>
      <c r="D131" s="59">
        <v>17.350000000000001</v>
      </c>
      <c r="E131" s="59">
        <v>10.029999999999999</v>
      </c>
    </row>
    <row r="132" spans="1:5" x14ac:dyDescent="0.55000000000000004">
      <c r="A132" s="49">
        <v>2023</v>
      </c>
      <c r="B132" s="69">
        <v>24</v>
      </c>
      <c r="C132" s="58">
        <v>2.57</v>
      </c>
      <c r="D132" s="58">
        <v>17.41</v>
      </c>
      <c r="E132" s="58">
        <v>10.06</v>
      </c>
    </row>
    <row r="133" spans="1:5" x14ac:dyDescent="0.55000000000000004">
      <c r="A133" s="49">
        <v>2023</v>
      </c>
      <c r="B133" s="69">
        <v>25</v>
      </c>
      <c r="C133" s="59">
        <v>2.59</v>
      </c>
      <c r="D133" s="59">
        <v>17.47</v>
      </c>
      <c r="E133" s="59">
        <v>10.09</v>
      </c>
    </row>
    <row r="134" spans="1:5" x14ac:dyDescent="0.55000000000000004">
      <c r="A134" s="49">
        <v>2023</v>
      </c>
      <c r="B134" s="69">
        <v>26</v>
      </c>
      <c r="C134" s="58">
        <v>2.5499999999999998</v>
      </c>
      <c r="D134" s="58">
        <v>17.53</v>
      </c>
      <c r="E134" s="58">
        <v>10.130000000000001</v>
      </c>
    </row>
    <row r="135" spans="1:5" x14ac:dyDescent="0.55000000000000004">
      <c r="A135" s="49">
        <v>2023</v>
      </c>
      <c r="B135" s="69">
        <v>27</v>
      </c>
      <c r="C135" s="59">
        <v>2.7</v>
      </c>
      <c r="D135" s="59">
        <v>17.600000000000001</v>
      </c>
      <c r="E135" s="59">
        <v>10.16</v>
      </c>
    </row>
    <row r="136" spans="1:5" x14ac:dyDescent="0.55000000000000004">
      <c r="A136" s="49">
        <v>2023</v>
      </c>
      <c r="B136" s="69">
        <v>28</v>
      </c>
      <c r="C136" s="58">
        <v>2.71</v>
      </c>
      <c r="D136" s="58">
        <v>17.66</v>
      </c>
      <c r="E136" s="58">
        <v>10.199999999999999</v>
      </c>
    </row>
    <row r="137" spans="1:5" x14ac:dyDescent="0.55000000000000004">
      <c r="A137" s="49">
        <v>2023</v>
      </c>
      <c r="B137" s="69">
        <v>29</v>
      </c>
      <c r="C137" s="59">
        <v>2.76</v>
      </c>
      <c r="D137" s="59">
        <v>17.72</v>
      </c>
      <c r="E137" s="59">
        <v>10.23</v>
      </c>
    </row>
    <row r="138" spans="1:5" x14ac:dyDescent="0.55000000000000004">
      <c r="A138" s="49">
        <v>2023</v>
      </c>
      <c r="B138" s="69">
        <v>30</v>
      </c>
      <c r="C138" s="58">
        <v>2.56</v>
      </c>
      <c r="D138" s="58">
        <v>17.79</v>
      </c>
      <c r="E138" s="58">
        <v>10.26</v>
      </c>
    </row>
    <row r="139" spans="1:5" x14ac:dyDescent="0.55000000000000004">
      <c r="A139" s="49">
        <v>2023</v>
      </c>
      <c r="B139" s="69">
        <v>31</v>
      </c>
      <c r="C139" s="59">
        <v>2.54</v>
      </c>
      <c r="D139" s="59">
        <v>17.850000000000001</v>
      </c>
      <c r="E139" s="59">
        <v>10.29</v>
      </c>
    </row>
    <row r="140" spans="1:5" x14ac:dyDescent="0.55000000000000004">
      <c r="A140" s="49">
        <v>2023</v>
      </c>
      <c r="B140" s="69">
        <v>32</v>
      </c>
      <c r="C140" s="58">
        <v>2.48</v>
      </c>
      <c r="D140" s="58">
        <v>17.920000000000002</v>
      </c>
      <c r="E140" s="58">
        <v>10.32</v>
      </c>
    </row>
    <row r="141" spans="1:5" x14ac:dyDescent="0.55000000000000004">
      <c r="A141" s="49">
        <v>2023</v>
      </c>
      <c r="B141" s="69">
        <v>33</v>
      </c>
      <c r="C141" s="59">
        <v>2.5299999999999998</v>
      </c>
      <c r="D141" s="59">
        <v>17.98</v>
      </c>
      <c r="E141" s="59">
        <v>10.35</v>
      </c>
    </row>
    <row r="142" spans="1:5" x14ac:dyDescent="0.55000000000000004">
      <c r="A142" s="49">
        <v>2023</v>
      </c>
      <c r="B142" s="69">
        <v>34</v>
      </c>
      <c r="C142" s="58">
        <v>2.66</v>
      </c>
      <c r="D142" s="58">
        <v>18.07</v>
      </c>
      <c r="E142" s="58">
        <v>10.37</v>
      </c>
    </row>
    <row r="143" spans="1:5" x14ac:dyDescent="0.55000000000000004">
      <c r="A143" s="49">
        <v>2023</v>
      </c>
      <c r="B143" s="69">
        <v>35</v>
      </c>
      <c r="C143" s="59">
        <v>2.35</v>
      </c>
      <c r="D143" s="59">
        <v>18.149999999999999</v>
      </c>
      <c r="E143" s="59">
        <v>10.4</v>
      </c>
    </row>
    <row r="144" spans="1:5" x14ac:dyDescent="0.55000000000000004">
      <c r="A144" s="49">
        <v>2023</v>
      </c>
      <c r="B144" s="69">
        <v>36</v>
      </c>
      <c r="C144" s="58">
        <v>2.5299999999999998</v>
      </c>
      <c r="D144" s="58">
        <v>18.23</v>
      </c>
      <c r="E144" s="58">
        <v>10.43</v>
      </c>
    </row>
    <row r="145" spans="1:5" x14ac:dyDescent="0.55000000000000004">
      <c r="A145" s="49">
        <v>2023</v>
      </c>
      <c r="B145" s="69">
        <v>37</v>
      </c>
      <c r="C145" s="59">
        <v>2.52</v>
      </c>
      <c r="D145" s="59">
        <v>18.309999999999999</v>
      </c>
      <c r="E145" s="59">
        <v>10.45</v>
      </c>
    </row>
    <row r="146" spans="1:5" x14ac:dyDescent="0.55000000000000004">
      <c r="A146" s="49">
        <v>2023</v>
      </c>
      <c r="B146" s="69">
        <v>38</v>
      </c>
      <c r="C146" s="58">
        <v>2.46</v>
      </c>
      <c r="D146" s="58">
        <v>18.37</v>
      </c>
      <c r="E146" s="58">
        <v>10.47</v>
      </c>
    </row>
    <row r="147" spans="1:5" x14ac:dyDescent="0.55000000000000004">
      <c r="A147" s="49">
        <v>2023</v>
      </c>
      <c r="B147" s="69">
        <v>39</v>
      </c>
      <c r="C147" s="59">
        <v>2.1</v>
      </c>
      <c r="D147" s="59">
        <v>18.420000000000002</v>
      </c>
      <c r="E147" s="59">
        <v>10.49</v>
      </c>
    </row>
    <row r="148" spans="1:5" x14ac:dyDescent="0.55000000000000004">
      <c r="A148" s="49">
        <v>2023</v>
      </c>
      <c r="B148" s="69">
        <v>40</v>
      </c>
      <c r="C148" s="58">
        <v>1.76</v>
      </c>
      <c r="D148" s="58">
        <v>18.47</v>
      </c>
      <c r="E148" s="58">
        <v>10.51</v>
      </c>
    </row>
    <row r="149" spans="1:5" x14ac:dyDescent="0.55000000000000004">
      <c r="A149" s="49">
        <v>2023</v>
      </c>
      <c r="B149" s="69">
        <v>41</v>
      </c>
      <c r="C149" s="59">
        <v>2.1</v>
      </c>
      <c r="D149" s="59">
        <v>18.52</v>
      </c>
      <c r="E149" s="59">
        <v>10.53</v>
      </c>
    </row>
    <row r="150" spans="1:5" x14ac:dyDescent="0.55000000000000004">
      <c r="A150" s="49">
        <v>2023</v>
      </c>
      <c r="B150" s="69">
        <v>42</v>
      </c>
      <c r="C150" s="58">
        <v>2.64</v>
      </c>
      <c r="D150" s="58">
        <v>18.55</v>
      </c>
      <c r="E150" s="58">
        <v>10.54</v>
      </c>
    </row>
    <row r="151" spans="1:5" x14ac:dyDescent="0.55000000000000004">
      <c r="A151" s="49">
        <v>2023</v>
      </c>
      <c r="B151" s="69">
        <v>43</v>
      </c>
      <c r="C151" s="59">
        <v>2.97</v>
      </c>
      <c r="D151" s="59">
        <v>18.53</v>
      </c>
      <c r="E151" s="59">
        <v>10.53</v>
      </c>
    </row>
    <row r="152" spans="1:5" x14ac:dyDescent="0.55000000000000004">
      <c r="A152" s="49">
        <v>2023</v>
      </c>
      <c r="B152" s="69">
        <v>44</v>
      </c>
      <c r="C152" s="58">
        <v>3.11</v>
      </c>
      <c r="D152" s="58">
        <v>18.510000000000002</v>
      </c>
      <c r="E152" s="58">
        <v>10.52</v>
      </c>
    </row>
    <row r="153" spans="1:5" x14ac:dyDescent="0.55000000000000004">
      <c r="A153" s="49">
        <v>2023</v>
      </c>
      <c r="B153" s="69">
        <v>45</v>
      </c>
      <c r="C153" s="59">
        <v>2.48</v>
      </c>
      <c r="D153" s="59">
        <v>18.489999999999998</v>
      </c>
      <c r="E153" s="59">
        <v>10.5</v>
      </c>
    </row>
    <row r="154" spans="1:5" x14ac:dyDescent="0.55000000000000004">
      <c r="A154" s="49">
        <v>2023</v>
      </c>
      <c r="B154" s="69">
        <v>46</v>
      </c>
      <c r="C154" s="58">
        <v>2.9</v>
      </c>
      <c r="D154" s="58">
        <v>18.47</v>
      </c>
      <c r="E154" s="58">
        <v>10.49</v>
      </c>
    </row>
    <row r="155" spans="1:5" x14ac:dyDescent="0.55000000000000004">
      <c r="A155" s="49">
        <v>2023</v>
      </c>
      <c r="B155" s="69">
        <v>47</v>
      </c>
      <c r="C155" s="59">
        <v>3.02</v>
      </c>
      <c r="D155" s="59">
        <v>18.420000000000002</v>
      </c>
      <c r="E155" s="59">
        <v>10.47</v>
      </c>
    </row>
    <row r="156" spans="1:5" x14ac:dyDescent="0.55000000000000004">
      <c r="A156" s="49">
        <v>2023</v>
      </c>
      <c r="B156" s="69">
        <v>48</v>
      </c>
      <c r="C156" s="58">
        <v>3.02</v>
      </c>
      <c r="D156" s="58">
        <v>18.37</v>
      </c>
      <c r="E156" s="58">
        <v>10.45</v>
      </c>
    </row>
    <row r="157" spans="1:5" x14ac:dyDescent="0.55000000000000004">
      <c r="A157" s="49">
        <v>2023</v>
      </c>
      <c r="B157" s="69">
        <v>49</v>
      </c>
      <c r="C157" s="59">
        <v>3.38</v>
      </c>
      <c r="D157" s="59">
        <v>18.329999999999998</v>
      </c>
      <c r="E157" s="59">
        <v>10.42</v>
      </c>
    </row>
    <row r="158" spans="1:5" x14ac:dyDescent="0.55000000000000004">
      <c r="A158" s="49">
        <v>2023</v>
      </c>
      <c r="B158" s="69">
        <v>50</v>
      </c>
      <c r="C158" s="58">
        <v>3.3</v>
      </c>
      <c r="D158" s="58">
        <v>18.28</v>
      </c>
      <c r="E158" s="58">
        <v>10.4</v>
      </c>
    </row>
    <row r="159" spans="1:5" x14ac:dyDescent="0.55000000000000004">
      <c r="A159" s="49">
        <v>2023</v>
      </c>
      <c r="B159" s="69">
        <v>51</v>
      </c>
      <c r="C159" s="59">
        <v>3.19</v>
      </c>
      <c r="D159" s="59">
        <v>18.22</v>
      </c>
      <c r="E159" s="59">
        <v>10.4</v>
      </c>
    </row>
    <row r="160" spans="1:5" x14ac:dyDescent="0.55000000000000004">
      <c r="A160" s="49">
        <v>2023</v>
      </c>
      <c r="B160" s="69">
        <v>52</v>
      </c>
      <c r="C160" s="58">
        <v>3.25</v>
      </c>
      <c r="D160" s="58">
        <v>18.16</v>
      </c>
      <c r="E160" s="58">
        <v>10.42</v>
      </c>
    </row>
    <row r="161" spans="1:5" x14ac:dyDescent="0.55000000000000004">
      <c r="A161" s="49">
        <v>2023</v>
      </c>
      <c r="B161" s="69">
        <v>53</v>
      </c>
      <c r="C161" s="59">
        <v>3.25</v>
      </c>
      <c r="D161" s="59">
        <v>18.16</v>
      </c>
      <c r="E161" s="59">
        <v>10.42</v>
      </c>
    </row>
    <row r="162" spans="1:5" x14ac:dyDescent="0.55000000000000004">
      <c r="A162" s="49">
        <v>2024</v>
      </c>
      <c r="B162" s="69">
        <v>1</v>
      </c>
      <c r="C162" s="58">
        <v>3.86</v>
      </c>
      <c r="D162" s="58">
        <v>18.46</v>
      </c>
      <c r="E162" s="58">
        <v>11.53</v>
      </c>
    </row>
    <row r="163" spans="1:5" x14ac:dyDescent="0.55000000000000004">
      <c r="A163" s="49">
        <v>2024</v>
      </c>
      <c r="B163" s="69">
        <v>2</v>
      </c>
      <c r="C163" s="59">
        <v>3.09</v>
      </c>
      <c r="D163" s="59">
        <v>18.399999999999999</v>
      </c>
      <c r="E163" s="59">
        <v>11.54</v>
      </c>
    </row>
    <row r="164" spans="1:5" x14ac:dyDescent="0.55000000000000004">
      <c r="A164" s="49">
        <v>2024</v>
      </c>
      <c r="B164" s="69">
        <v>3</v>
      </c>
      <c r="C164" s="58">
        <v>3.39</v>
      </c>
      <c r="D164" s="58">
        <v>18.329999999999998</v>
      </c>
      <c r="E164" s="58">
        <v>11.53</v>
      </c>
    </row>
    <row r="165" spans="1:5" x14ac:dyDescent="0.55000000000000004">
      <c r="A165" s="49">
        <v>2024</v>
      </c>
      <c r="B165" s="69">
        <v>4</v>
      </c>
      <c r="C165" s="59">
        <v>3.07</v>
      </c>
      <c r="D165" s="59">
        <v>18.21</v>
      </c>
      <c r="E165" s="59">
        <v>11.45</v>
      </c>
    </row>
    <row r="166" spans="1:5" x14ac:dyDescent="0.55000000000000004">
      <c r="A166" s="49">
        <v>2024</v>
      </c>
      <c r="B166" s="69">
        <v>5</v>
      </c>
      <c r="C166" s="58">
        <v>3.05</v>
      </c>
      <c r="D166" s="58">
        <v>18.09</v>
      </c>
      <c r="E166" s="58">
        <v>11.37</v>
      </c>
    </row>
    <row r="167" spans="1:5" x14ac:dyDescent="0.55000000000000004">
      <c r="A167" s="49">
        <v>2024</v>
      </c>
      <c r="B167" s="69">
        <v>6</v>
      </c>
      <c r="C167" s="59">
        <v>3.13</v>
      </c>
      <c r="D167" s="59">
        <v>17.97</v>
      </c>
      <c r="E167" s="59">
        <v>11.29</v>
      </c>
    </row>
    <row r="168" spans="1:5" x14ac:dyDescent="0.55000000000000004">
      <c r="A168" s="49">
        <v>2024</v>
      </c>
      <c r="B168" s="69">
        <v>7</v>
      </c>
      <c r="C168" s="58">
        <v>2.95</v>
      </c>
      <c r="D168" s="58">
        <v>17.86</v>
      </c>
      <c r="E168" s="58">
        <v>11.22</v>
      </c>
    </row>
    <row r="169" spans="1:5" x14ac:dyDescent="0.55000000000000004">
      <c r="A169" s="49">
        <v>2024</v>
      </c>
      <c r="B169" s="69">
        <v>8</v>
      </c>
      <c r="C169" s="59">
        <v>2.88</v>
      </c>
      <c r="D169" s="59">
        <v>17.78</v>
      </c>
      <c r="E169" s="59">
        <v>11.17</v>
      </c>
    </row>
    <row r="170" spans="1:5" x14ac:dyDescent="0.55000000000000004">
      <c r="A170" s="49">
        <v>2024</v>
      </c>
      <c r="B170" s="69">
        <v>9</v>
      </c>
      <c r="C170" s="58">
        <v>2.86</v>
      </c>
      <c r="D170" s="58">
        <v>17.71</v>
      </c>
      <c r="E170" s="58">
        <v>11.12</v>
      </c>
    </row>
    <row r="171" spans="1:5" x14ac:dyDescent="0.55000000000000004">
      <c r="A171" s="49">
        <v>2024</v>
      </c>
      <c r="B171" s="69">
        <v>10</v>
      </c>
      <c r="C171" s="59">
        <v>2.75</v>
      </c>
      <c r="D171" s="59">
        <v>17.64</v>
      </c>
      <c r="E171" s="59">
        <v>11.07</v>
      </c>
    </row>
    <row r="172" spans="1:5" x14ac:dyDescent="0.55000000000000004">
      <c r="A172" s="49">
        <v>2024</v>
      </c>
      <c r="B172" s="69">
        <v>11</v>
      </c>
      <c r="C172" s="58">
        <v>2.84</v>
      </c>
      <c r="D172" s="58">
        <v>17.559999999999999</v>
      </c>
      <c r="E172" s="58">
        <v>11.02</v>
      </c>
    </row>
    <row r="173" spans="1:5" x14ac:dyDescent="0.55000000000000004">
      <c r="A173" s="49">
        <v>2024</v>
      </c>
      <c r="B173" s="69">
        <v>12</v>
      </c>
      <c r="C173" s="59">
        <v>2.67</v>
      </c>
      <c r="D173" s="59">
        <v>17.55</v>
      </c>
      <c r="E173" s="59">
        <v>11.01</v>
      </c>
    </row>
    <row r="174" spans="1:5" x14ac:dyDescent="0.55000000000000004">
      <c r="A174" s="49">
        <v>2024</v>
      </c>
      <c r="B174" s="69">
        <v>13</v>
      </c>
      <c r="C174" s="58">
        <v>2.54</v>
      </c>
      <c r="D174" s="58">
        <v>17.53</v>
      </c>
      <c r="E174" s="58">
        <v>10.99</v>
      </c>
    </row>
    <row r="175" spans="1:5" x14ac:dyDescent="0.55000000000000004">
      <c r="A175" s="49">
        <v>2024</v>
      </c>
      <c r="B175" s="69">
        <v>14</v>
      </c>
      <c r="C175" s="59">
        <v>2.58</v>
      </c>
      <c r="D175" s="59">
        <v>17.5</v>
      </c>
      <c r="E175" s="59">
        <v>10.97</v>
      </c>
    </row>
    <row r="176" spans="1:5" x14ac:dyDescent="0.55000000000000004">
      <c r="A176" s="49">
        <v>2024</v>
      </c>
      <c r="B176" s="69">
        <v>15</v>
      </c>
      <c r="C176" s="58">
        <v>2.52</v>
      </c>
      <c r="D176" s="58">
        <v>17.48</v>
      </c>
      <c r="E176" s="58">
        <v>10.95</v>
      </c>
    </row>
    <row r="177" spans="1:5" x14ac:dyDescent="0.55000000000000004">
      <c r="A177" s="49">
        <v>2024</v>
      </c>
      <c r="B177" s="69">
        <v>16</v>
      </c>
      <c r="C177" s="59">
        <v>2.5</v>
      </c>
      <c r="D177" s="59">
        <v>17.47</v>
      </c>
      <c r="E177" s="59">
        <v>10.95</v>
      </c>
    </row>
    <row r="178" spans="1:5" x14ac:dyDescent="0.55000000000000004">
      <c r="A178" s="49">
        <v>2024</v>
      </c>
      <c r="B178" s="69">
        <v>17</v>
      </c>
      <c r="C178" s="58">
        <v>2.52</v>
      </c>
      <c r="D178" s="58">
        <v>17.48</v>
      </c>
      <c r="E178" s="58">
        <v>10.95</v>
      </c>
    </row>
    <row r="179" spans="1:5" x14ac:dyDescent="0.55000000000000004">
      <c r="A179" s="49">
        <v>2024</v>
      </c>
      <c r="B179" s="69">
        <v>18</v>
      </c>
      <c r="C179" s="59">
        <v>2.57</v>
      </c>
      <c r="D179" s="59">
        <v>17.489999999999998</v>
      </c>
      <c r="E179" s="59">
        <v>10.96</v>
      </c>
    </row>
    <row r="180" spans="1:5" x14ac:dyDescent="0.55000000000000004">
      <c r="A180" s="49">
        <v>2024</v>
      </c>
      <c r="B180" s="69">
        <v>19</v>
      </c>
      <c r="C180" s="58">
        <v>2.5499999999999998</v>
      </c>
      <c r="D180" s="58">
        <v>17.5</v>
      </c>
      <c r="E180" s="58">
        <v>10.96</v>
      </c>
    </row>
    <row r="181" spans="1:5" x14ac:dyDescent="0.55000000000000004">
      <c r="A181" s="49">
        <v>2024</v>
      </c>
      <c r="B181" s="69">
        <v>20</v>
      </c>
      <c r="C181" s="59">
        <v>2.4500000000000002</v>
      </c>
      <c r="D181" s="59">
        <v>17.510000000000002</v>
      </c>
      <c r="E181" s="59">
        <v>10.97</v>
      </c>
    </row>
    <row r="182" spans="1:5" x14ac:dyDescent="0.55000000000000004">
      <c r="A182" s="49">
        <v>2024</v>
      </c>
      <c r="B182" s="69">
        <v>21</v>
      </c>
      <c r="C182" s="58">
        <v>2.52</v>
      </c>
      <c r="D182" s="58">
        <v>17.57</v>
      </c>
      <c r="E182" s="58">
        <v>11.01</v>
      </c>
    </row>
    <row r="183" spans="1:5" x14ac:dyDescent="0.55000000000000004">
      <c r="A183" s="49">
        <v>2024</v>
      </c>
      <c r="B183" s="69">
        <v>22</v>
      </c>
      <c r="C183" s="59">
        <v>2.44</v>
      </c>
      <c r="D183" s="59">
        <v>17.64</v>
      </c>
      <c r="E183" s="59">
        <v>11.04</v>
      </c>
    </row>
    <row r="184" spans="1:5" x14ac:dyDescent="0.55000000000000004">
      <c r="A184" s="49">
        <v>2024</v>
      </c>
      <c r="B184" s="69">
        <v>23</v>
      </c>
      <c r="C184" s="58">
        <v>2.52</v>
      </c>
      <c r="D184" s="58">
        <v>17.7</v>
      </c>
      <c r="E184" s="58">
        <v>11.07</v>
      </c>
    </row>
    <row r="185" spans="1:5" x14ac:dyDescent="0.55000000000000004">
      <c r="A185" s="49">
        <v>2024</v>
      </c>
      <c r="B185" s="69">
        <v>24</v>
      </c>
      <c r="C185" s="59">
        <v>2.44</v>
      </c>
      <c r="D185" s="59">
        <v>17.760000000000002</v>
      </c>
      <c r="E185" s="59">
        <v>11.11</v>
      </c>
    </row>
    <row r="186" spans="1:5" x14ac:dyDescent="0.55000000000000004">
      <c r="A186" s="49">
        <v>2024</v>
      </c>
      <c r="B186" s="69">
        <v>25</v>
      </c>
      <c r="C186" s="58">
        <v>2.46</v>
      </c>
      <c r="D186" s="58">
        <v>17.82</v>
      </c>
      <c r="E186" s="58">
        <v>11.15</v>
      </c>
    </row>
    <row r="187" spans="1:5" x14ac:dyDescent="0.55000000000000004">
      <c r="A187" s="49">
        <v>2024</v>
      </c>
      <c r="B187" s="69">
        <v>26</v>
      </c>
      <c r="C187" s="59">
        <v>2.42</v>
      </c>
      <c r="D187" s="59">
        <v>17.88</v>
      </c>
      <c r="E187" s="59">
        <v>11.19</v>
      </c>
    </row>
    <row r="188" spans="1:5" x14ac:dyDescent="0.55000000000000004">
      <c r="A188" s="49">
        <v>2024</v>
      </c>
      <c r="B188" s="69">
        <v>27</v>
      </c>
      <c r="C188" s="58">
        <v>2.56</v>
      </c>
      <c r="D188" s="58">
        <v>17.940000000000001</v>
      </c>
      <c r="E188" s="58">
        <v>11.22</v>
      </c>
    </row>
    <row r="189" spans="1:5" x14ac:dyDescent="0.55000000000000004">
      <c r="A189" s="49">
        <v>2024</v>
      </c>
      <c r="B189" s="69">
        <v>28</v>
      </c>
      <c r="C189" s="59">
        <v>2.57</v>
      </c>
      <c r="D189" s="59">
        <v>18.010000000000002</v>
      </c>
      <c r="E189" s="59">
        <v>11.26</v>
      </c>
    </row>
    <row r="190" spans="1:5" x14ac:dyDescent="0.55000000000000004">
      <c r="A190" s="49">
        <v>2024</v>
      </c>
      <c r="B190" s="69">
        <v>29</v>
      </c>
      <c r="C190" s="58">
        <v>2.62</v>
      </c>
      <c r="D190" s="58">
        <v>18.07</v>
      </c>
      <c r="E190" s="58">
        <v>11.3</v>
      </c>
    </row>
    <row r="191" spans="1:5" x14ac:dyDescent="0.55000000000000004">
      <c r="A191" s="49">
        <v>2024</v>
      </c>
      <c r="B191" s="69">
        <v>30</v>
      </c>
      <c r="C191" s="59">
        <v>2.4300000000000002</v>
      </c>
      <c r="D191" s="59">
        <v>18.14</v>
      </c>
      <c r="E191" s="59">
        <v>11.33</v>
      </c>
    </row>
    <row r="192" spans="1:5" x14ac:dyDescent="0.55000000000000004">
      <c r="A192" s="49">
        <v>2024</v>
      </c>
      <c r="B192" s="69">
        <v>31</v>
      </c>
      <c r="C192" s="58">
        <v>2.41</v>
      </c>
      <c r="D192" s="58">
        <v>18.2</v>
      </c>
      <c r="E192" s="58">
        <v>11.37</v>
      </c>
    </row>
    <row r="193" spans="1:5" x14ac:dyDescent="0.55000000000000004">
      <c r="A193" s="49">
        <v>2024</v>
      </c>
      <c r="B193" s="69">
        <v>32</v>
      </c>
      <c r="C193" s="59">
        <v>2.36</v>
      </c>
      <c r="D193" s="59">
        <v>18.27</v>
      </c>
      <c r="E193" s="59">
        <v>11.4</v>
      </c>
    </row>
    <row r="194" spans="1:5" x14ac:dyDescent="0.55000000000000004">
      <c r="A194" s="49">
        <v>2024</v>
      </c>
      <c r="B194" s="69">
        <v>33</v>
      </c>
      <c r="C194" s="58">
        <v>2.4</v>
      </c>
      <c r="D194" s="58">
        <v>18.34</v>
      </c>
      <c r="E194" s="58">
        <v>11.43</v>
      </c>
    </row>
    <row r="195" spans="1:5" x14ac:dyDescent="0.55000000000000004">
      <c r="A195" s="49">
        <v>2024</v>
      </c>
      <c r="B195" s="69">
        <v>34</v>
      </c>
      <c r="C195" s="59">
        <v>2.5299999999999998</v>
      </c>
      <c r="D195" s="59">
        <v>18.420000000000002</v>
      </c>
      <c r="E195" s="59">
        <v>11.46</v>
      </c>
    </row>
    <row r="196" spans="1:5" x14ac:dyDescent="0.55000000000000004">
      <c r="A196" s="49">
        <v>2024</v>
      </c>
      <c r="B196" s="69">
        <v>35</v>
      </c>
      <c r="C196" s="58">
        <v>2.23</v>
      </c>
      <c r="D196" s="58">
        <v>18.510000000000002</v>
      </c>
      <c r="E196" s="58">
        <v>11.49</v>
      </c>
    </row>
    <row r="197" spans="1:5" x14ac:dyDescent="0.55000000000000004">
      <c r="A197" s="49">
        <v>2024</v>
      </c>
      <c r="B197" s="69">
        <v>36</v>
      </c>
      <c r="C197" s="59">
        <v>2.41</v>
      </c>
      <c r="D197" s="59">
        <v>18.59</v>
      </c>
      <c r="E197" s="59">
        <v>11.52</v>
      </c>
    </row>
    <row r="198" spans="1:5" x14ac:dyDescent="0.55000000000000004">
      <c r="A198" s="49">
        <v>2024</v>
      </c>
      <c r="B198" s="69">
        <v>37</v>
      </c>
      <c r="C198" s="58">
        <v>2.4</v>
      </c>
      <c r="D198" s="58">
        <v>18.670000000000002</v>
      </c>
      <c r="E198" s="58">
        <v>11.55</v>
      </c>
    </row>
    <row r="199" spans="1:5" x14ac:dyDescent="0.55000000000000004">
      <c r="A199" s="49">
        <v>2024</v>
      </c>
      <c r="B199" s="69">
        <v>38</v>
      </c>
      <c r="C199" s="59">
        <v>2.34</v>
      </c>
      <c r="D199" s="59">
        <v>18.73</v>
      </c>
      <c r="E199" s="59">
        <v>11.57</v>
      </c>
    </row>
    <row r="200" spans="1:5" x14ac:dyDescent="0.55000000000000004">
      <c r="A200" s="49">
        <v>2024</v>
      </c>
      <c r="B200" s="69">
        <v>39</v>
      </c>
      <c r="C200" s="58">
        <v>1.99</v>
      </c>
      <c r="D200" s="58">
        <v>18.78</v>
      </c>
      <c r="E200" s="58">
        <v>11.59</v>
      </c>
    </row>
    <row r="201" spans="1:5" x14ac:dyDescent="0.55000000000000004">
      <c r="A201" s="49">
        <v>2024</v>
      </c>
      <c r="B201" s="69">
        <v>40</v>
      </c>
      <c r="C201" s="59">
        <v>1.67</v>
      </c>
      <c r="D201" s="59">
        <v>18.829999999999998</v>
      </c>
      <c r="E201" s="59">
        <v>11.61</v>
      </c>
    </row>
    <row r="202" spans="1:5" x14ac:dyDescent="0.55000000000000004">
      <c r="A202" s="49">
        <v>2024</v>
      </c>
      <c r="B202" s="69">
        <v>41</v>
      </c>
      <c r="C202" s="58">
        <v>2</v>
      </c>
      <c r="D202" s="58">
        <v>18.89</v>
      </c>
      <c r="E202" s="58">
        <v>11.63</v>
      </c>
    </row>
    <row r="203" spans="1:5" x14ac:dyDescent="0.55000000000000004">
      <c r="A203" s="49">
        <v>2024</v>
      </c>
      <c r="B203" s="69">
        <v>42</v>
      </c>
      <c r="C203" s="59">
        <v>2.5099999999999998</v>
      </c>
      <c r="D203" s="59">
        <v>18.920000000000002</v>
      </c>
      <c r="E203" s="59">
        <v>11.64</v>
      </c>
    </row>
    <row r="204" spans="1:5" x14ac:dyDescent="0.55000000000000004">
      <c r="A204" s="49">
        <v>2024</v>
      </c>
      <c r="B204" s="69">
        <v>43</v>
      </c>
      <c r="C204" s="58">
        <v>2.82</v>
      </c>
      <c r="D204" s="58">
        <v>18.899999999999999</v>
      </c>
      <c r="E204" s="58">
        <v>11.63</v>
      </c>
    </row>
    <row r="205" spans="1:5" x14ac:dyDescent="0.55000000000000004">
      <c r="A205" s="49">
        <v>2024</v>
      </c>
      <c r="B205" s="69">
        <v>44</v>
      </c>
      <c r="C205" s="59">
        <v>2.95</v>
      </c>
      <c r="D205" s="59">
        <v>18.88</v>
      </c>
      <c r="E205" s="59">
        <v>11.62</v>
      </c>
    </row>
    <row r="206" spans="1:5" x14ac:dyDescent="0.55000000000000004">
      <c r="A206" s="49">
        <v>2024</v>
      </c>
      <c r="B206" s="69">
        <v>45</v>
      </c>
      <c r="C206" s="58">
        <v>2.35</v>
      </c>
      <c r="D206" s="58">
        <v>18.86</v>
      </c>
      <c r="E206" s="58">
        <v>11.6</v>
      </c>
    </row>
    <row r="207" spans="1:5" x14ac:dyDescent="0.55000000000000004">
      <c r="A207" s="49">
        <v>2024</v>
      </c>
      <c r="B207" s="69">
        <v>46</v>
      </c>
      <c r="C207" s="59">
        <v>2.75</v>
      </c>
      <c r="D207" s="59">
        <v>18.84</v>
      </c>
      <c r="E207" s="59">
        <v>11.59</v>
      </c>
    </row>
    <row r="208" spans="1:5" x14ac:dyDescent="0.55000000000000004">
      <c r="A208" s="49">
        <v>2024</v>
      </c>
      <c r="B208" s="69">
        <v>47</v>
      </c>
      <c r="C208" s="58">
        <v>2.87</v>
      </c>
      <c r="D208" s="58">
        <v>18.79</v>
      </c>
      <c r="E208" s="58">
        <v>11.56</v>
      </c>
    </row>
    <row r="209" spans="1:5" x14ac:dyDescent="0.55000000000000004">
      <c r="A209" s="49">
        <v>2024</v>
      </c>
      <c r="B209" s="69">
        <v>48</v>
      </c>
      <c r="C209" s="59">
        <v>2.87</v>
      </c>
      <c r="D209" s="59">
        <v>18.739999999999998</v>
      </c>
      <c r="E209" s="59">
        <v>11.54</v>
      </c>
    </row>
    <row r="210" spans="1:5" x14ac:dyDescent="0.55000000000000004">
      <c r="A210" s="49">
        <v>2024</v>
      </c>
      <c r="B210" s="69">
        <v>49</v>
      </c>
      <c r="C210" s="58">
        <v>3.21</v>
      </c>
      <c r="D210" s="58">
        <v>18.690000000000001</v>
      </c>
      <c r="E210" s="58">
        <v>11.51</v>
      </c>
    </row>
    <row r="211" spans="1:5" x14ac:dyDescent="0.55000000000000004">
      <c r="A211" s="49">
        <v>2024</v>
      </c>
      <c r="B211" s="69">
        <v>50</v>
      </c>
      <c r="C211" s="59">
        <v>3.13</v>
      </c>
      <c r="D211" s="59">
        <v>18.64</v>
      </c>
      <c r="E211" s="59">
        <v>11.49</v>
      </c>
    </row>
    <row r="212" spans="1:5" x14ac:dyDescent="0.55000000000000004">
      <c r="A212" s="49">
        <v>2024</v>
      </c>
      <c r="B212" s="69">
        <v>51</v>
      </c>
      <c r="C212" s="58">
        <v>3.02</v>
      </c>
      <c r="D212" s="58">
        <v>18.59</v>
      </c>
      <c r="E212" s="58">
        <v>11.49</v>
      </c>
    </row>
    <row r="213" spans="1:5" x14ac:dyDescent="0.55000000000000004">
      <c r="A213" s="49">
        <v>2024</v>
      </c>
      <c r="B213" s="69">
        <v>52</v>
      </c>
      <c r="C213" s="59">
        <v>3.08</v>
      </c>
      <c r="D213" s="59">
        <v>18.52</v>
      </c>
      <c r="E213" s="59">
        <v>11.51</v>
      </c>
    </row>
    <row r="214" spans="1:5" x14ac:dyDescent="0.55000000000000004">
      <c r="A214" s="49">
        <v>2024</v>
      </c>
      <c r="B214" s="69">
        <v>53</v>
      </c>
      <c r="C214" s="58">
        <v>3.08</v>
      </c>
      <c r="D214" s="58">
        <v>18.52</v>
      </c>
      <c r="E214" s="58">
        <v>11.51</v>
      </c>
    </row>
    <row r="215" spans="1:5" x14ac:dyDescent="0.55000000000000004">
      <c r="A215" s="49">
        <v>2025</v>
      </c>
      <c r="B215" s="69">
        <v>1</v>
      </c>
      <c r="C215" s="59">
        <v>4.05</v>
      </c>
      <c r="D215" s="59">
        <v>18.7</v>
      </c>
      <c r="E215" s="59">
        <v>12.47</v>
      </c>
    </row>
    <row r="216" spans="1:5" x14ac:dyDescent="0.55000000000000004">
      <c r="A216" s="49">
        <v>2025</v>
      </c>
      <c r="B216" s="69">
        <v>2</v>
      </c>
      <c r="C216" s="58">
        <v>3.24</v>
      </c>
      <c r="D216" s="58">
        <v>18.64</v>
      </c>
      <c r="E216" s="58">
        <v>12.49</v>
      </c>
    </row>
    <row r="217" spans="1:5" x14ac:dyDescent="0.55000000000000004">
      <c r="A217" s="49">
        <v>2025</v>
      </c>
      <c r="B217" s="69">
        <v>3</v>
      </c>
      <c r="C217" s="59">
        <v>3.56</v>
      </c>
      <c r="D217" s="59">
        <v>18.57</v>
      </c>
      <c r="E217" s="59">
        <v>12.48</v>
      </c>
    </row>
    <row r="218" spans="1:5" x14ac:dyDescent="0.55000000000000004">
      <c r="A218" s="49">
        <v>2025</v>
      </c>
      <c r="B218" s="69">
        <v>4</v>
      </c>
      <c r="C218" s="58">
        <v>3.22</v>
      </c>
      <c r="D218" s="58">
        <v>18.45</v>
      </c>
      <c r="E218" s="58">
        <v>12.4</v>
      </c>
    </row>
    <row r="219" spans="1:5" x14ac:dyDescent="0.55000000000000004">
      <c r="A219" s="49">
        <v>2025</v>
      </c>
      <c r="B219" s="69">
        <v>5</v>
      </c>
      <c r="C219" s="59">
        <v>3.21</v>
      </c>
      <c r="D219" s="59">
        <v>18.329999999999998</v>
      </c>
      <c r="E219" s="59">
        <v>12.31</v>
      </c>
    </row>
    <row r="220" spans="1:5" x14ac:dyDescent="0.55000000000000004">
      <c r="A220" s="49">
        <v>2025</v>
      </c>
      <c r="B220" s="69">
        <v>6</v>
      </c>
      <c r="C220" s="58">
        <v>3.28</v>
      </c>
      <c r="D220" s="58">
        <v>18.21</v>
      </c>
      <c r="E220" s="58">
        <v>12.22</v>
      </c>
    </row>
    <row r="221" spans="1:5" x14ac:dyDescent="0.55000000000000004">
      <c r="A221" s="49">
        <v>2025</v>
      </c>
      <c r="B221" s="69">
        <v>7</v>
      </c>
      <c r="C221" s="59">
        <v>3.1</v>
      </c>
      <c r="D221" s="59">
        <v>18.09</v>
      </c>
      <c r="E221" s="59">
        <v>12.14</v>
      </c>
    </row>
    <row r="222" spans="1:5" x14ac:dyDescent="0.55000000000000004">
      <c r="A222" s="49">
        <v>2025</v>
      </c>
      <c r="B222" s="69">
        <v>8</v>
      </c>
      <c r="C222" s="58">
        <v>3.03</v>
      </c>
      <c r="D222" s="58">
        <v>18.010000000000002</v>
      </c>
      <c r="E222" s="58">
        <v>12.09</v>
      </c>
    </row>
    <row r="223" spans="1:5" x14ac:dyDescent="0.55000000000000004">
      <c r="A223" s="49">
        <v>2025</v>
      </c>
      <c r="B223" s="69">
        <v>9</v>
      </c>
      <c r="C223" s="59">
        <v>3</v>
      </c>
      <c r="D223" s="59">
        <v>17.940000000000001</v>
      </c>
      <c r="E223" s="59">
        <v>12.03</v>
      </c>
    </row>
    <row r="224" spans="1:5" x14ac:dyDescent="0.55000000000000004">
      <c r="A224" s="49">
        <v>2025</v>
      </c>
      <c r="B224" s="69">
        <v>10</v>
      </c>
      <c r="C224" s="58">
        <v>2.88</v>
      </c>
      <c r="D224" s="58">
        <v>17.86</v>
      </c>
      <c r="E224" s="58">
        <v>11.98</v>
      </c>
    </row>
    <row r="225" spans="1:5" x14ac:dyDescent="0.55000000000000004">
      <c r="A225" s="49">
        <v>2025</v>
      </c>
      <c r="B225" s="69">
        <v>11</v>
      </c>
      <c r="C225" s="59">
        <v>2.98</v>
      </c>
      <c r="D225" s="59">
        <v>17.79</v>
      </c>
      <c r="E225" s="59">
        <v>11.93</v>
      </c>
    </row>
    <row r="226" spans="1:5" x14ac:dyDescent="0.55000000000000004">
      <c r="A226" s="49">
        <v>2025</v>
      </c>
      <c r="B226" s="69">
        <v>12</v>
      </c>
      <c r="C226" s="58">
        <v>2.8</v>
      </c>
      <c r="D226" s="58">
        <v>17.77</v>
      </c>
      <c r="E226" s="58">
        <v>11.91</v>
      </c>
    </row>
    <row r="227" spans="1:5" x14ac:dyDescent="0.55000000000000004">
      <c r="A227" s="49">
        <v>2025</v>
      </c>
      <c r="B227" s="69">
        <v>13</v>
      </c>
      <c r="C227" s="59">
        <v>2.67</v>
      </c>
      <c r="D227" s="59">
        <v>17.75</v>
      </c>
      <c r="E227" s="59">
        <v>11.89</v>
      </c>
    </row>
    <row r="228" spans="1:5" x14ac:dyDescent="0.55000000000000004">
      <c r="A228" s="49">
        <v>2025</v>
      </c>
      <c r="B228" s="69">
        <v>14</v>
      </c>
      <c r="C228" s="58">
        <v>2.71</v>
      </c>
      <c r="D228" s="58">
        <v>17.73</v>
      </c>
      <c r="E228" s="58">
        <v>11.87</v>
      </c>
    </row>
    <row r="229" spans="1:5" x14ac:dyDescent="0.55000000000000004">
      <c r="A229" s="49">
        <v>2025</v>
      </c>
      <c r="B229" s="69">
        <v>15</v>
      </c>
      <c r="C229" s="59">
        <v>2.65</v>
      </c>
      <c r="D229" s="59">
        <v>17.7</v>
      </c>
      <c r="E229" s="59">
        <v>11.85</v>
      </c>
    </row>
    <row r="230" spans="1:5" x14ac:dyDescent="0.55000000000000004">
      <c r="A230" s="49">
        <v>2025</v>
      </c>
      <c r="B230" s="69">
        <v>16</v>
      </c>
      <c r="C230" s="58">
        <v>2.63</v>
      </c>
      <c r="D230" s="58">
        <v>17.7</v>
      </c>
      <c r="E230" s="58">
        <v>11.85</v>
      </c>
    </row>
    <row r="231" spans="1:5" x14ac:dyDescent="0.55000000000000004">
      <c r="A231" s="49">
        <v>2025</v>
      </c>
      <c r="B231" s="69">
        <v>17</v>
      </c>
      <c r="C231" s="59">
        <v>2.64</v>
      </c>
      <c r="D231" s="59">
        <v>17.71</v>
      </c>
      <c r="E231" s="59">
        <v>11.85</v>
      </c>
    </row>
    <row r="232" spans="1:5" x14ac:dyDescent="0.55000000000000004">
      <c r="A232" s="49">
        <v>2025</v>
      </c>
      <c r="B232" s="69">
        <v>18</v>
      </c>
      <c r="C232" s="58">
        <v>2.7</v>
      </c>
      <c r="D232" s="58">
        <v>17.71</v>
      </c>
      <c r="E232" s="58">
        <v>11.86</v>
      </c>
    </row>
    <row r="233" spans="1:5" x14ac:dyDescent="0.55000000000000004">
      <c r="A233" s="49">
        <v>2025</v>
      </c>
      <c r="B233" s="69">
        <v>19</v>
      </c>
      <c r="C233" s="59">
        <v>2.67</v>
      </c>
      <c r="D233" s="59">
        <v>17.72</v>
      </c>
      <c r="E233" s="59">
        <v>11.87</v>
      </c>
    </row>
    <row r="234" spans="1:5" x14ac:dyDescent="0.55000000000000004">
      <c r="A234" s="49">
        <v>2025</v>
      </c>
      <c r="B234" s="69">
        <v>20</v>
      </c>
      <c r="C234" s="58">
        <v>2.57</v>
      </c>
      <c r="D234" s="58">
        <v>17.739999999999998</v>
      </c>
      <c r="E234" s="58">
        <v>11.88</v>
      </c>
    </row>
    <row r="235" spans="1:5" x14ac:dyDescent="0.55000000000000004">
      <c r="A235" s="49">
        <v>2025</v>
      </c>
      <c r="B235" s="69">
        <v>21</v>
      </c>
      <c r="C235" s="59">
        <v>2.64</v>
      </c>
      <c r="D235" s="59">
        <v>17.8</v>
      </c>
      <c r="E235" s="59">
        <v>11.91</v>
      </c>
    </row>
    <row r="236" spans="1:5" x14ac:dyDescent="0.55000000000000004">
      <c r="A236" s="49">
        <v>2025</v>
      </c>
      <c r="B236" s="69">
        <v>22</v>
      </c>
      <c r="C236" s="58">
        <v>2.56</v>
      </c>
      <c r="D236" s="58">
        <v>17.86</v>
      </c>
      <c r="E236" s="58">
        <v>11.95</v>
      </c>
    </row>
    <row r="237" spans="1:5" x14ac:dyDescent="0.55000000000000004">
      <c r="A237" s="49">
        <v>2025</v>
      </c>
      <c r="B237" s="69">
        <v>23</v>
      </c>
      <c r="C237" s="59">
        <v>2.64</v>
      </c>
      <c r="D237" s="59">
        <v>17.920000000000002</v>
      </c>
      <c r="E237" s="59">
        <v>11.99</v>
      </c>
    </row>
    <row r="238" spans="1:5" x14ac:dyDescent="0.55000000000000004">
      <c r="A238" s="49">
        <v>2025</v>
      </c>
      <c r="B238" s="69">
        <v>24</v>
      </c>
      <c r="C238" s="58">
        <v>2.56</v>
      </c>
      <c r="D238" s="58">
        <v>17.989999999999998</v>
      </c>
      <c r="E238" s="58">
        <v>12.02</v>
      </c>
    </row>
    <row r="239" spans="1:5" x14ac:dyDescent="0.55000000000000004">
      <c r="A239" s="49">
        <v>2025</v>
      </c>
      <c r="B239" s="69">
        <v>25</v>
      </c>
      <c r="C239" s="59">
        <v>2.58</v>
      </c>
      <c r="D239" s="59">
        <v>18.05</v>
      </c>
      <c r="E239" s="59">
        <v>12.06</v>
      </c>
    </row>
    <row r="240" spans="1:5" x14ac:dyDescent="0.55000000000000004">
      <c r="A240" s="49">
        <v>2025</v>
      </c>
      <c r="B240" s="69">
        <v>26</v>
      </c>
      <c r="C240" s="58">
        <v>2.54</v>
      </c>
      <c r="D240" s="58">
        <v>18.11</v>
      </c>
      <c r="E240" s="58">
        <v>12.11</v>
      </c>
    </row>
    <row r="241" spans="1:5" x14ac:dyDescent="0.55000000000000004">
      <c r="A241" s="49">
        <v>2025</v>
      </c>
      <c r="B241" s="69">
        <v>27</v>
      </c>
      <c r="C241" s="59">
        <v>2.69</v>
      </c>
      <c r="D241" s="59">
        <v>18.18</v>
      </c>
      <c r="E241" s="59">
        <v>12.15</v>
      </c>
    </row>
    <row r="242" spans="1:5" x14ac:dyDescent="0.55000000000000004">
      <c r="A242" s="49">
        <v>2025</v>
      </c>
      <c r="B242" s="69">
        <v>28</v>
      </c>
      <c r="C242" s="58">
        <v>2.7</v>
      </c>
      <c r="D242" s="58">
        <v>18.239999999999998</v>
      </c>
      <c r="E242" s="58">
        <v>12.19</v>
      </c>
    </row>
    <row r="243" spans="1:5" x14ac:dyDescent="0.55000000000000004">
      <c r="A243" s="49">
        <v>2025</v>
      </c>
      <c r="B243" s="69">
        <v>29</v>
      </c>
      <c r="C243" s="59">
        <v>2.75</v>
      </c>
      <c r="D243" s="59">
        <v>18.3</v>
      </c>
      <c r="E243" s="59">
        <v>12.23</v>
      </c>
    </row>
    <row r="244" spans="1:5" x14ac:dyDescent="0.55000000000000004">
      <c r="A244" s="49">
        <v>2025</v>
      </c>
      <c r="B244" s="69">
        <v>30</v>
      </c>
      <c r="C244" s="58">
        <v>2.5499999999999998</v>
      </c>
      <c r="D244" s="58">
        <v>18.37</v>
      </c>
      <c r="E244" s="58">
        <v>12.27</v>
      </c>
    </row>
    <row r="245" spans="1:5" x14ac:dyDescent="0.55000000000000004">
      <c r="A245" s="49">
        <v>2025</v>
      </c>
      <c r="B245" s="69">
        <v>31</v>
      </c>
      <c r="C245" s="59">
        <v>2.5299999999999998</v>
      </c>
      <c r="D245" s="59">
        <v>18.440000000000001</v>
      </c>
      <c r="E245" s="59">
        <v>12.3</v>
      </c>
    </row>
    <row r="246" spans="1:5" x14ac:dyDescent="0.55000000000000004">
      <c r="A246" s="49">
        <v>2025</v>
      </c>
      <c r="B246" s="69">
        <v>32</v>
      </c>
      <c r="C246" s="58">
        <v>2.48</v>
      </c>
      <c r="D246" s="58">
        <v>18.510000000000002</v>
      </c>
      <c r="E246" s="58">
        <v>12.34</v>
      </c>
    </row>
    <row r="247" spans="1:5" x14ac:dyDescent="0.55000000000000004">
      <c r="A247" s="49">
        <v>2025</v>
      </c>
      <c r="B247" s="69">
        <v>33</v>
      </c>
      <c r="C247" s="59">
        <v>2.52</v>
      </c>
      <c r="D247" s="59">
        <v>18.579999999999998</v>
      </c>
      <c r="E247" s="59">
        <v>12.37</v>
      </c>
    </row>
    <row r="248" spans="1:5" x14ac:dyDescent="0.55000000000000004">
      <c r="A248" s="49">
        <v>2025</v>
      </c>
      <c r="B248" s="69">
        <v>34</v>
      </c>
      <c r="C248" s="58">
        <v>2.65</v>
      </c>
      <c r="D248" s="58">
        <v>18.66</v>
      </c>
      <c r="E248" s="58">
        <v>12.4</v>
      </c>
    </row>
    <row r="249" spans="1:5" x14ac:dyDescent="0.55000000000000004">
      <c r="A249" s="49">
        <v>2025</v>
      </c>
      <c r="B249" s="69">
        <v>35</v>
      </c>
      <c r="C249" s="59">
        <v>2.34</v>
      </c>
      <c r="D249" s="59">
        <v>18.75</v>
      </c>
      <c r="E249" s="59">
        <v>12.44</v>
      </c>
    </row>
    <row r="250" spans="1:5" x14ac:dyDescent="0.55000000000000004">
      <c r="A250" s="49">
        <v>2025</v>
      </c>
      <c r="B250" s="69">
        <v>36</v>
      </c>
      <c r="C250" s="58">
        <v>2.52</v>
      </c>
      <c r="D250" s="58">
        <v>18.829999999999998</v>
      </c>
      <c r="E250" s="58">
        <v>12.47</v>
      </c>
    </row>
    <row r="251" spans="1:5" x14ac:dyDescent="0.55000000000000004">
      <c r="A251" s="49">
        <v>2025</v>
      </c>
      <c r="B251" s="69">
        <v>37</v>
      </c>
      <c r="C251" s="59">
        <v>2.52</v>
      </c>
      <c r="D251" s="59">
        <v>18.920000000000002</v>
      </c>
      <c r="E251" s="59">
        <v>12.5</v>
      </c>
    </row>
    <row r="252" spans="1:5" x14ac:dyDescent="0.55000000000000004">
      <c r="A252" s="49">
        <v>2025</v>
      </c>
      <c r="B252" s="69">
        <v>38</v>
      </c>
      <c r="C252" s="58">
        <v>2.4500000000000002</v>
      </c>
      <c r="D252" s="58">
        <v>18.98</v>
      </c>
      <c r="E252" s="58">
        <v>12.52</v>
      </c>
    </row>
    <row r="253" spans="1:5" x14ac:dyDescent="0.55000000000000004">
      <c r="A253" s="49">
        <v>2025</v>
      </c>
      <c r="B253" s="69">
        <v>39</v>
      </c>
      <c r="C253" s="59">
        <v>2.09</v>
      </c>
      <c r="D253" s="59">
        <v>19.03</v>
      </c>
      <c r="E253" s="59">
        <v>12.55</v>
      </c>
    </row>
    <row r="254" spans="1:5" x14ac:dyDescent="0.55000000000000004">
      <c r="A254" s="49">
        <v>2025</v>
      </c>
      <c r="B254" s="69">
        <v>40</v>
      </c>
      <c r="C254" s="58">
        <v>1.76</v>
      </c>
      <c r="D254" s="58">
        <v>19.079999999999998</v>
      </c>
      <c r="E254" s="58">
        <v>12.57</v>
      </c>
    </row>
    <row r="255" spans="1:5" x14ac:dyDescent="0.55000000000000004">
      <c r="A255" s="49">
        <v>2025</v>
      </c>
      <c r="B255" s="69">
        <v>41</v>
      </c>
      <c r="C255" s="59">
        <v>2.1</v>
      </c>
      <c r="D255" s="59">
        <v>19.13</v>
      </c>
      <c r="E255" s="59">
        <v>12.59</v>
      </c>
    </row>
    <row r="256" spans="1:5" x14ac:dyDescent="0.55000000000000004">
      <c r="A256" s="49">
        <v>2025</v>
      </c>
      <c r="B256" s="69">
        <v>42</v>
      </c>
      <c r="C256" s="58">
        <v>2.63</v>
      </c>
      <c r="D256" s="58">
        <v>19.16</v>
      </c>
      <c r="E256" s="58">
        <v>12.6</v>
      </c>
    </row>
    <row r="257" spans="1:5" x14ac:dyDescent="0.55000000000000004">
      <c r="A257" s="49">
        <v>2025</v>
      </c>
      <c r="B257" s="69">
        <v>43</v>
      </c>
      <c r="C257" s="59">
        <v>2.96</v>
      </c>
      <c r="D257" s="59">
        <v>19.14</v>
      </c>
      <c r="E257" s="59">
        <v>12.59</v>
      </c>
    </row>
    <row r="258" spans="1:5" x14ac:dyDescent="0.55000000000000004">
      <c r="A258" s="49">
        <v>2025</v>
      </c>
      <c r="B258" s="69">
        <v>44</v>
      </c>
      <c r="C258" s="58">
        <v>3.1</v>
      </c>
      <c r="D258" s="58">
        <v>19.12</v>
      </c>
      <c r="E258" s="58">
        <v>12.57</v>
      </c>
    </row>
    <row r="259" spans="1:5" x14ac:dyDescent="0.55000000000000004">
      <c r="A259" s="49">
        <v>2025</v>
      </c>
      <c r="B259" s="69">
        <v>45</v>
      </c>
      <c r="C259" s="59">
        <v>2.4700000000000002</v>
      </c>
      <c r="D259" s="59">
        <v>19.100000000000001</v>
      </c>
      <c r="E259" s="59">
        <v>12.56</v>
      </c>
    </row>
    <row r="260" spans="1:5" x14ac:dyDescent="0.55000000000000004">
      <c r="A260" s="49">
        <v>2025</v>
      </c>
      <c r="B260" s="69">
        <v>46</v>
      </c>
      <c r="C260" s="58">
        <v>2.89</v>
      </c>
      <c r="D260" s="58">
        <v>19.079999999999998</v>
      </c>
      <c r="E260" s="58">
        <v>12.54</v>
      </c>
    </row>
    <row r="261" spans="1:5" x14ac:dyDescent="0.55000000000000004">
      <c r="A261" s="49">
        <v>2025</v>
      </c>
      <c r="B261" s="69">
        <v>47</v>
      </c>
      <c r="C261" s="59">
        <v>3.01</v>
      </c>
      <c r="D261" s="59">
        <v>19.03</v>
      </c>
      <c r="E261" s="59">
        <v>12.52</v>
      </c>
    </row>
    <row r="262" spans="1:5" x14ac:dyDescent="0.55000000000000004">
      <c r="A262" s="49">
        <v>2025</v>
      </c>
      <c r="B262" s="69">
        <v>48</v>
      </c>
      <c r="C262" s="58">
        <v>3.01</v>
      </c>
      <c r="D262" s="58">
        <v>18.98</v>
      </c>
      <c r="E262" s="58">
        <v>12.49</v>
      </c>
    </row>
    <row r="263" spans="1:5" x14ac:dyDescent="0.55000000000000004">
      <c r="A263" s="49">
        <v>2025</v>
      </c>
      <c r="B263" s="69">
        <v>49</v>
      </c>
      <c r="C263" s="59">
        <v>3.37</v>
      </c>
      <c r="D263" s="59">
        <v>18.93</v>
      </c>
      <c r="E263" s="59">
        <v>12.46</v>
      </c>
    </row>
    <row r="264" spans="1:5" x14ac:dyDescent="0.55000000000000004">
      <c r="A264" s="49">
        <v>2025</v>
      </c>
      <c r="B264" s="69">
        <v>50</v>
      </c>
      <c r="C264" s="58">
        <v>3.29</v>
      </c>
      <c r="D264" s="58">
        <v>18.88</v>
      </c>
      <c r="E264" s="58">
        <v>12.43</v>
      </c>
    </row>
    <row r="265" spans="1:5" x14ac:dyDescent="0.55000000000000004">
      <c r="A265" s="49">
        <v>2025</v>
      </c>
      <c r="B265" s="69">
        <v>51</v>
      </c>
      <c r="C265" s="59">
        <v>3.17</v>
      </c>
      <c r="D265" s="59">
        <v>18.829999999999998</v>
      </c>
      <c r="E265" s="59">
        <v>12.43</v>
      </c>
    </row>
    <row r="266" spans="1:5" x14ac:dyDescent="0.55000000000000004">
      <c r="A266" s="49">
        <v>2025</v>
      </c>
      <c r="B266" s="69">
        <v>52</v>
      </c>
      <c r="C266" s="58">
        <v>3.24</v>
      </c>
      <c r="D266" s="58">
        <v>18.760000000000002</v>
      </c>
      <c r="E266" s="58">
        <v>12.46</v>
      </c>
    </row>
    <row r="267" spans="1:5" x14ac:dyDescent="0.55000000000000004">
      <c r="A267" s="49">
        <v>2025</v>
      </c>
      <c r="B267" s="69">
        <v>53</v>
      </c>
      <c r="C267" s="59">
        <v>3.24</v>
      </c>
      <c r="D267" s="59">
        <v>18.760000000000002</v>
      </c>
      <c r="E267" s="59">
        <v>12.46</v>
      </c>
    </row>
    <row r="268" spans="1:5" x14ac:dyDescent="0.55000000000000004">
      <c r="A268" s="49">
        <v>2026</v>
      </c>
      <c r="B268" s="69">
        <v>1</v>
      </c>
      <c r="C268" s="58">
        <v>4.26</v>
      </c>
      <c r="D268" s="58">
        <v>18.73</v>
      </c>
      <c r="E268" s="58">
        <v>13.43</v>
      </c>
    </row>
    <row r="269" spans="1:5" x14ac:dyDescent="0.55000000000000004">
      <c r="A269" s="49">
        <v>2026</v>
      </c>
      <c r="B269" s="69">
        <v>2</v>
      </c>
      <c r="C269" s="59">
        <v>3.41</v>
      </c>
      <c r="D269" s="59">
        <v>18.670000000000002</v>
      </c>
      <c r="E269" s="59">
        <v>13.45</v>
      </c>
    </row>
    <row r="270" spans="1:5" x14ac:dyDescent="0.55000000000000004">
      <c r="A270" s="49">
        <v>2026</v>
      </c>
      <c r="B270" s="69">
        <v>3</v>
      </c>
      <c r="C270" s="58">
        <v>3.75</v>
      </c>
      <c r="D270" s="58">
        <v>18.59</v>
      </c>
      <c r="E270" s="58">
        <v>13.44</v>
      </c>
    </row>
    <row r="271" spans="1:5" x14ac:dyDescent="0.55000000000000004">
      <c r="A271" s="49">
        <v>2026</v>
      </c>
      <c r="B271" s="69">
        <v>4</v>
      </c>
      <c r="C271" s="59">
        <v>3.38</v>
      </c>
      <c r="D271" s="59">
        <v>18.47</v>
      </c>
      <c r="E271" s="59">
        <v>13.35</v>
      </c>
    </row>
    <row r="272" spans="1:5" x14ac:dyDescent="0.55000000000000004">
      <c r="A272" s="49">
        <v>2026</v>
      </c>
      <c r="B272" s="69">
        <v>5</v>
      </c>
      <c r="C272" s="58">
        <v>3.37</v>
      </c>
      <c r="D272" s="58">
        <v>18.350000000000001</v>
      </c>
      <c r="E272" s="58">
        <v>13.26</v>
      </c>
    </row>
    <row r="273" spans="1:5" x14ac:dyDescent="0.55000000000000004">
      <c r="A273" s="49">
        <v>2026</v>
      </c>
      <c r="B273" s="69">
        <v>6</v>
      </c>
      <c r="C273" s="59">
        <v>3.45</v>
      </c>
      <c r="D273" s="59">
        <v>18.23</v>
      </c>
      <c r="E273" s="59">
        <v>13.16</v>
      </c>
    </row>
    <row r="274" spans="1:5" x14ac:dyDescent="0.55000000000000004">
      <c r="A274" s="49">
        <v>2026</v>
      </c>
      <c r="B274" s="69">
        <v>7</v>
      </c>
      <c r="C274" s="58">
        <v>3.26</v>
      </c>
      <c r="D274" s="58">
        <v>18.11</v>
      </c>
      <c r="E274" s="58">
        <v>13.07</v>
      </c>
    </row>
    <row r="275" spans="1:5" x14ac:dyDescent="0.55000000000000004">
      <c r="A275" s="49">
        <v>2026</v>
      </c>
      <c r="B275" s="69">
        <v>8</v>
      </c>
      <c r="C275" s="59">
        <v>3.18</v>
      </c>
      <c r="D275" s="59">
        <v>18.04</v>
      </c>
      <c r="E275" s="59">
        <v>13.01</v>
      </c>
    </row>
    <row r="276" spans="1:5" x14ac:dyDescent="0.55000000000000004">
      <c r="A276" s="49">
        <v>2026</v>
      </c>
      <c r="B276" s="69">
        <v>9</v>
      </c>
      <c r="C276" s="58">
        <v>3.15</v>
      </c>
      <c r="D276" s="58">
        <v>17.97</v>
      </c>
      <c r="E276" s="58">
        <v>12.96</v>
      </c>
    </row>
    <row r="277" spans="1:5" x14ac:dyDescent="0.55000000000000004">
      <c r="A277" s="49">
        <v>2026</v>
      </c>
      <c r="B277" s="69">
        <v>10</v>
      </c>
      <c r="C277" s="59">
        <v>3.03</v>
      </c>
      <c r="D277" s="59">
        <v>17.89</v>
      </c>
      <c r="E277" s="59">
        <v>12.9</v>
      </c>
    </row>
    <row r="278" spans="1:5" x14ac:dyDescent="0.55000000000000004">
      <c r="A278" s="49">
        <v>2026</v>
      </c>
      <c r="B278" s="69">
        <v>11</v>
      </c>
      <c r="C278" s="58">
        <v>3.13</v>
      </c>
      <c r="D278" s="58">
        <v>17.82</v>
      </c>
      <c r="E278" s="58">
        <v>12.84</v>
      </c>
    </row>
    <row r="279" spans="1:5" x14ac:dyDescent="0.55000000000000004">
      <c r="A279" s="49">
        <v>2026</v>
      </c>
      <c r="B279" s="69">
        <v>12</v>
      </c>
      <c r="C279" s="59">
        <v>2.95</v>
      </c>
      <c r="D279" s="59">
        <v>17.8</v>
      </c>
      <c r="E279" s="59">
        <v>12.83</v>
      </c>
    </row>
    <row r="280" spans="1:5" x14ac:dyDescent="0.55000000000000004">
      <c r="A280" s="49">
        <v>2026</v>
      </c>
      <c r="B280" s="69">
        <v>13</v>
      </c>
      <c r="C280" s="58">
        <v>2.8</v>
      </c>
      <c r="D280" s="58">
        <v>17.78</v>
      </c>
      <c r="E280" s="58">
        <v>12.81</v>
      </c>
    </row>
    <row r="281" spans="1:5" x14ac:dyDescent="0.55000000000000004">
      <c r="A281" s="49">
        <v>2026</v>
      </c>
      <c r="B281" s="69">
        <v>14</v>
      </c>
      <c r="C281" s="59">
        <v>2.85</v>
      </c>
      <c r="D281" s="59">
        <v>17.75</v>
      </c>
      <c r="E281" s="59">
        <v>12.78</v>
      </c>
    </row>
    <row r="282" spans="1:5" x14ac:dyDescent="0.55000000000000004">
      <c r="A282" s="49">
        <v>2026</v>
      </c>
      <c r="B282" s="69">
        <v>15</v>
      </c>
      <c r="C282" s="58">
        <v>2.78</v>
      </c>
      <c r="D282" s="58">
        <v>17.73</v>
      </c>
      <c r="E282" s="58">
        <v>12.76</v>
      </c>
    </row>
    <row r="283" spans="1:5" x14ac:dyDescent="0.55000000000000004">
      <c r="A283" s="49">
        <v>2026</v>
      </c>
      <c r="B283" s="69">
        <v>16</v>
      </c>
      <c r="C283" s="59">
        <v>2.76</v>
      </c>
      <c r="D283" s="59">
        <v>17.73</v>
      </c>
      <c r="E283" s="59">
        <v>12.76</v>
      </c>
    </row>
    <row r="284" spans="1:5" x14ac:dyDescent="0.55000000000000004">
      <c r="A284" s="49">
        <v>2026</v>
      </c>
      <c r="B284" s="69">
        <v>17</v>
      </c>
      <c r="C284" s="58">
        <v>2.78</v>
      </c>
      <c r="D284" s="58">
        <v>17.73</v>
      </c>
      <c r="E284" s="58">
        <v>12.76</v>
      </c>
    </row>
    <row r="285" spans="1:5" x14ac:dyDescent="0.55000000000000004">
      <c r="A285" s="49">
        <v>2026</v>
      </c>
      <c r="B285" s="69">
        <v>18</v>
      </c>
      <c r="C285" s="59">
        <v>2.84</v>
      </c>
      <c r="D285" s="59">
        <v>17.739999999999998</v>
      </c>
      <c r="E285" s="59">
        <v>12.77</v>
      </c>
    </row>
    <row r="286" spans="1:5" x14ac:dyDescent="0.55000000000000004">
      <c r="A286" s="49">
        <v>2026</v>
      </c>
      <c r="B286" s="69">
        <v>19</v>
      </c>
      <c r="C286" s="58">
        <v>2.81</v>
      </c>
      <c r="D286" s="58">
        <v>17.75</v>
      </c>
      <c r="E286" s="58">
        <v>12.78</v>
      </c>
    </row>
    <row r="287" spans="1:5" x14ac:dyDescent="0.55000000000000004">
      <c r="A287" s="49">
        <v>2026</v>
      </c>
      <c r="B287" s="69">
        <v>20</v>
      </c>
      <c r="C287" s="59">
        <v>2.7</v>
      </c>
      <c r="D287" s="59">
        <v>17.77</v>
      </c>
      <c r="E287" s="59">
        <v>12.79</v>
      </c>
    </row>
    <row r="288" spans="1:5" x14ac:dyDescent="0.55000000000000004">
      <c r="A288" s="49">
        <v>2026</v>
      </c>
      <c r="B288" s="69">
        <v>21</v>
      </c>
      <c r="C288" s="58">
        <v>2.78</v>
      </c>
      <c r="D288" s="58">
        <v>17.829999999999998</v>
      </c>
      <c r="E288" s="58">
        <v>12.83</v>
      </c>
    </row>
    <row r="289" spans="1:5" x14ac:dyDescent="0.55000000000000004">
      <c r="A289" s="49">
        <v>2026</v>
      </c>
      <c r="B289" s="69">
        <v>22</v>
      </c>
      <c r="C289" s="59">
        <v>2.7</v>
      </c>
      <c r="D289" s="59">
        <v>17.89</v>
      </c>
      <c r="E289" s="59">
        <v>12.87</v>
      </c>
    </row>
    <row r="290" spans="1:5" x14ac:dyDescent="0.55000000000000004">
      <c r="A290" s="49">
        <v>2026</v>
      </c>
      <c r="B290" s="69">
        <v>23</v>
      </c>
      <c r="C290" s="58">
        <v>2.78</v>
      </c>
      <c r="D290" s="58">
        <v>17.95</v>
      </c>
      <c r="E290" s="58">
        <v>12.91</v>
      </c>
    </row>
    <row r="291" spans="1:5" x14ac:dyDescent="0.55000000000000004">
      <c r="A291" s="49">
        <v>2026</v>
      </c>
      <c r="B291" s="69">
        <v>24</v>
      </c>
      <c r="C291" s="59">
        <v>2.69</v>
      </c>
      <c r="D291" s="59">
        <v>18.010000000000002</v>
      </c>
      <c r="E291" s="59">
        <v>12.95</v>
      </c>
    </row>
    <row r="292" spans="1:5" x14ac:dyDescent="0.55000000000000004">
      <c r="A292" s="49">
        <v>2026</v>
      </c>
      <c r="B292" s="69">
        <v>25</v>
      </c>
      <c r="C292" s="58">
        <v>2.71</v>
      </c>
      <c r="D292" s="58">
        <v>18.079999999999998</v>
      </c>
      <c r="E292" s="58">
        <v>12.99</v>
      </c>
    </row>
    <row r="293" spans="1:5" x14ac:dyDescent="0.55000000000000004">
      <c r="A293" s="49">
        <v>2026</v>
      </c>
      <c r="B293" s="69">
        <v>26</v>
      </c>
      <c r="C293" s="59">
        <v>2.67</v>
      </c>
      <c r="D293" s="59">
        <v>18.14</v>
      </c>
      <c r="E293" s="59">
        <v>13.04</v>
      </c>
    </row>
    <row r="294" spans="1:5" x14ac:dyDescent="0.55000000000000004">
      <c r="A294" s="49">
        <v>2026</v>
      </c>
      <c r="B294" s="69">
        <v>27</v>
      </c>
      <c r="C294" s="58">
        <v>2.83</v>
      </c>
      <c r="D294" s="58">
        <v>18.2</v>
      </c>
      <c r="E294" s="58">
        <v>13.08</v>
      </c>
    </row>
    <row r="295" spans="1:5" x14ac:dyDescent="0.55000000000000004">
      <c r="A295" s="49">
        <v>2026</v>
      </c>
      <c r="B295" s="69">
        <v>28</v>
      </c>
      <c r="C295" s="59">
        <v>2.84</v>
      </c>
      <c r="D295" s="59">
        <v>18.27</v>
      </c>
      <c r="E295" s="59">
        <v>13.13</v>
      </c>
    </row>
    <row r="296" spans="1:5" x14ac:dyDescent="0.55000000000000004">
      <c r="A296" s="49">
        <v>2026</v>
      </c>
      <c r="B296" s="69">
        <v>29</v>
      </c>
      <c r="C296" s="58">
        <v>2.9</v>
      </c>
      <c r="D296" s="58">
        <v>18.329999999999998</v>
      </c>
      <c r="E296" s="58">
        <v>13.17</v>
      </c>
    </row>
    <row r="297" spans="1:5" x14ac:dyDescent="0.55000000000000004">
      <c r="A297" s="49">
        <v>2026</v>
      </c>
      <c r="B297" s="69">
        <v>30</v>
      </c>
      <c r="C297" s="59">
        <v>2.68</v>
      </c>
      <c r="D297" s="59">
        <v>18.399999999999999</v>
      </c>
      <c r="E297" s="59">
        <v>13.21</v>
      </c>
    </row>
    <row r="298" spans="1:5" x14ac:dyDescent="0.55000000000000004">
      <c r="A298" s="49">
        <v>2026</v>
      </c>
      <c r="B298" s="69">
        <v>31</v>
      </c>
      <c r="C298" s="58">
        <v>2.66</v>
      </c>
      <c r="D298" s="58">
        <v>18.47</v>
      </c>
      <c r="E298" s="58">
        <v>13.25</v>
      </c>
    </row>
    <row r="299" spans="1:5" x14ac:dyDescent="0.55000000000000004">
      <c r="A299" s="49">
        <v>2026</v>
      </c>
      <c r="B299" s="69">
        <v>32</v>
      </c>
      <c r="C299" s="59">
        <v>2.6</v>
      </c>
      <c r="D299" s="59">
        <v>18.54</v>
      </c>
      <c r="E299" s="59">
        <v>13.29</v>
      </c>
    </row>
    <row r="300" spans="1:5" x14ac:dyDescent="0.55000000000000004">
      <c r="A300" s="49">
        <v>2026</v>
      </c>
      <c r="B300" s="69">
        <v>33</v>
      </c>
      <c r="C300" s="58">
        <v>2.65</v>
      </c>
      <c r="D300" s="58">
        <v>18.600000000000001</v>
      </c>
      <c r="E300" s="58">
        <v>13.32</v>
      </c>
    </row>
    <row r="301" spans="1:5" x14ac:dyDescent="0.55000000000000004">
      <c r="A301" s="49">
        <v>2026</v>
      </c>
      <c r="B301" s="69">
        <v>34</v>
      </c>
      <c r="C301" s="59">
        <v>2.79</v>
      </c>
      <c r="D301" s="59">
        <v>18.690000000000001</v>
      </c>
      <c r="E301" s="59">
        <v>13.36</v>
      </c>
    </row>
    <row r="302" spans="1:5" x14ac:dyDescent="0.55000000000000004">
      <c r="A302" s="49">
        <v>2026</v>
      </c>
      <c r="B302" s="69">
        <v>35</v>
      </c>
      <c r="C302" s="58">
        <v>2.46</v>
      </c>
      <c r="D302" s="58">
        <v>18.77</v>
      </c>
      <c r="E302" s="58">
        <v>13.39</v>
      </c>
    </row>
    <row r="303" spans="1:5" x14ac:dyDescent="0.55000000000000004">
      <c r="A303" s="49">
        <v>2026</v>
      </c>
      <c r="B303" s="69">
        <v>36</v>
      </c>
      <c r="C303" s="59">
        <v>2.66</v>
      </c>
      <c r="D303" s="59">
        <v>18.86</v>
      </c>
      <c r="E303" s="59">
        <v>13.42</v>
      </c>
    </row>
    <row r="304" spans="1:5" x14ac:dyDescent="0.55000000000000004">
      <c r="A304" s="49">
        <v>2026</v>
      </c>
      <c r="B304" s="69">
        <v>37</v>
      </c>
      <c r="C304" s="58">
        <v>2.65</v>
      </c>
      <c r="D304" s="58">
        <v>18.940000000000001</v>
      </c>
      <c r="E304" s="58">
        <v>13.46</v>
      </c>
    </row>
    <row r="305" spans="1:5" x14ac:dyDescent="0.55000000000000004">
      <c r="A305" s="49">
        <v>2026</v>
      </c>
      <c r="B305" s="69">
        <v>38</v>
      </c>
      <c r="C305" s="59">
        <v>2.58</v>
      </c>
      <c r="D305" s="59">
        <v>19</v>
      </c>
      <c r="E305" s="59">
        <v>13.49</v>
      </c>
    </row>
    <row r="306" spans="1:5" x14ac:dyDescent="0.55000000000000004">
      <c r="A306" s="49">
        <v>2026</v>
      </c>
      <c r="B306" s="69">
        <v>39</v>
      </c>
      <c r="C306" s="58">
        <v>2.2000000000000002</v>
      </c>
      <c r="D306" s="58">
        <v>19.059999999999999</v>
      </c>
      <c r="E306" s="58">
        <v>13.51</v>
      </c>
    </row>
    <row r="307" spans="1:5" x14ac:dyDescent="0.55000000000000004">
      <c r="A307" s="49">
        <v>2026</v>
      </c>
      <c r="B307" s="69">
        <v>40</v>
      </c>
      <c r="C307" s="59">
        <v>1.85</v>
      </c>
      <c r="D307" s="59">
        <v>19.11</v>
      </c>
      <c r="E307" s="59">
        <v>13.53</v>
      </c>
    </row>
    <row r="308" spans="1:5" x14ac:dyDescent="0.55000000000000004">
      <c r="A308" s="49">
        <v>2026</v>
      </c>
      <c r="B308" s="69">
        <v>41</v>
      </c>
      <c r="C308" s="58">
        <v>2.2000000000000002</v>
      </c>
      <c r="D308" s="58">
        <v>19.16</v>
      </c>
      <c r="E308" s="58">
        <v>13.56</v>
      </c>
    </row>
    <row r="309" spans="1:5" x14ac:dyDescent="0.55000000000000004">
      <c r="A309" s="49">
        <v>2026</v>
      </c>
      <c r="B309" s="69">
        <v>42</v>
      </c>
      <c r="C309" s="59">
        <v>2.77</v>
      </c>
      <c r="D309" s="59">
        <v>19.190000000000001</v>
      </c>
      <c r="E309" s="59">
        <v>13.57</v>
      </c>
    </row>
    <row r="310" spans="1:5" x14ac:dyDescent="0.55000000000000004">
      <c r="A310" s="49">
        <v>2026</v>
      </c>
      <c r="B310" s="69">
        <v>43</v>
      </c>
      <c r="C310" s="58">
        <v>3.11</v>
      </c>
      <c r="D310" s="58">
        <v>19.170000000000002</v>
      </c>
      <c r="E310" s="58">
        <v>13.55</v>
      </c>
    </row>
    <row r="311" spans="1:5" x14ac:dyDescent="0.55000000000000004">
      <c r="A311" s="49">
        <v>2026</v>
      </c>
      <c r="B311" s="69">
        <v>44</v>
      </c>
      <c r="C311" s="59">
        <v>3.26</v>
      </c>
      <c r="D311" s="59">
        <v>19.149999999999999</v>
      </c>
      <c r="E311" s="59">
        <v>13.54</v>
      </c>
    </row>
    <row r="312" spans="1:5" x14ac:dyDescent="0.55000000000000004">
      <c r="A312" s="49">
        <v>2026</v>
      </c>
      <c r="B312" s="69">
        <v>45</v>
      </c>
      <c r="C312" s="58">
        <v>2.59</v>
      </c>
      <c r="D312" s="58">
        <v>19.13</v>
      </c>
      <c r="E312" s="58">
        <v>13.52</v>
      </c>
    </row>
    <row r="313" spans="1:5" x14ac:dyDescent="0.55000000000000004">
      <c r="A313" s="49">
        <v>2026</v>
      </c>
      <c r="B313" s="69">
        <v>46</v>
      </c>
      <c r="C313" s="59">
        <v>3.04</v>
      </c>
      <c r="D313" s="59">
        <v>19.11</v>
      </c>
      <c r="E313" s="59">
        <v>13.51</v>
      </c>
    </row>
    <row r="314" spans="1:5" x14ac:dyDescent="0.55000000000000004">
      <c r="A314" s="49">
        <v>2026</v>
      </c>
      <c r="B314" s="69">
        <v>47</v>
      </c>
      <c r="C314" s="58">
        <v>3.16</v>
      </c>
      <c r="D314" s="58">
        <v>19.059999999999999</v>
      </c>
      <c r="E314" s="58">
        <v>13.48</v>
      </c>
    </row>
    <row r="315" spans="1:5" x14ac:dyDescent="0.55000000000000004">
      <c r="A315" s="49">
        <v>2026</v>
      </c>
      <c r="B315" s="69">
        <v>48</v>
      </c>
      <c r="C315" s="59">
        <v>3.16</v>
      </c>
      <c r="D315" s="59">
        <v>19.010000000000002</v>
      </c>
      <c r="E315" s="59">
        <v>13.45</v>
      </c>
    </row>
    <row r="316" spans="1:5" x14ac:dyDescent="0.55000000000000004">
      <c r="A316" s="49">
        <v>2026</v>
      </c>
      <c r="B316" s="69">
        <v>49</v>
      </c>
      <c r="C316" s="58">
        <v>3.54</v>
      </c>
      <c r="D316" s="58">
        <v>18.96</v>
      </c>
      <c r="E316" s="58">
        <v>13.42</v>
      </c>
    </row>
    <row r="317" spans="1:5" x14ac:dyDescent="0.55000000000000004">
      <c r="A317" s="49">
        <v>2026</v>
      </c>
      <c r="B317" s="69">
        <v>50</v>
      </c>
      <c r="C317" s="59">
        <v>3.46</v>
      </c>
      <c r="D317" s="59">
        <v>18.91</v>
      </c>
      <c r="E317" s="59">
        <v>13.39</v>
      </c>
    </row>
    <row r="318" spans="1:5" x14ac:dyDescent="0.55000000000000004">
      <c r="A318" s="49">
        <v>2026</v>
      </c>
      <c r="B318" s="69">
        <v>51</v>
      </c>
      <c r="C318" s="58">
        <v>3.34</v>
      </c>
      <c r="D318" s="58">
        <v>18.850000000000001</v>
      </c>
      <c r="E318" s="58">
        <v>13.39</v>
      </c>
    </row>
    <row r="319" spans="1:5" x14ac:dyDescent="0.55000000000000004">
      <c r="A319" s="49">
        <v>2026</v>
      </c>
      <c r="B319" s="69">
        <v>52</v>
      </c>
      <c r="C319" s="59">
        <v>3.4</v>
      </c>
      <c r="D319" s="59">
        <v>18.79</v>
      </c>
      <c r="E319" s="59">
        <v>13.41</v>
      </c>
    </row>
    <row r="320" spans="1:5" x14ac:dyDescent="0.55000000000000004">
      <c r="A320" s="49">
        <v>2026</v>
      </c>
      <c r="B320" s="69">
        <v>53</v>
      </c>
      <c r="C320" s="58">
        <v>3.4</v>
      </c>
      <c r="D320" s="58">
        <v>18.79</v>
      </c>
      <c r="E320" s="58">
        <v>13.41</v>
      </c>
    </row>
    <row r="321" spans="1:5" x14ac:dyDescent="0.55000000000000004">
      <c r="A321" s="49">
        <v>2027</v>
      </c>
      <c r="B321" s="69">
        <v>1</v>
      </c>
      <c r="C321" s="59">
        <v>4.42</v>
      </c>
      <c r="D321" s="59">
        <v>19.54</v>
      </c>
      <c r="E321" s="59">
        <v>14.1</v>
      </c>
    </row>
    <row r="322" spans="1:5" x14ac:dyDescent="0.55000000000000004">
      <c r="A322" s="49">
        <v>2027</v>
      </c>
      <c r="B322" s="69">
        <v>2</v>
      </c>
      <c r="C322" s="58">
        <v>3.54</v>
      </c>
      <c r="D322" s="58">
        <v>19.48</v>
      </c>
      <c r="E322" s="58">
        <v>14.12</v>
      </c>
    </row>
    <row r="323" spans="1:5" x14ac:dyDescent="0.55000000000000004">
      <c r="A323" s="49">
        <v>2027</v>
      </c>
      <c r="B323" s="69">
        <v>3</v>
      </c>
      <c r="C323" s="59">
        <v>3.89</v>
      </c>
      <c r="D323" s="59">
        <v>19.399999999999999</v>
      </c>
      <c r="E323" s="59">
        <v>14.11</v>
      </c>
    </row>
    <row r="324" spans="1:5" x14ac:dyDescent="0.55000000000000004">
      <c r="A324" s="49">
        <v>2027</v>
      </c>
      <c r="B324" s="69">
        <v>4</v>
      </c>
      <c r="C324" s="58">
        <v>3.52</v>
      </c>
      <c r="D324" s="58">
        <v>19.28</v>
      </c>
      <c r="E324" s="58">
        <v>14.01</v>
      </c>
    </row>
    <row r="325" spans="1:5" x14ac:dyDescent="0.55000000000000004">
      <c r="A325" s="49">
        <v>2027</v>
      </c>
      <c r="B325" s="69">
        <v>5</v>
      </c>
      <c r="C325" s="59">
        <v>3.5</v>
      </c>
      <c r="D325" s="59">
        <v>19.149999999999999</v>
      </c>
      <c r="E325" s="59">
        <v>13.91</v>
      </c>
    </row>
    <row r="326" spans="1:5" x14ac:dyDescent="0.55000000000000004">
      <c r="A326" s="49">
        <v>2027</v>
      </c>
      <c r="B326" s="69">
        <v>6</v>
      </c>
      <c r="C326" s="58">
        <v>3.59</v>
      </c>
      <c r="D326" s="58">
        <v>19.03</v>
      </c>
      <c r="E326" s="58">
        <v>13.82</v>
      </c>
    </row>
    <row r="327" spans="1:5" x14ac:dyDescent="0.55000000000000004">
      <c r="A327" s="49">
        <v>2027</v>
      </c>
      <c r="B327" s="69">
        <v>7</v>
      </c>
      <c r="C327" s="59">
        <v>3.39</v>
      </c>
      <c r="D327" s="59">
        <v>18.899999999999999</v>
      </c>
      <c r="E327" s="59">
        <v>13.72</v>
      </c>
    </row>
    <row r="328" spans="1:5" x14ac:dyDescent="0.55000000000000004">
      <c r="A328" s="49">
        <v>2027</v>
      </c>
      <c r="B328" s="69">
        <v>8</v>
      </c>
      <c r="C328" s="58">
        <v>3.31</v>
      </c>
      <c r="D328" s="58">
        <v>18.82</v>
      </c>
      <c r="E328" s="58">
        <v>13.66</v>
      </c>
    </row>
    <row r="329" spans="1:5" x14ac:dyDescent="0.55000000000000004">
      <c r="A329" s="49">
        <v>2027</v>
      </c>
      <c r="B329" s="69">
        <v>9</v>
      </c>
      <c r="C329" s="59">
        <v>3.28</v>
      </c>
      <c r="D329" s="59">
        <v>18.75</v>
      </c>
      <c r="E329" s="59">
        <v>13.6</v>
      </c>
    </row>
    <row r="330" spans="1:5" x14ac:dyDescent="0.55000000000000004">
      <c r="A330" s="49">
        <v>2027</v>
      </c>
      <c r="B330" s="69">
        <v>10</v>
      </c>
      <c r="C330" s="58">
        <v>3.15</v>
      </c>
      <c r="D330" s="58">
        <v>18.670000000000002</v>
      </c>
      <c r="E330" s="58">
        <v>13.54</v>
      </c>
    </row>
    <row r="331" spans="1:5" x14ac:dyDescent="0.55000000000000004">
      <c r="A331" s="49">
        <v>2027</v>
      </c>
      <c r="B331" s="69">
        <v>11</v>
      </c>
      <c r="C331" s="59">
        <v>3.25</v>
      </c>
      <c r="D331" s="59">
        <v>18.59</v>
      </c>
      <c r="E331" s="59">
        <v>13.48</v>
      </c>
    </row>
    <row r="332" spans="1:5" x14ac:dyDescent="0.55000000000000004">
      <c r="A332" s="49">
        <v>2027</v>
      </c>
      <c r="B332" s="69">
        <v>12</v>
      </c>
      <c r="C332" s="58">
        <v>3.06</v>
      </c>
      <c r="D332" s="58">
        <v>18.579999999999998</v>
      </c>
      <c r="E332" s="58">
        <v>13.46</v>
      </c>
    </row>
    <row r="333" spans="1:5" x14ac:dyDescent="0.55000000000000004">
      <c r="A333" s="49">
        <v>2027</v>
      </c>
      <c r="B333" s="69">
        <v>13</v>
      </c>
      <c r="C333" s="59">
        <v>2.91</v>
      </c>
      <c r="D333" s="59">
        <v>18.55</v>
      </c>
      <c r="E333" s="59">
        <v>13.44</v>
      </c>
    </row>
    <row r="334" spans="1:5" x14ac:dyDescent="0.55000000000000004">
      <c r="A334" s="49">
        <v>2027</v>
      </c>
      <c r="B334" s="69">
        <v>14</v>
      </c>
      <c r="C334" s="58">
        <v>2.96</v>
      </c>
      <c r="D334" s="58">
        <v>18.53</v>
      </c>
      <c r="E334" s="58">
        <v>13.42</v>
      </c>
    </row>
    <row r="335" spans="1:5" x14ac:dyDescent="0.55000000000000004">
      <c r="A335" s="49">
        <v>2027</v>
      </c>
      <c r="B335" s="69">
        <v>15</v>
      </c>
      <c r="C335" s="59">
        <v>2.89</v>
      </c>
      <c r="D335" s="59">
        <v>18.5</v>
      </c>
      <c r="E335" s="59">
        <v>13.39</v>
      </c>
    </row>
    <row r="336" spans="1:5" x14ac:dyDescent="0.55000000000000004">
      <c r="A336" s="49">
        <v>2027</v>
      </c>
      <c r="B336" s="69">
        <v>16</v>
      </c>
      <c r="C336" s="58">
        <v>2.87</v>
      </c>
      <c r="D336" s="58">
        <v>18.5</v>
      </c>
      <c r="E336" s="58">
        <v>13.39</v>
      </c>
    </row>
    <row r="337" spans="1:5" x14ac:dyDescent="0.55000000000000004">
      <c r="A337" s="49">
        <v>2027</v>
      </c>
      <c r="B337" s="69">
        <v>17</v>
      </c>
      <c r="C337" s="59">
        <v>2.89</v>
      </c>
      <c r="D337" s="59">
        <v>18.5</v>
      </c>
      <c r="E337" s="59">
        <v>13.4</v>
      </c>
    </row>
    <row r="338" spans="1:5" x14ac:dyDescent="0.55000000000000004">
      <c r="A338" s="49">
        <v>2027</v>
      </c>
      <c r="B338" s="69">
        <v>18</v>
      </c>
      <c r="C338" s="58">
        <v>2.95</v>
      </c>
      <c r="D338" s="58">
        <v>18.510000000000002</v>
      </c>
      <c r="E338" s="58">
        <v>13.4</v>
      </c>
    </row>
    <row r="339" spans="1:5" x14ac:dyDescent="0.55000000000000004">
      <c r="A339" s="49">
        <v>2027</v>
      </c>
      <c r="B339" s="69">
        <v>19</v>
      </c>
      <c r="C339" s="59">
        <v>2.92</v>
      </c>
      <c r="D339" s="59">
        <v>18.52</v>
      </c>
      <c r="E339" s="59">
        <v>13.41</v>
      </c>
    </row>
    <row r="340" spans="1:5" x14ac:dyDescent="0.55000000000000004">
      <c r="A340" s="49">
        <v>2027</v>
      </c>
      <c r="B340" s="69">
        <v>20</v>
      </c>
      <c r="C340" s="58">
        <v>2.81</v>
      </c>
      <c r="D340" s="58">
        <v>18.54</v>
      </c>
      <c r="E340" s="58">
        <v>13.42</v>
      </c>
    </row>
    <row r="341" spans="1:5" x14ac:dyDescent="0.55000000000000004">
      <c r="A341" s="49">
        <v>2027</v>
      </c>
      <c r="B341" s="69">
        <v>21</v>
      </c>
      <c r="C341" s="59">
        <v>2.89</v>
      </c>
      <c r="D341" s="59">
        <v>18.600000000000001</v>
      </c>
      <c r="E341" s="59">
        <v>13.46</v>
      </c>
    </row>
    <row r="342" spans="1:5" x14ac:dyDescent="0.55000000000000004">
      <c r="A342" s="49">
        <v>2027</v>
      </c>
      <c r="B342" s="69">
        <v>22</v>
      </c>
      <c r="C342" s="58">
        <v>2.8</v>
      </c>
      <c r="D342" s="58">
        <v>18.670000000000002</v>
      </c>
      <c r="E342" s="58">
        <v>13.5</v>
      </c>
    </row>
    <row r="343" spans="1:5" x14ac:dyDescent="0.55000000000000004">
      <c r="A343" s="49">
        <v>2027</v>
      </c>
      <c r="B343" s="69">
        <v>23</v>
      </c>
      <c r="C343" s="59">
        <v>2.89</v>
      </c>
      <c r="D343" s="59">
        <v>18.73</v>
      </c>
      <c r="E343" s="59">
        <v>13.55</v>
      </c>
    </row>
    <row r="344" spans="1:5" x14ac:dyDescent="0.55000000000000004">
      <c r="A344" s="49">
        <v>2027</v>
      </c>
      <c r="B344" s="69">
        <v>24</v>
      </c>
      <c r="C344" s="58">
        <v>2.79</v>
      </c>
      <c r="D344" s="58">
        <v>18.8</v>
      </c>
      <c r="E344" s="58">
        <v>13.59</v>
      </c>
    </row>
    <row r="345" spans="1:5" x14ac:dyDescent="0.55000000000000004">
      <c r="A345" s="49">
        <v>2027</v>
      </c>
      <c r="B345" s="69">
        <v>25</v>
      </c>
      <c r="C345" s="59">
        <v>2.82</v>
      </c>
      <c r="D345" s="59">
        <v>18.86</v>
      </c>
      <c r="E345" s="59">
        <v>13.63</v>
      </c>
    </row>
    <row r="346" spans="1:5" x14ac:dyDescent="0.55000000000000004">
      <c r="A346" s="49">
        <v>2027</v>
      </c>
      <c r="B346" s="69">
        <v>26</v>
      </c>
      <c r="C346" s="58">
        <v>2.77</v>
      </c>
      <c r="D346" s="58">
        <v>18.93</v>
      </c>
      <c r="E346" s="58">
        <v>13.68</v>
      </c>
    </row>
    <row r="347" spans="1:5" x14ac:dyDescent="0.55000000000000004">
      <c r="A347" s="49">
        <v>2027</v>
      </c>
      <c r="B347" s="69">
        <v>27</v>
      </c>
      <c r="C347" s="59">
        <v>2.94</v>
      </c>
      <c r="D347" s="59">
        <v>18.989999999999998</v>
      </c>
      <c r="E347" s="59">
        <v>13.73</v>
      </c>
    </row>
    <row r="348" spans="1:5" x14ac:dyDescent="0.55000000000000004">
      <c r="A348" s="49">
        <v>2027</v>
      </c>
      <c r="B348" s="69">
        <v>28</v>
      </c>
      <c r="C348" s="58">
        <v>2.95</v>
      </c>
      <c r="D348" s="58">
        <v>19.059999999999999</v>
      </c>
      <c r="E348" s="58">
        <v>13.78</v>
      </c>
    </row>
    <row r="349" spans="1:5" x14ac:dyDescent="0.55000000000000004">
      <c r="A349" s="49">
        <v>2027</v>
      </c>
      <c r="B349" s="69">
        <v>29</v>
      </c>
      <c r="C349" s="59">
        <v>3.01</v>
      </c>
      <c r="D349" s="59">
        <v>19.13</v>
      </c>
      <c r="E349" s="59">
        <v>13.82</v>
      </c>
    </row>
    <row r="350" spans="1:5" x14ac:dyDescent="0.55000000000000004">
      <c r="A350" s="49">
        <v>2027</v>
      </c>
      <c r="B350" s="69">
        <v>30</v>
      </c>
      <c r="C350" s="58">
        <v>2.79</v>
      </c>
      <c r="D350" s="58">
        <v>19.2</v>
      </c>
      <c r="E350" s="58">
        <v>13.86</v>
      </c>
    </row>
    <row r="351" spans="1:5" x14ac:dyDescent="0.55000000000000004">
      <c r="A351" s="49">
        <v>2027</v>
      </c>
      <c r="B351" s="69">
        <v>31</v>
      </c>
      <c r="C351" s="59">
        <v>2.77</v>
      </c>
      <c r="D351" s="59">
        <v>19.27</v>
      </c>
      <c r="E351" s="59">
        <v>13.9</v>
      </c>
    </row>
    <row r="352" spans="1:5" x14ac:dyDescent="0.55000000000000004">
      <c r="A352" s="49">
        <v>2027</v>
      </c>
      <c r="B352" s="69">
        <v>32</v>
      </c>
      <c r="C352" s="58">
        <v>2.7</v>
      </c>
      <c r="D352" s="58">
        <v>19.34</v>
      </c>
      <c r="E352" s="58">
        <v>13.94</v>
      </c>
    </row>
    <row r="353" spans="1:5" x14ac:dyDescent="0.55000000000000004">
      <c r="A353" s="49">
        <v>2027</v>
      </c>
      <c r="B353" s="69">
        <v>33</v>
      </c>
      <c r="C353" s="59">
        <v>2.75</v>
      </c>
      <c r="D353" s="59">
        <v>19.41</v>
      </c>
      <c r="E353" s="59">
        <v>13.98</v>
      </c>
    </row>
    <row r="354" spans="1:5" x14ac:dyDescent="0.55000000000000004">
      <c r="A354" s="49">
        <v>2027</v>
      </c>
      <c r="B354" s="69">
        <v>34</v>
      </c>
      <c r="C354" s="58">
        <v>2.9</v>
      </c>
      <c r="D354" s="58">
        <v>19.5</v>
      </c>
      <c r="E354" s="58">
        <v>14.02</v>
      </c>
    </row>
    <row r="355" spans="1:5" x14ac:dyDescent="0.55000000000000004">
      <c r="A355" s="49">
        <v>2027</v>
      </c>
      <c r="B355" s="69">
        <v>35</v>
      </c>
      <c r="C355" s="59">
        <v>2.56</v>
      </c>
      <c r="D355" s="59">
        <v>19.59</v>
      </c>
      <c r="E355" s="59">
        <v>14.05</v>
      </c>
    </row>
    <row r="356" spans="1:5" x14ac:dyDescent="0.55000000000000004">
      <c r="A356" s="49">
        <v>2027</v>
      </c>
      <c r="B356" s="69">
        <v>36</v>
      </c>
      <c r="C356" s="58">
        <v>2.76</v>
      </c>
      <c r="D356" s="58">
        <v>19.68</v>
      </c>
      <c r="E356" s="58">
        <v>14.09</v>
      </c>
    </row>
    <row r="357" spans="1:5" x14ac:dyDescent="0.55000000000000004">
      <c r="A357" s="49">
        <v>2027</v>
      </c>
      <c r="B357" s="69">
        <v>37</v>
      </c>
      <c r="C357" s="59">
        <v>2.75</v>
      </c>
      <c r="D357" s="59">
        <v>19.77</v>
      </c>
      <c r="E357" s="59">
        <v>14.13</v>
      </c>
    </row>
    <row r="358" spans="1:5" x14ac:dyDescent="0.55000000000000004">
      <c r="A358" s="49">
        <v>2027</v>
      </c>
      <c r="B358" s="69">
        <v>38</v>
      </c>
      <c r="C358" s="58">
        <v>2.68</v>
      </c>
      <c r="D358" s="58">
        <v>19.829999999999998</v>
      </c>
      <c r="E358" s="58">
        <v>14.15</v>
      </c>
    </row>
    <row r="359" spans="1:5" x14ac:dyDescent="0.55000000000000004">
      <c r="A359" s="49">
        <v>2027</v>
      </c>
      <c r="B359" s="69">
        <v>39</v>
      </c>
      <c r="C359" s="59">
        <v>2.29</v>
      </c>
      <c r="D359" s="59">
        <v>19.88</v>
      </c>
      <c r="E359" s="59">
        <v>14.18</v>
      </c>
    </row>
    <row r="360" spans="1:5" x14ac:dyDescent="0.55000000000000004">
      <c r="A360" s="49">
        <v>2027</v>
      </c>
      <c r="B360" s="69">
        <v>40</v>
      </c>
      <c r="C360" s="58">
        <v>1.92</v>
      </c>
      <c r="D360" s="58">
        <v>19.940000000000001</v>
      </c>
      <c r="E360" s="58">
        <v>14.2</v>
      </c>
    </row>
    <row r="361" spans="1:5" x14ac:dyDescent="0.55000000000000004">
      <c r="A361" s="49">
        <v>2027</v>
      </c>
      <c r="B361" s="69">
        <v>41</v>
      </c>
      <c r="C361" s="59">
        <v>2.29</v>
      </c>
      <c r="D361" s="59">
        <v>19.989999999999998</v>
      </c>
      <c r="E361" s="59">
        <v>14.23</v>
      </c>
    </row>
    <row r="362" spans="1:5" x14ac:dyDescent="0.55000000000000004">
      <c r="A362" s="49">
        <v>2027</v>
      </c>
      <c r="B362" s="69">
        <v>42</v>
      </c>
      <c r="C362" s="58">
        <v>2.88</v>
      </c>
      <c r="D362" s="58">
        <v>20.02</v>
      </c>
      <c r="E362" s="58">
        <v>14.24</v>
      </c>
    </row>
    <row r="363" spans="1:5" x14ac:dyDescent="0.55000000000000004">
      <c r="A363" s="49">
        <v>2027</v>
      </c>
      <c r="B363" s="69">
        <v>43</v>
      </c>
      <c r="C363" s="59">
        <v>3.23</v>
      </c>
      <c r="D363" s="59">
        <v>20</v>
      </c>
      <c r="E363" s="59">
        <v>14.23</v>
      </c>
    </row>
    <row r="364" spans="1:5" x14ac:dyDescent="0.55000000000000004">
      <c r="A364" s="49">
        <v>2027</v>
      </c>
      <c r="B364" s="69">
        <v>44</v>
      </c>
      <c r="C364" s="58">
        <v>3.38</v>
      </c>
      <c r="D364" s="58">
        <v>19.98</v>
      </c>
      <c r="E364" s="58">
        <v>14.21</v>
      </c>
    </row>
    <row r="365" spans="1:5" x14ac:dyDescent="0.55000000000000004">
      <c r="A365" s="49">
        <v>2027</v>
      </c>
      <c r="B365" s="69">
        <v>45</v>
      </c>
      <c r="C365" s="59">
        <v>2.7</v>
      </c>
      <c r="D365" s="59">
        <v>19.96</v>
      </c>
      <c r="E365" s="59">
        <v>14.19</v>
      </c>
    </row>
    <row r="366" spans="1:5" x14ac:dyDescent="0.55000000000000004">
      <c r="A366" s="49">
        <v>2027</v>
      </c>
      <c r="B366" s="69">
        <v>46</v>
      </c>
      <c r="C366" s="58">
        <v>3.15</v>
      </c>
      <c r="D366" s="58">
        <v>19.940000000000001</v>
      </c>
      <c r="E366" s="58">
        <v>14.18</v>
      </c>
    </row>
    <row r="367" spans="1:5" x14ac:dyDescent="0.55000000000000004">
      <c r="A367" s="49">
        <v>2027</v>
      </c>
      <c r="B367" s="69">
        <v>47</v>
      </c>
      <c r="C367" s="59">
        <v>3.29</v>
      </c>
      <c r="D367" s="59">
        <v>19.89</v>
      </c>
      <c r="E367" s="59">
        <v>14.15</v>
      </c>
    </row>
    <row r="368" spans="1:5" x14ac:dyDescent="0.55000000000000004">
      <c r="A368" s="49">
        <v>2027</v>
      </c>
      <c r="B368" s="69">
        <v>48</v>
      </c>
      <c r="C368" s="58">
        <v>3.29</v>
      </c>
      <c r="D368" s="58">
        <v>19.829999999999998</v>
      </c>
      <c r="E368" s="58">
        <v>14.11</v>
      </c>
    </row>
    <row r="369" spans="1:5" x14ac:dyDescent="0.55000000000000004">
      <c r="A369" s="49">
        <v>2027</v>
      </c>
      <c r="B369" s="69">
        <v>49</v>
      </c>
      <c r="C369" s="59">
        <v>3.68</v>
      </c>
      <c r="D369" s="59">
        <v>19.78</v>
      </c>
      <c r="E369" s="59">
        <v>14.08</v>
      </c>
    </row>
    <row r="370" spans="1:5" x14ac:dyDescent="0.55000000000000004">
      <c r="A370" s="49">
        <v>2027</v>
      </c>
      <c r="B370" s="69">
        <v>50</v>
      </c>
      <c r="C370" s="58">
        <v>3.59</v>
      </c>
      <c r="D370" s="58">
        <v>19.73</v>
      </c>
      <c r="E370" s="58">
        <v>14.05</v>
      </c>
    </row>
    <row r="371" spans="1:5" x14ac:dyDescent="0.55000000000000004">
      <c r="A371" s="49">
        <v>2027</v>
      </c>
      <c r="B371" s="69">
        <v>51</v>
      </c>
      <c r="C371" s="59">
        <v>3.47</v>
      </c>
      <c r="D371" s="59">
        <v>19.670000000000002</v>
      </c>
      <c r="E371" s="59">
        <v>14.05</v>
      </c>
    </row>
    <row r="372" spans="1:5" x14ac:dyDescent="0.55000000000000004">
      <c r="A372" s="49">
        <v>2027</v>
      </c>
      <c r="B372" s="69">
        <v>52</v>
      </c>
      <c r="C372" s="58">
        <v>3.54</v>
      </c>
      <c r="D372" s="58">
        <v>19.600000000000001</v>
      </c>
      <c r="E372" s="58">
        <v>14.08</v>
      </c>
    </row>
    <row r="373" spans="1:5" x14ac:dyDescent="0.55000000000000004">
      <c r="A373" s="49">
        <v>2027</v>
      </c>
      <c r="B373" s="69">
        <v>53</v>
      </c>
      <c r="C373" s="59">
        <v>3.54</v>
      </c>
      <c r="D373" s="59">
        <v>19.600000000000001</v>
      </c>
      <c r="E373" s="59">
        <v>14.08</v>
      </c>
    </row>
    <row r="374" spans="1:5" x14ac:dyDescent="0.55000000000000004">
      <c r="A374" s="49">
        <v>2028</v>
      </c>
      <c r="B374" s="69">
        <v>1</v>
      </c>
      <c r="C374" s="58">
        <v>4.6900000000000004</v>
      </c>
      <c r="D374" s="58">
        <v>20.54</v>
      </c>
      <c r="E374" s="58">
        <v>14.91</v>
      </c>
    </row>
    <row r="375" spans="1:5" x14ac:dyDescent="0.55000000000000004">
      <c r="A375" s="49">
        <v>2028</v>
      </c>
      <c r="B375" s="69">
        <v>2</v>
      </c>
      <c r="C375" s="59">
        <v>3.75</v>
      </c>
      <c r="D375" s="59">
        <v>20.47</v>
      </c>
      <c r="E375" s="59">
        <v>14.94</v>
      </c>
    </row>
    <row r="376" spans="1:5" x14ac:dyDescent="0.55000000000000004">
      <c r="A376" s="49">
        <v>2028</v>
      </c>
      <c r="B376" s="69">
        <v>3</v>
      </c>
      <c r="C376" s="58">
        <v>4.13</v>
      </c>
      <c r="D376" s="58">
        <v>20.39</v>
      </c>
      <c r="E376" s="58">
        <v>14.92</v>
      </c>
    </row>
    <row r="377" spans="1:5" x14ac:dyDescent="0.55000000000000004">
      <c r="A377" s="49">
        <v>2028</v>
      </c>
      <c r="B377" s="69">
        <v>4</v>
      </c>
      <c r="C377" s="59">
        <v>3.73</v>
      </c>
      <c r="D377" s="59">
        <v>20.260000000000002</v>
      </c>
      <c r="E377" s="59">
        <v>14.82</v>
      </c>
    </row>
    <row r="378" spans="1:5" x14ac:dyDescent="0.55000000000000004">
      <c r="A378" s="49">
        <v>2028</v>
      </c>
      <c r="B378" s="69">
        <v>5</v>
      </c>
      <c r="C378" s="58">
        <v>3.71</v>
      </c>
      <c r="D378" s="58">
        <v>20.13</v>
      </c>
      <c r="E378" s="58">
        <v>14.72</v>
      </c>
    </row>
    <row r="379" spans="1:5" x14ac:dyDescent="0.55000000000000004">
      <c r="A379" s="49">
        <v>2028</v>
      </c>
      <c r="B379" s="69">
        <v>6</v>
      </c>
      <c r="C379" s="59">
        <v>3.8</v>
      </c>
      <c r="D379" s="59">
        <v>19.989999999999998</v>
      </c>
      <c r="E379" s="59">
        <v>14.61</v>
      </c>
    </row>
    <row r="380" spans="1:5" x14ac:dyDescent="0.55000000000000004">
      <c r="A380" s="49">
        <v>2028</v>
      </c>
      <c r="B380" s="69">
        <v>7</v>
      </c>
      <c r="C380" s="58">
        <v>3.59</v>
      </c>
      <c r="D380" s="58">
        <v>19.86</v>
      </c>
      <c r="E380" s="58">
        <v>14.51</v>
      </c>
    </row>
    <row r="381" spans="1:5" x14ac:dyDescent="0.55000000000000004">
      <c r="A381" s="49">
        <v>2028</v>
      </c>
      <c r="B381" s="69">
        <v>8</v>
      </c>
      <c r="C381" s="59">
        <v>3.51</v>
      </c>
      <c r="D381" s="59">
        <v>19.78</v>
      </c>
      <c r="E381" s="59">
        <v>14.45</v>
      </c>
    </row>
    <row r="382" spans="1:5" x14ac:dyDescent="0.55000000000000004">
      <c r="A382" s="49">
        <v>2028</v>
      </c>
      <c r="B382" s="69">
        <v>9</v>
      </c>
      <c r="C382" s="58">
        <v>3.48</v>
      </c>
      <c r="D382" s="58">
        <v>19.7</v>
      </c>
      <c r="E382" s="58">
        <v>14.38</v>
      </c>
    </row>
    <row r="383" spans="1:5" x14ac:dyDescent="0.55000000000000004">
      <c r="A383" s="49">
        <v>2028</v>
      </c>
      <c r="B383" s="69">
        <v>10</v>
      </c>
      <c r="C383" s="59">
        <v>3.34</v>
      </c>
      <c r="D383" s="59">
        <v>19.62</v>
      </c>
      <c r="E383" s="59">
        <v>14.32</v>
      </c>
    </row>
    <row r="384" spans="1:5" x14ac:dyDescent="0.55000000000000004">
      <c r="A384" s="49">
        <v>2028</v>
      </c>
      <c r="B384" s="69">
        <v>11</v>
      </c>
      <c r="C384" s="58">
        <v>3.45</v>
      </c>
      <c r="D384" s="58">
        <v>19.53</v>
      </c>
      <c r="E384" s="58">
        <v>14.25</v>
      </c>
    </row>
    <row r="385" spans="1:5" x14ac:dyDescent="0.55000000000000004">
      <c r="A385" s="49">
        <v>2028</v>
      </c>
      <c r="B385" s="69">
        <v>12</v>
      </c>
      <c r="C385" s="59">
        <v>3.25</v>
      </c>
      <c r="D385" s="59">
        <v>19.52</v>
      </c>
      <c r="E385" s="59">
        <v>14.24</v>
      </c>
    </row>
    <row r="386" spans="1:5" x14ac:dyDescent="0.55000000000000004">
      <c r="A386" s="49">
        <v>2028</v>
      </c>
      <c r="B386" s="69">
        <v>13</v>
      </c>
      <c r="C386" s="58">
        <v>3.09</v>
      </c>
      <c r="D386" s="58">
        <v>19.489999999999998</v>
      </c>
      <c r="E386" s="58">
        <v>14.22</v>
      </c>
    </row>
    <row r="387" spans="1:5" x14ac:dyDescent="0.55000000000000004">
      <c r="A387" s="49">
        <v>2028</v>
      </c>
      <c r="B387" s="69">
        <v>14</v>
      </c>
      <c r="C387" s="59">
        <v>3.14</v>
      </c>
      <c r="D387" s="59">
        <v>19.47</v>
      </c>
      <c r="E387" s="59">
        <v>14.19</v>
      </c>
    </row>
    <row r="388" spans="1:5" x14ac:dyDescent="0.55000000000000004">
      <c r="A388" s="49">
        <v>2028</v>
      </c>
      <c r="B388" s="69">
        <v>15</v>
      </c>
      <c r="C388" s="58">
        <v>3.07</v>
      </c>
      <c r="D388" s="58">
        <v>19.440000000000001</v>
      </c>
      <c r="E388" s="58">
        <v>14.17</v>
      </c>
    </row>
    <row r="389" spans="1:5" x14ac:dyDescent="0.55000000000000004">
      <c r="A389" s="49">
        <v>2028</v>
      </c>
      <c r="B389" s="69">
        <v>16</v>
      </c>
      <c r="C389" s="59">
        <v>3.05</v>
      </c>
      <c r="D389" s="59">
        <v>19.440000000000001</v>
      </c>
      <c r="E389" s="59">
        <v>14.16</v>
      </c>
    </row>
    <row r="390" spans="1:5" x14ac:dyDescent="0.55000000000000004">
      <c r="A390" s="49">
        <v>2028</v>
      </c>
      <c r="B390" s="69">
        <v>17</v>
      </c>
      <c r="C390" s="58">
        <v>3.06</v>
      </c>
      <c r="D390" s="58">
        <v>19.440000000000001</v>
      </c>
      <c r="E390" s="58">
        <v>14.17</v>
      </c>
    </row>
    <row r="391" spans="1:5" x14ac:dyDescent="0.55000000000000004">
      <c r="A391" s="49">
        <v>2028</v>
      </c>
      <c r="B391" s="69">
        <v>18</v>
      </c>
      <c r="C391" s="59">
        <v>3.13</v>
      </c>
      <c r="D391" s="59">
        <v>19.45</v>
      </c>
      <c r="E391" s="59">
        <v>14.18</v>
      </c>
    </row>
    <row r="392" spans="1:5" x14ac:dyDescent="0.55000000000000004">
      <c r="A392" s="49">
        <v>2028</v>
      </c>
      <c r="B392" s="69">
        <v>19</v>
      </c>
      <c r="C392" s="58">
        <v>3.1</v>
      </c>
      <c r="D392" s="58">
        <v>19.46</v>
      </c>
      <c r="E392" s="58">
        <v>14.18</v>
      </c>
    </row>
    <row r="393" spans="1:5" x14ac:dyDescent="0.55000000000000004">
      <c r="A393" s="49">
        <v>2028</v>
      </c>
      <c r="B393" s="69">
        <v>20</v>
      </c>
      <c r="C393" s="59">
        <v>2.98</v>
      </c>
      <c r="D393" s="59">
        <v>19.48</v>
      </c>
      <c r="E393" s="59">
        <v>14.2</v>
      </c>
    </row>
    <row r="394" spans="1:5" x14ac:dyDescent="0.55000000000000004">
      <c r="A394" s="49">
        <v>2028</v>
      </c>
      <c r="B394" s="69">
        <v>21</v>
      </c>
      <c r="C394" s="58">
        <v>3.06</v>
      </c>
      <c r="D394" s="58">
        <v>19.55</v>
      </c>
      <c r="E394" s="58">
        <v>14.24</v>
      </c>
    </row>
    <row r="395" spans="1:5" x14ac:dyDescent="0.55000000000000004">
      <c r="A395" s="49">
        <v>2028</v>
      </c>
      <c r="B395" s="69">
        <v>22</v>
      </c>
      <c r="C395" s="59">
        <v>2.97</v>
      </c>
      <c r="D395" s="59">
        <v>19.62</v>
      </c>
      <c r="E395" s="59">
        <v>14.28</v>
      </c>
    </row>
    <row r="396" spans="1:5" x14ac:dyDescent="0.55000000000000004">
      <c r="A396" s="49">
        <v>2028</v>
      </c>
      <c r="B396" s="69">
        <v>23</v>
      </c>
      <c r="C396" s="58">
        <v>3.06</v>
      </c>
      <c r="D396" s="58">
        <v>19.68</v>
      </c>
      <c r="E396" s="58">
        <v>14.33</v>
      </c>
    </row>
    <row r="397" spans="1:5" x14ac:dyDescent="0.55000000000000004">
      <c r="A397" s="49">
        <v>2028</v>
      </c>
      <c r="B397" s="69">
        <v>24</v>
      </c>
      <c r="C397" s="59">
        <v>2.96</v>
      </c>
      <c r="D397" s="59">
        <v>19.75</v>
      </c>
      <c r="E397" s="59">
        <v>14.37</v>
      </c>
    </row>
    <row r="398" spans="1:5" x14ac:dyDescent="0.55000000000000004">
      <c r="A398" s="49">
        <v>2028</v>
      </c>
      <c r="B398" s="69">
        <v>25</v>
      </c>
      <c r="C398" s="58">
        <v>2.99</v>
      </c>
      <c r="D398" s="58">
        <v>19.82</v>
      </c>
      <c r="E398" s="58">
        <v>14.42</v>
      </c>
    </row>
    <row r="399" spans="1:5" x14ac:dyDescent="0.55000000000000004">
      <c r="A399" s="49">
        <v>2028</v>
      </c>
      <c r="B399" s="69">
        <v>26</v>
      </c>
      <c r="C399" s="59">
        <v>2.94</v>
      </c>
      <c r="D399" s="59">
        <v>19.89</v>
      </c>
      <c r="E399" s="59">
        <v>14.47</v>
      </c>
    </row>
    <row r="400" spans="1:5" x14ac:dyDescent="0.55000000000000004">
      <c r="A400" s="49">
        <v>2028</v>
      </c>
      <c r="B400" s="69">
        <v>27</v>
      </c>
      <c r="C400" s="58">
        <v>3.12</v>
      </c>
      <c r="D400" s="58">
        <v>19.96</v>
      </c>
      <c r="E400" s="58">
        <v>14.52</v>
      </c>
    </row>
    <row r="401" spans="1:5" x14ac:dyDescent="0.55000000000000004">
      <c r="A401" s="49">
        <v>2028</v>
      </c>
      <c r="B401" s="69">
        <v>28</v>
      </c>
      <c r="C401" s="59">
        <v>3.13</v>
      </c>
      <c r="D401" s="59">
        <v>20.03</v>
      </c>
      <c r="E401" s="59">
        <v>14.57</v>
      </c>
    </row>
    <row r="402" spans="1:5" x14ac:dyDescent="0.55000000000000004">
      <c r="A402" s="49">
        <v>2028</v>
      </c>
      <c r="B402" s="69">
        <v>29</v>
      </c>
      <c r="C402" s="58">
        <v>3.19</v>
      </c>
      <c r="D402" s="58">
        <v>20.100000000000001</v>
      </c>
      <c r="E402" s="58">
        <v>14.62</v>
      </c>
    </row>
    <row r="403" spans="1:5" x14ac:dyDescent="0.55000000000000004">
      <c r="A403" s="49">
        <v>2028</v>
      </c>
      <c r="B403" s="69">
        <v>30</v>
      </c>
      <c r="C403" s="59">
        <v>2.95</v>
      </c>
      <c r="D403" s="59">
        <v>20.170000000000002</v>
      </c>
      <c r="E403" s="59">
        <v>14.66</v>
      </c>
    </row>
    <row r="404" spans="1:5" x14ac:dyDescent="0.55000000000000004">
      <c r="A404" s="49">
        <v>2028</v>
      </c>
      <c r="B404" s="69">
        <v>31</v>
      </c>
      <c r="C404" s="58">
        <v>2.93</v>
      </c>
      <c r="D404" s="58">
        <v>20.25</v>
      </c>
      <c r="E404" s="58">
        <v>14.7</v>
      </c>
    </row>
    <row r="405" spans="1:5" x14ac:dyDescent="0.55000000000000004">
      <c r="A405" s="49">
        <v>2028</v>
      </c>
      <c r="B405" s="69">
        <v>32</v>
      </c>
      <c r="C405" s="59">
        <v>2.87</v>
      </c>
      <c r="D405" s="59">
        <v>20.32</v>
      </c>
      <c r="E405" s="59">
        <v>14.75</v>
      </c>
    </row>
    <row r="406" spans="1:5" x14ac:dyDescent="0.55000000000000004">
      <c r="A406" s="49">
        <v>2028</v>
      </c>
      <c r="B406" s="69">
        <v>33</v>
      </c>
      <c r="C406" s="58">
        <v>2.92</v>
      </c>
      <c r="D406" s="58">
        <v>20.399999999999999</v>
      </c>
      <c r="E406" s="58">
        <v>14.79</v>
      </c>
    </row>
    <row r="407" spans="1:5" x14ac:dyDescent="0.55000000000000004">
      <c r="A407" s="49">
        <v>2028</v>
      </c>
      <c r="B407" s="69">
        <v>34</v>
      </c>
      <c r="C407" s="59">
        <v>3.07</v>
      </c>
      <c r="D407" s="59">
        <v>20.49</v>
      </c>
      <c r="E407" s="59">
        <v>14.83</v>
      </c>
    </row>
    <row r="408" spans="1:5" x14ac:dyDescent="0.55000000000000004">
      <c r="A408" s="49">
        <v>2028</v>
      </c>
      <c r="B408" s="69">
        <v>35</v>
      </c>
      <c r="C408" s="58">
        <v>2.71</v>
      </c>
      <c r="D408" s="58">
        <v>20.59</v>
      </c>
      <c r="E408" s="58">
        <v>14.87</v>
      </c>
    </row>
    <row r="409" spans="1:5" x14ac:dyDescent="0.55000000000000004">
      <c r="A409" s="49">
        <v>2028</v>
      </c>
      <c r="B409" s="69">
        <v>36</v>
      </c>
      <c r="C409" s="59">
        <v>2.93</v>
      </c>
      <c r="D409" s="59">
        <v>20.68</v>
      </c>
      <c r="E409" s="59">
        <v>14.9</v>
      </c>
    </row>
    <row r="410" spans="1:5" x14ac:dyDescent="0.55000000000000004">
      <c r="A410" s="49">
        <v>2028</v>
      </c>
      <c r="B410" s="69">
        <v>37</v>
      </c>
      <c r="C410" s="58">
        <v>2.91</v>
      </c>
      <c r="D410" s="58">
        <v>20.77</v>
      </c>
      <c r="E410" s="58">
        <v>14.94</v>
      </c>
    </row>
    <row r="411" spans="1:5" x14ac:dyDescent="0.55000000000000004">
      <c r="A411" s="49">
        <v>2028</v>
      </c>
      <c r="B411" s="69">
        <v>38</v>
      </c>
      <c r="C411" s="59">
        <v>2.84</v>
      </c>
      <c r="D411" s="59">
        <v>20.84</v>
      </c>
      <c r="E411" s="59">
        <v>14.97</v>
      </c>
    </row>
    <row r="412" spans="1:5" x14ac:dyDescent="0.55000000000000004">
      <c r="A412" s="49">
        <v>2028</v>
      </c>
      <c r="B412" s="69">
        <v>39</v>
      </c>
      <c r="C412" s="58">
        <v>2.42</v>
      </c>
      <c r="D412" s="58">
        <v>20.89</v>
      </c>
      <c r="E412" s="58">
        <v>15</v>
      </c>
    </row>
    <row r="413" spans="1:5" x14ac:dyDescent="0.55000000000000004">
      <c r="A413" s="49">
        <v>2028</v>
      </c>
      <c r="B413" s="69">
        <v>40</v>
      </c>
      <c r="C413" s="59">
        <v>2.04</v>
      </c>
      <c r="D413" s="59">
        <v>20.95</v>
      </c>
      <c r="E413" s="59">
        <v>15.02</v>
      </c>
    </row>
    <row r="414" spans="1:5" x14ac:dyDescent="0.55000000000000004">
      <c r="A414" s="49">
        <v>2028</v>
      </c>
      <c r="B414" s="69">
        <v>41</v>
      </c>
      <c r="C414" s="58">
        <v>2.4300000000000002</v>
      </c>
      <c r="D414" s="58">
        <v>21.01</v>
      </c>
      <c r="E414" s="58">
        <v>15.05</v>
      </c>
    </row>
    <row r="415" spans="1:5" x14ac:dyDescent="0.55000000000000004">
      <c r="A415" s="49">
        <v>2028</v>
      </c>
      <c r="B415" s="69">
        <v>42</v>
      </c>
      <c r="C415" s="59">
        <v>3.05</v>
      </c>
      <c r="D415" s="59">
        <v>21.04</v>
      </c>
      <c r="E415" s="59">
        <v>15.06</v>
      </c>
    </row>
    <row r="416" spans="1:5" x14ac:dyDescent="0.55000000000000004">
      <c r="A416" s="49">
        <v>2028</v>
      </c>
      <c r="B416" s="69">
        <v>43</v>
      </c>
      <c r="C416" s="58">
        <v>3.43</v>
      </c>
      <c r="D416" s="58">
        <v>21.02</v>
      </c>
      <c r="E416" s="58">
        <v>15.05</v>
      </c>
    </row>
    <row r="417" spans="1:5" x14ac:dyDescent="0.55000000000000004">
      <c r="A417" s="49">
        <v>2028</v>
      </c>
      <c r="B417" s="69">
        <v>44</v>
      </c>
      <c r="C417" s="59">
        <v>3.59</v>
      </c>
      <c r="D417" s="59">
        <v>21</v>
      </c>
      <c r="E417" s="59">
        <v>15.03</v>
      </c>
    </row>
    <row r="418" spans="1:5" x14ac:dyDescent="0.55000000000000004">
      <c r="A418" s="49">
        <v>2028</v>
      </c>
      <c r="B418" s="69">
        <v>45</v>
      </c>
      <c r="C418" s="58">
        <v>2.86</v>
      </c>
      <c r="D418" s="58">
        <v>20.97</v>
      </c>
      <c r="E418" s="58">
        <v>15.01</v>
      </c>
    </row>
    <row r="419" spans="1:5" x14ac:dyDescent="0.55000000000000004">
      <c r="A419" s="49">
        <v>2028</v>
      </c>
      <c r="B419" s="69">
        <v>46</v>
      </c>
      <c r="C419" s="59">
        <v>3.34</v>
      </c>
      <c r="D419" s="59">
        <v>20.95</v>
      </c>
      <c r="E419" s="59">
        <v>15</v>
      </c>
    </row>
    <row r="420" spans="1:5" x14ac:dyDescent="0.55000000000000004">
      <c r="A420" s="49">
        <v>2028</v>
      </c>
      <c r="B420" s="69">
        <v>47</v>
      </c>
      <c r="C420" s="58">
        <v>3.49</v>
      </c>
      <c r="D420" s="58">
        <v>20.9</v>
      </c>
      <c r="E420" s="58">
        <v>14.96</v>
      </c>
    </row>
    <row r="421" spans="1:5" x14ac:dyDescent="0.55000000000000004">
      <c r="A421" s="49">
        <v>2028</v>
      </c>
      <c r="B421" s="69">
        <v>48</v>
      </c>
      <c r="C421" s="59">
        <v>3.49</v>
      </c>
      <c r="D421" s="59">
        <v>20.84</v>
      </c>
      <c r="E421" s="59">
        <v>14.93</v>
      </c>
    </row>
    <row r="422" spans="1:5" x14ac:dyDescent="0.55000000000000004">
      <c r="A422" s="49">
        <v>2028</v>
      </c>
      <c r="B422" s="69">
        <v>49</v>
      </c>
      <c r="C422" s="58">
        <v>3.9</v>
      </c>
      <c r="D422" s="58">
        <v>20.79</v>
      </c>
      <c r="E422" s="58">
        <v>14.9</v>
      </c>
    </row>
    <row r="423" spans="1:5" x14ac:dyDescent="0.55000000000000004">
      <c r="A423" s="49">
        <v>2028</v>
      </c>
      <c r="B423" s="69">
        <v>50</v>
      </c>
      <c r="C423" s="59">
        <v>3.81</v>
      </c>
      <c r="D423" s="59">
        <v>20.73</v>
      </c>
      <c r="E423" s="59">
        <v>14.86</v>
      </c>
    </row>
    <row r="424" spans="1:5" x14ac:dyDescent="0.55000000000000004">
      <c r="A424" s="49">
        <v>2028</v>
      </c>
      <c r="B424" s="69">
        <v>51</v>
      </c>
      <c r="C424" s="58">
        <v>3.68</v>
      </c>
      <c r="D424" s="58">
        <v>20.67</v>
      </c>
      <c r="E424" s="58">
        <v>14.86</v>
      </c>
    </row>
    <row r="425" spans="1:5" x14ac:dyDescent="0.55000000000000004">
      <c r="A425" s="49">
        <v>2028</v>
      </c>
      <c r="B425" s="69">
        <v>52</v>
      </c>
      <c r="C425" s="59">
        <v>3.75</v>
      </c>
      <c r="D425" s="59">
        <v>20.6</v>
      </c>
      <c r="E425" s="59">
        <v>14.89</v>
      </c>
    </row>
    <row r="426" spans="1:5" x14ac:dyDescent="0.55000000000000004">
      <c r="A426" s="49">
        <v>2028</v>
      </c>
      <c r="B426" s="69">
        <v>53</v>
      </c>
      <c r="C426" s="58">
        <v>3.75</v>
      </c>
      <c r="D426" s="58">
        <v>20.6</v>
      </c>
      <c r="E426" s="58">
        <v>14.89</v>
      </c>
    </row>
    <row r="427" spans="1:5" x14ac:dyDescent="0.55000000000000004">
      <c r="A427" s="49">
        <v>2029</v>
      </c>
      <c r="B427" s="69">
        <v>1</v>
      </c>
      <c r="C427" s="59">
        <v>4.96</v>
      </c>
      <c r="D427" s="59">
        <v>21.3</v>
      </c>
      <c r="E427" s="59">
        <v>15.53</v>
      </c>
    </row>
    <row r="428" spans="1:5" x14ac:dyDescent="0.55000000000000004">
      <c r="A428" s="49">
        <v>2029</v>
      </c>
      <c r="B428" s="69">
        <v>2</v>
      </c>
      <c r="C428" s="58">
        <v>3.97</v>
      </c>
      <c r="D428" s="58">
        <v>21.24</v>
      </c>
      <c r="E428" s="58">
        <v>15.55</v>
      </c>
    </row>
    <row r="429" spans="1:5" x14ac:dyDescent="0.55000000000000004">
      <c r="A429" s="49">
        <v>2029</v>
      </c>
      <c r="B429" s="69">
        <v>3</v>
      </c>
      <c r="C429" s="59">
        <v>4.3600000000000003</v>
      </c>
      <c r="D429" s="59">
        <v>21.15</v>
      </c>
      <c r="E429" s="59">
        <v>15.54</v>
      </c>
    </row>
    <row r="430" spans="1:5" x14ac:dyDescent="0.55000000000000004">
      <c r="A430" s="49">
        <v>2029</v>
      </c>
      <c r="B430" s="69">
        <v>4</v>
      </c>
      <c r="C430" s="58">
        <v>3.94</v>
      </c>
      <c r="D430" s="58">
        <v>21.01</v>
      </c>
      <c r="E430" s="58">
        <v>15.43</v>
      </c>
    </row>
    <row r="431" spans="1:5" x14ac:dyDescent="0.55000000000000004">
      <c r="A431" s="49">
        <v>2029</v>
      </c>
      <c r="B431" s="69">
        <v>5</v>
      </c>
      <c r="C431" s="59">
        <v>3.93</v>
      </c>
      <c r="D431" s="59">
        <v>20.88</v>
      </c>
      <c r="E431" s="59">
        <v>15.33</v>
      </c>
    </row>
    <row r="432" spans="1:5" x14ac:dyDescent="0.55000000000000004">
      <c r="A432" s="49">
        <v>2029</v>
      </c>
      <c r="B432" s="69">
        <v>6</v>
      </c>
      <c r="C432" s="58">
        <v>4.0199999999999996</v>
      </c>
      <c r="D432" s="58">
        <v>20.74</v>
      </c>
      <c r="E432" s="58">
        <v>15.22</v>
      </c>
    </row>
    <row r="433" spans="1:5" x14ac:dyDescent="0.55000000000000004">
      <c r="A433" s="49">
        <v>2029</v>
      </c>
      <c r="B433" s="69">
        <v>7</v>
      </c>
      <c r="C433" s="59">
        <v>3.79</v>
      </c>
      <c r="D433" s="59">
        <v>20.6</v>
      </c>
      <c r="E433" s="59">
        <v>15.11</v>
      </c>
    </row>
    <row r="434" spans="1:5" x14ac:dyDescent="0.55000000000000004">
      <c r="A434" s="49">
        <v>2029</v>
      </c>
      <c r="B434" s="69">
        <v>8</v>
      </c>
      <c r="C434" s="58">
        <v>3.71</v>
      </c>
      <c r="D434" s="58">
        <v>20.52</v>
      </c>
      <c r="E434" s="58">
        <v>15.04</v>
      </c>
    </row>
    <row r="435" spans="1:5" x14ac:dyDescent="0.55000000000000004">
      <c r="A435" s="49">
        <v>2029</v>
      </c>
      <c r="B435" s="69">
        <v>9</v>
      </c>
      <c r="C435" s="59">
        <v>3.67</v>
      </c>
      <c r="D435" s="59">
        <v>20.43</v>
      </c>
      <c r="E435" s="59">
        <v>14.98</v>
      </c>
    </row>
    <row r="436" spans="1:5" x14ac:dyDescent="0.55000000000000004">
      <c r="A436" s="49">
        <v>2029</v>
      </c>
      <c r="B436" s="69">
        <v>10</v>
      </c>
      <c r="C436" s="58">
        <v>3.53</v>
      </c>
      <c r="D436" s="58">
        <v>20.350000000000001</v>
      </c>
      <c r="E436" s="58">
        <v>14.91</v>
      </c>
    </row>
    <row r="437" spans="1:5" x14ac:dyDescent="0.55000000000000004">
      <c r="A437" s="49">
        <v>2029</v>
      </c>
      <c r="B437" s="69">
        <v>11</v>
      </c>
      <c r="C437" s="59">
        <v>3.64</v>
      </c>
      <c r="D437" s="59">
        <v>20.260000000000002</v>
      </c>
      <c r="E437" s="59">
        <v>14.85</v>
      </c>
    </row>
    <row r="438" spans="1:5" x14ac:dyDescent="0.55000000000000004">
      <c r="A438" s="49">
        <v>2029</v>
      </c>
      <c r="B438" s="69">
        <v>12</v>
      </c>
      <c r="C438" s="58">
        <v>3.43</v>
      </c>
      <c r="D438" s="58">
        <v>20.25</v>
      </c>
      <c r="E438" s="58">
        <v>14.83</v>
      </c>
    </row>
    <row r="439" spans="1:5" x14ac:dyDescent="0.55000000000000004">
      <c r="A439" s="49">
        <v>2029</v>
      </c>
      <c r="B439" s="69">
        <v>13</v>
      </c>
      <c r="C439" s="59">
        <v>3.26</v>
      </c>
      <c r="D439" s="59">
        <v>20.22</v>
      </c>
      <c r="E439" s="59">
        <v>14.8</v>
      </c>
    </row>
    <row r="440" spans="1:5" x14ac:dyDescent="0.55000000000000004">
      <c r="A440" s="49">
        <v>2029</v>
      </c>
      <c r="B440" s="69">
        <v>14</v>
      </c>
      <c r="C440" s="58">
        <v>3.32</v>
      </c>
      <c r="D440" s="58">
        <v>20.190000000000001</v>
      </c>
      <c r="E440" s="58">
        <v>14.78</v>
      </c>
    </row>
    <row r="441" spans="1:5" x14ac:dyDescent="0.55000000000000004">
      <c r="A441" s="49">
        <v>2029</v>
      </c>
      <c r="B441" s="69">
        <v>15</v>
      </c>
      <c r="C441" s="59">
        <v>3.24</v>
      </c>
      <c r="D441" s="59">
        <v>20.170000000000002</v>
      </c>
      <c r="E441" s="59">
        <v>14.75</v>
      </c>
    </row>
    <row r="442" spans="1:5" x14ac:dyDescent="0.55000000000000004">
      <c r="A442" s="49">
        <v>2029</v>
      </c>
      <c r="B442" s="69">
        <v>16</v>
      </c>
      <c r="C442" s="58">
        <v>3.22</v>
      </c>
      <c r="D442" s="58">
        <v>20.16</v>
      </c>
      <c r="E442" s="58">
        <v>14.75</v>
      </c>
    </row>
    <row r="443" spans="1:5" x14ac:dyDescent="0.55000000000000004">
      <c r="A443" s="49">
        <v>2029</v>
      </c>
      <c r="B443" s="69">
        <v>17</v>
      </c>
      <c r="C443" s="59">
        <v>3.24</v>
      </c>
      <c r="D443" s="59">
        <v>20.170000000000002</v>
      </c>
      <c r="E443" s="59">
        <v>14.76</v>
      </c>
    </row>
    <row r="444" spans="1:5" x14ac:dyDescent="0.55000000000000004">
      <c r="A444" s="49">
        <v>2029</v>
      </c>
      <c r="B444" s="69">
        <v>18</v>
      </c>
      <c r="C444" s="58">
        <v>3.3</v>
      </c>
      <c r="D444" s="58">
        <v>20.18</v>
      </c>
      <c r="E444" s="58">
        <v>14.76</v>
      </c>
    </row>
    <row r="445" spans="1:5" x14ac:dyDescent="0.55000000000000004">
      <c r="A445" s="49">
        <v>2029</v>
      </c>
      <c r="B445" s="69">
        <v>19</v>
      </c>
      <c r="C445" s="59">
        <v>3.27</v>
      </c>
      <c r="D445" s="59">
        <v>20.190000000000001</v>
      </c>
      <c r="E445" s="59">
        <v>14.77</v>
      </c>
    </row>
    <row r="446" spans="1:5" x14ac:dyDescent="0.55000000000000004">
      <c r="A446" s="49">
        <v>2029</v>
      </c>
      <c r="B446" s="69">
        <v>20</v>
      </c>
      <c r="C446" s="58">
        <v>3.15</v>
      </c>
      <c r="D446" s="58">
        <v>20.21</v>
      </c>
      <c r="E446" s="58">
        <v>14.78</v>
      </c>
    </row>
    <row r="447" spans="1:5" x14ac:dyDescent="0.55000000000000004">
      <c r="A447" s="49">
        <v>2029</v>
      </c>
      <c r="B447" s="69">
        <v>21</v>
      </c>
      <c r="C447" s="59">
        <v>3.23</v>
      </c>
      <c r="D447" s="59">
        <v>20.28</v>
      </c>
      <c r="E447" s="59">
        <v>14.83</v>
      </c>
    </row>
    <row r="448" spans="1:5" x14ac:dyDescent="0.55000000000000004">
      <c r="A448" s="49">
        <v>2029</v>
      </c>
      <c r="B448" s="69">
        <v>22</v>
      </c>
      <c r="C448" s="58">
        <v>3.14</v>
      </c>
      <c r="D448" s="58">
        <v>20.350000000000001</v>
      </c>
      <c r="E448" s="58">
        <v>14.88</v>
      </c>
    </row>
    <row r="449" spans="1:5" x14ac:dyDescent="0.55000000000000004">
      <c r="A449" s="49">
        <v>2029</v>
      </c>
      <c r="B449" s="69">
        <v>23</v>
      </c>
      <c r="C449" s="59">
        <v>3.23</v>
      </c>
      <c r="D449" s="59">
        <v>20.420000000000002</v>
      </c>
      <c r="E449" s="59">
        <v>14.92</v>
      </c>
    </row>
    <row r="450" spans="1:5" x14ac:dyDescent="0.55000000000000004">
      <c r="A450" s="49">
        <v>2029</v>
      </c>
      <c r="B450" s="69">
        <v>24</v>
      </c>
      <c r="C450" s="58">
        <v>3.13</v>
      </c>
      <c r="D450" s="58">
        <v>20.49</v>
      </c>
      <c r="E450" s="58">
        <v>14.97</v>
      </c>
    </row>
    <row r="451" spans="1:5" x14ac:dyDescent="0.55000000000000004">
      <c r="A451" s="49">
        <v>2029</v>
      </c>
      <c r="B451" s="69">
        <v>25</v>
      </c>
      <c r="C451" s="59">
        <v>3.16</v>
      </c>
      <c r="D451" s="59">
        <v>20.56</v>
      </c>
      <c r="E451" s="59">
        <v>15.02</v>
      </c>
    </row>
    <row r="452" spans="1:5" x14ac:dyDescent="0.55000000000000004">
      <c r="A452" s="49">
        <v>2029</v>
      </c>
      <c r="B452" s="69">
        <v>26</v>
      </c>
      <c r="C452" s="58">
        <v>3.11</v>
      </c>
      <c r="D452" s="58">
        <v>20.63</v>
      </c>
      <c r="E452" s="58">
        <v>15.07</v>
      </c>
    </row>
    <row r="453" spans="1:5" x14ac:dyDescent="0.55000000000000004">
      <c r="A453" s="49">
        <v>2029</v>
      </c>
      <c r="B453" s="69">
        <v>27</v>
      </c>
      <c r="C453" s="59">
        <v>3.29</v>
      </c>
      <c r="D453" s="59">
        <v>20.7</v>
      </c>
      <c r="E453" s="59">
        <v>15.12</v>
      </c>
    </row>
    <row r="454" spans="1:5" x14ac:dyDescent="0.55000000000000004">
      <c r="A454" s="49">
        <v>2029</v>
      </c>
      <c r="B454" s="69">
        <v>28</v>
      </c>
      <c r="C454" s="58">
        <v>3.31</v>
      </c>
      <c r="D454" s="58">
        <v>20.78</v>
      </c>
      <c r="E454" s="58">
        <v>15.18</v>
      </c>
    </row>
    <row r="455" spans="1:5" x14ac:dyDescent="0.55000000000000004">
      <c r="A455" s="49">
        <v>2029</v>
      </c>
      <c r="B455" s="69">
        <v>29</v>
      </c>
      <c r="C455" s="59">
        <v>3.37</v>
      </c>
      <c r="D455" s="59">
        <v>20.85</v>
      </c>
      <c r="E455" s="59">
        <v>15.22</v>
      </c>
    </row>
    <row r="456" spans="1:5" x14ac:dyDescent="0.55000000000000004">
      <c r="A456" s="49">
        <v>2029</v>
      </c>
      <c r="B456" s="69">
        <v>30</v>
      </c>
      <c r="C456" s="58">
        <v>3.12</v>
      </c>
      <c r="D456" s="58">
        <v>20.93</v>
      </c>
      <c r="E456" s="58">
        <v>15.27</v>
      </c>
    </row>
    <row r="457" spans="1:5" x14ac:dyDescent="0.55000000000000004">
      <c r="A457" s="49">
        <v>2029</v>
      </c>
      <c r="B457" s="69">
        <v>31</v>
      </c>
      <c r="C457" s="59">
        <v>3.1</v>
      </c>
      <c r="D457" s="59">
        <v>21.01</v>
      </c>
      <c r="E457" s="59">
        <v>15.31</v>
      </c>
    </row>
    <row r="458" spans="1:5" x14ac:dyDescent="0.55000000000000004">
      <c r="A458" s="49">
        <v>2029</v>
      </c>
      <c r="B458" s="69">
        <v>32</v>
      </c>
      <c r="C458" s="58">
        <v>3.03</v>
      </c>
      <c r="D458" s="58">
        <v>21.08</v>
      </c>
      <c r="E458" s="58">
        <v>15.36</v>
      </c>
    </row>
    <row r="459" spans="1:5" x14ac:dyDescent="0.55000000000000004">
      <c r="A459" s="49">
        <v>2029</v>
      </c>
      <c r="B459" s="69">
        <v>33</v>
      </c>
      <c r="C459" s="59">
        <v>3.08</v>
      </c>
      <c r="D459" s="59">
        <v>21.16</v>
      </c>
      <c r="E459" s="59">
        <v>15.4</v>
      </c>
    </row>
    <row r="460" spans="1:5" x14ac:dyDescent="0.55000000000000004">
      <c r="A460" s="49">
        <v>2029</v>
      </c>
      <c r="B460" s="69">
        <v>34</v>
      </c>
      <c r="C460" s="58">
        <v>3.25</v>
      </c>
      <c r="D460" s="58">
        <v>21.26</v>
      </c>
      <c r="E460" s="58">
        <v>15.44</v>
      </c>
    </row>
    <row r="461" spans="1:5" x14ac:dyDescent="0.55000000000000004">
      <c r="A461" s="49">
        <v>2029</v>
      </c>
      <c r="B461" s="69">
        <v>35</v>
      </c>
      <c r="C461" s="59">
        <v>2.86</v>
      </c>
      <c r="D461" s="59">
        <v>21.35</v>
      </c>
      <c r="E461" s="59">
        <v>15.48</v>
      </c>
    </row>
    <row r="462" spans="1:5" x14ac:dyDescent="0.55000000000000004">
      <c r="A462" s="49">
        <v>2029</v>
      </c>
      <c r="B462" s="69">
        <v>36</v>
      </c>
      <c r="C462" s="58">
        <v>3.09</v>
      </c>
      <c r="D462" s="58">
        <v>21.45</v>
      </c>
      <c r="E462" s="58">
        <v>15.52</v>
      </c>
    </row>
    <row r="463" spans="1:5" x14ac:dyDescent="0.55000000000000004">
      <c r="A463" s="49">
        <v>2029</v>
      </c>
      <c r="B463" s="69">
        <v>37</v>
      </c>
      <c r="C463" s="59">
        <v>3.08</v>
      </c>
      <c r="D463" s="59">
        <v>21.55</v>
      </c>
      <c r="E463" s="59">
        <v>15.56</v>
      </c>
    </row>
    <row r="464" spans="1:5" x14ac:dyDescent="0.55000000000000004">
      <c r="A464" s="49">
        <v>2029</v>
      </c>
      <c r="B464" s="69">
        <v>38</v>
      </c>
      <c r="C464" s="58">
        <v>3</v>
      </c>
      <c r="D464" s="58">
        <v>21.62</v>
      </c>
      <c r="E464" s="58">
        <v>15.59</v>
      </c>
    </row>
    <row r="465" spans="1:5" x14ac:dyDescent="0.55000000000000004">
      <c r="A465" s="49">
        <v>2029</v>
      </c>
      <c r="B465" s="69">
        <v>39</v>
      </c>
      <c r="C465" s="59">
        <v>2.56</v>
      </c>
      <c r="D465" s="59">
        <v>21.67</v>
      </c>
      <c r="E465" s="59">
        <v>15.62</v>
      </c>
    </row>
    <row r="466" spans="1:5" x14ac:dyDescent="0.55000000000000004">
      <c r="A466" s="49">
        <v>2029</v>
      </c>
      <c r="B466" s="69">
        <v>40</v>
      </c>
      <c r="C466" s="58">
        <v>2.15</v>
      </c>
      <c r="D466" s="58">
        <v>21.73</v>
      </c>
      <c r="E466" s="58">
        <v>15.64</v>
      </c>
    </row>
    <row r="467" spans="1:5" x14ac:dyDescent="0.55000000000000004">
      <c r="A467" s="49">
        <v>2029</v>
      </c>
      <c r="B467" s="69">
        <v>41</v>
      </c>
      <c r="C467" s="59">
        <v>2.57</v>
      </c>
      <c r="D467" s="59">
        <v>21.79</v>
      </c>
      <c r="E467" s="59">
        <v>15.67</v>
      </c>
    </row>
    <row r="468" spans="1:5" x14ac:dyDescent="0.55000000000000004">
      <c r="A468" s="49">
        <v>2029</v>
      </c>
      <c r="B468" s="69">
        <v>42</v>
      </c>
      <c r="C468" s="58">
        <v>3.22</v>
      </c>
      <c r="D468" s="58">
        <v>21.83</v>
      </c>
      <c r="E468" s="58">
        <v>15.69</v>
      </c>
    </row>
    <row r="469" spans="1:5" x14ac:dyDescent="0.55000000000000004">
      <c r="A469" s="49">
        <v>2029</v>
      </c>
      <c r="B469" s="69">
        <v>43</v>
      </c>
      <c r="C469" s="59">
        <v>3.62</v>
      </c>
      <c r="D469" s="59">
        <v>21.8</v>
      </c>
      <c r="E469" s="59">
        <v>15.67</v>
      </c>
    </row>
    <row r="470" spans="1:5" x14ac:dyDescent="0.55000000000000004">
      <c r="A470" s="49">
        <v>2029</v>
      </c>
      <c r="B470" s="69">
        <v>44</v>
      </c>
      <c r="C470" s="58">
        <v>3.79</v>
      </c>
      <c r="D470" s="58">
        <v>21.78</v>
      </c>
      <c r="E470" s="58">
        <v>15.65</v>
      </c>
    </row>
    <row r="471" spans="1:5" x14ac:dyDescent="0.55000000000000004">
      <c r="A471" s="49">
        <v>2029</v>
      </c>
      <c r="B471" s="69">
        <v>45</v>
      </c>
      <c r="C471" s="59">
        <v>3.02</v>
      </c>
      <c r="D471" s="59">
        <v>21.76</v>
      </c>
      <c r="E471" s="59">
        <v>15.63</v>
      </c>
    </row>
    <row r="472" spans="1:5" x14ac:dyDescent="0.55000000000000004">
      <c r="A472" s="49">
        <v>2029</v>
      </c>
      <c r="B472" s="69">
        <v>46</v>
      </c>
      <c r="C472" s="58">
        <v>3.54</v>
      </c>
      <c r="D472" s="58">
        <v>21.73</v>
      </c>
      <c r="E472" s="58">
        <v>15.62</v>
      </c>
    </row>
    <row r="473" spans="1:5" x14ac:dyDescent="0.55000000000000004">
      <c r="A473" s="49">
        <v>2029</v>
      </c>
      <c r="B473" s="69">
        <v>47</v>
      </c>
      <c r="C473" s="59">
        <v>3.68</v>
      </c>
      <c r="D473" s="59">
        <v>21.68</v>
      </c>
      <c r="E473" s="59">
        <v>15.58</v>
      </c>
    </row>
    <row r="474" spans="1:5" x14ac:dyDescent="0.55000000000000004">
      <c r="A474" s="49">
        <v>2029</v>
      </c>
      <c r="B474" s="69">
        <v>48</v>
      </c>
      <c r="C474" s="58">
        <v>3.68</v>
      </c>
      <c r="D474" s="58">
        <v>21.62</v>
      </c>
      <c r="E474" s="58">
        <v>15.55</v>
      </c>
    </row>
    <row r="475" spans="1:5" x14ac:dyDescent="0.55000000000000004">
      <c r="A475" s="49">
        <v>2029</v>
      </c>
      <c r="B475" s="69">
        <v>49</v>
      </c>
      <c r="C475" s="59">
        <v>4.12</v>
      </c>
      <c r="D475" s="59">
        <v>21.56</v>
      </c>
      <c r="E475" s="59">
        <v>15.51</v>
      </c>
    </row>
    <row r="476" spans="1:5" x14ac:dyDescent="0.55000000000000004">
      <c r="A476" s="49">
        <v>2029</v>
      </c>
      <c r="B476" s="69">
        <v>50</v>
      </c>
      <c r="C476" s="58">
        <v>4.03</v>
      </c>
      <c r="D476" s="58">
        <v>21.51</v>
      </c>
      <c r="E476" s="58">
        <v>15.48</v>
      </c>
    </row>
    <row r="477" spans="1:5" x14ac:dyDescent="0.55000000000000004">
      <c r="A477" s="49">
        <v>2029</v>
      </c>
      <c r="B477" s="69">
        <v>51</v>
      </c>
      <c r="C477" s="59">
        <v>3.89</v>
      </c>
      <c r="D477" s="59">
        <v>21.45</v>
      </c>
      <c r="E477" s="59">
        <v>15.48</v>
      </c>
    </row>
    <row r="478" spans="1:5" x14ac:dyDescent="0.55000000000000004">
      <c r="A478" s="49">
        <v>2029</v>
      </c>
      <c r="B478" s="69">
        <v>52</v>
      </c>
      <c r="C478" s="58">
        <v>3.96</v>
      </c>
      <c r="D478" s="58">
        <v>21.37</v>
      </c>
      <c r="E478" s="58">
        <v>15.5</v>
      </c>
    </row>
    <row r="479" spans="1:5" x14ac:dyDescent="0.55000000000000004">
      <c r="A479" s="49">
        <v>2029</v>
      </c>
      <c r="B479" s="69">
        <v>53</v>
      </c>
      <c r="C479" s="59">
        <v>3.96</v>
      </c>
      <c r="D479" s="59">
        <v>21.37</v>
      </c>
      <c r="E479" s="59">
        <v>15.5</v>
      </c>
    </row>
    <row r="480" spans="1:5" x14ac:dyDescent="0.55000000000000004">
      <c r="A480" s="49">
        <v>2030</v>
      </c>
      <c r="B480" s="69">
        <v>1</v>
      </c>
      <c r="C480" s="58">
        <v>5.12</v>
      </c>
      <c r="D480" s="58">
        <v>22.29</v>
      </c>
      <c r="E480" s="58">
        <v>16.41</v>
      </c>
    </row>
    <row r="481" spans="1:5" x14ac:dyDescent="0.55000000000000004">
      <c r="A481" s="49">
        <v>2030</v>
      </c>
      <c r="B481" s="69">
        <v>2</v>
      </c>
      <c r="C481" s="59">
        <v>4.0999999999999996</v>
      </c>
      <c r="D481" s="59">
        <v>22.22</v>
      </c>
      <c r="E481" s="59">
        <v>16.440000000000001</v>
      </c>
    </row>
    <row r="482" spans="1:5" x14ac:dyDescent="0.55000000000000004">
      <c r="A482" s="49">
        <v>2030</v>
      </c>
      <c r="B482" s="69">
        <v>3</v>
      </c>
      <c r="C482" s="58">
        <v>4.51</v>
      </c>
      <c r="D482" s="58">
        <v>22.13</v>
      </c>
      <c r="E482" s="58">
        <v>16.43</v>
      </c>
    </row>
    <row r="483" spans="1:5" x14ac:dyDescent="0.55000000000000004">
      <c r="A483" s="49">
        <v>2030</v>
      </c>
      <c r="B483" s="69">
        <v>4</v>
      </c>
      <c r="C483" s="59">
        <v>4.07</v>
      </c>
      <c r="D483" s="59">
        <v>21.99</v>
      </c>
      <c r="E483" s="59">
        <v>16.309999999999999</v>
      </c>
    </row>
    <row r="484" spans="1:5" x14ac:dyDescent="0.55000000000000004">
      <c r="A484" s="49">
        <v>2030</v>
      </c>
      <c r="B484" s="69">
        <v>5</v>
      </c>
      <c r="C484" s="58">
        <v>4.05</v>
      </c>
      <c r="D484" s="58">
        <v>21.85</v>
      </c>
      <c r="E484" s="58">
        <v>16.2</v>
      </c>
    </row>
    <row r="485" spans="1:5" x14ac:dyDescent="0.55000000000000004">
      <c r="A485" s="49">
        <v>2030</v>
      </c>
      <c r="B485" s="69">
        <v>6</v>
      </c>
      <c r="C485" s="59">
        <v>4.1500000000000004</v>
      </c>
      <c r="D485" s="59">
        <v>21.71</v>
      </c>
      <c r="E485" s="59">
        <v>16.079999999999998</v>
      </c>
    </row>
    <row r="486" spans="1:5" x14ac:dyDescent="0.55000000000000004">
      <c r="A486" s="49">
        <v>2030</v>
      </c>
      <c r="B486" s="69">
        <v>7</v>
      </c>
      <c r="C486" s="58">
        <v>3.92</v>
      </c>
      <c r="D486" s="58">
        <v>21.56</v>
      </c>
      <c r="E486" s="58">
        <v>15.97</v>
      </c>
    </row>
    <row r="487" spans="1:5" x14ac:dyDescent="0.55000000000000004">
      <c r="A487" s="49">
        <v>2030</v>
      </c>
      <c r="B487" s="69">
        <v>8</v>
      </c>
      <c r="C487" s="59">
        <v>3.83</v>
      </c>
      <c r="D487" s="59">
        <v>21.47</v>
      </c>
      <c r="E487" s="59">
        <v>15.9</v>
      </c>
    </row>
    <row r="488" spans="1:5" x14ac:dyDescent="0.55000000000000004">
      <c r="A488" s="49">
        <v>2030</v>
      </c>
      <c r="B488" s="69">
        <v>9</v>
      </c>
      <c r="C488" s="58">
        <v>3.79</v>
      </c>
      <c r="D488" s="58">
        <v>21.38</v>
      </c>
      <c r="E488" s="58">
        <v>15.83</v>
      </c>
    </row>
    <row r="489" spans="1:5" x14ac:dyDescent="0.55000000000000004">
      <c r="A489" s="49">
        <v>2030</v>
      </c>
      <c r="B489" s="69">
        <v>10</v>
      </c>
      <c r="C489" s="59">
        <v>3.64</v>
      </c>
      <c r="D489" s="59">
        <v>21.3</v>
      </c>
      <c r="E489" s="59">
        <v>15.76</v>
      </c>
    </row>
    <row r="490" spans="1:5" x14ac:dyDescent="0.55000000000000004">
      <c r="A490" s="49">
        <v>2030</v>
      </c>
      <c r="B490" s="69">
        <v>11</v>
      </c>
      <c r="C490" s="58">
        <v>3.76</v>
      </c>
      <c r="D490" s="58">
        <v>21.21</v>
      </c>
      <c r="E490" s="58">
        <v>15.69</v>
      </c>
    </row>
    <row r="491" spans="1:5" x14ac:dyDescent="0.55000000000000004">
      <c r="A491" s="49">
        <v>2030</v>
      </c>
      <c r="B491" s="69">
        <v>12</v>
      </c>
      <c r="C491" s="59">
        <v>3.54</v>
      </c>
      <c r="D491" s="59">
        <v>21.19</v>
      </c>
      <c r="E491" s="59">
        <v>15.67</v>
      </c>
    </row>
    <row r="492" spans="1:5" x14ac:dyDescent="0.55000000000000004">
      <c r="A492" s="49">
        <v>2030</v>
      </c>
      <c r="B492" s="69">
        <v>13</v>
      </c>
      <c r="C492" s="58">
        <v>3.37</v>
      </c>
      <c r="D492" s="58">
        <v>21.16</v>
      </c>
      <c r="E492" s="58">
        <v>15.65</v>
      </c>
    </row>
    <row r="493" spans="1:5" x14ac:dyDescent="0.55000000000000004">
      <c r="A493" s="49">
        <v>2030</v>
      </c>
      <c r="B493" s="69">
        <v>14</v>
      </c>
      <c r="C493" s="59">
        <v>3.42</v>
      </c>
      <c r="D493" s="59">
        <v>21.13</v>
      </c>
      <c r="E493" s="59">
        <v>15.62</v>
      </c>
    </row>
    <row r="494" spans="1:5" x14ac:dyDescent="0.55000000000000004">
      <c r="A494" s="49">
        <v>2030</v>
      </c>
      <c r="B494" s="69">
        <v>15</v>
      </c>
      <c r="C494" s="58">
        <v>3.35</v>
      </c>
      <c r="D494" s="58">
        <v>21.11</v>
      </c>
      <c r="E494" s="58">
        <v>15.59</v>
      </c>
    </row>
    <row r="495" spans="1:5" x14ac:dyDescent="0.55000000000000004">
      <c r="A495" s="49">
        <v>2030</v>
      </c>
      <c r="B495" s="69">
        <v>16</v>
      </c>
      <c r="C495" s="59">
        <v>3.32</v>
      </c>
      <c r="D495" s="59">
        <v>21.1</v>
      </c>
      <c r="E495" s="59">
        <v>15.59</v>
      </c>
    </row>
    <row r="496" spans="1:5" x14ac:dyDescent="0.55000000000000004">
      <c r="A496" s="49">
        <v>2030</v>
      </c>
      <c r="B496" s="69">
        <v>17</v>
      </c>
      <c r="C496" s="58">
        <v>3.34</v>
      </c>
      <c r="D496" s="58">
        <v>21.11</v>
      </c>
      <c r="E496" s="58">
        <v>15.6</v>
      </c>
    </row>
    <row r="497" spans="1:5" x14ac:dyDescent="0.55000000000000004">
      <c r="A497" s="49">
        <v>2030</v>
      </c>
      <c r="B497" s="69">
        <v>18</v>
      </c>
      <c r="C497" s="59">
        <v>3.41</v>
      </c>
      <c r="D497" s="59">
        <v>21.12</v>
      </c>
      <c r="E497" s="59">
        <v>15.6</v>
      </c>
    </row>
    <row r="498" spans="1:5" x14ac:dyDescent="0.55000000000000004">
      <c r="A498" s="49">
        <v>2030</v>
      </c>
      <c r="B498" s="69">
        <v>19</v>
      </c>
      <c r="C498" s="58">
        <v>3.38</v>
      </c>
      <c r="D498" s="58">
        <v>21.13</v>
      </c>
      <c r="E498" s="58">
        <v>15.61</v>
      </c>
    </row>
    <row r="499" spans="1:5" x14ac:dyDescent="0.55000000000000004">
      <c r="A499" s="49">
        <v>2030</v>
      </c>
      <c r="B499" s="69">
        <v>20</v>
      </c>
      <c r="C499" s="59">
        <v>3.25</v>
      </c>
      <c r="D499" s="59">
        <v>21.15</v>
      </c>
      <c r="E499" s="59">
        <v>15.63</v>
      </c>
    </row>
    <row r="500" spans="1:5" x14ac:dyDescent="0.55000000000000004">
      <c r="A500" s="49">
        <v>2030</v>
      </c>
      <c r="B500" s="69">
        <v>21</v>
      </c>
      <c r="C500" s="58">
        <v>3.34</v>
      </c>
      <c r="D500" s="58">
        <v>21.22</v>
      </c>
      <c r="E500" s="58">
        <v>15.67</v>
      </c>
    </row>
    <row r="501" spans="1:5" x14ac:dyDescent="0.55000000000000004">
      <c r="A501" s="49">
        <v>2030</v>
      </c>
      <c r="B501" s="69">
        <v>22</v>
      </c>
      <c r="C501" s="59">
        <v>3.24</v>
      </c>
      <c r="D501" s="59">
        <v>21.3</v>
      </c>
      <c r="E501" s="59">
        <v>15.72</v>
      </c>
    </row>
    <row r="502" spans="1:5" x14ac:dyDescent="0.55000000000000004">
      <c r="A502" s="49">
        <v>2030</v>
      </c>
      <c r="B502" s="69">
        <v>23</v>
      </c>
      <c r="C502" s="58">
        <v>3.34</v>
      </c>
      <c r="D502" s="58">
        <v>21.37</v>
      </c>
      <c r="E502" s="58">
        <v>15.77</v>
      </c>
    </row>
    <row r="503" spans="1:5" x14ac:dyDescent="0.55000000000000004">
      <c r="A503" s="49">
        <v>2030</v>
      </c>
      <c r="B503" s="69">
        <v>24</v>
      </c>
      <c r="C503" s="59">
        <v>3.23</v>
      </c>
      <c r="D503" s="59">
        <v>21.44</v>
      </c>
      <c r="E503" s="59">
        <v>15.82</v>
      </c>
    </row>
    <row r="504" spans="1:5" x14ac:dyDescent="0.55000000000000004">
      <c r="A504" s="49">
        <v>2030</v>
      </c>
      <c r="B504" s="69">
        <v>25</v>
      </c>
      <c r="C504" s="58">
        <v>3.26</v>
      </c>
      <c r="D504" s="58">
        <v>21.52</v>
      </c>
      <c r="E504" s="58">
        <v>15.87</v>
      </c>
    </row>
    <row r="505" spans="1:5" x14ac:dyDescent="0.55000000000000004">
      <c r="A505" s="49">
        <v>2030</v>
      </c>
      <c r="B505" s="69">
        <v>26</v>
      </c>
      <c r="C505" s="59">
        <v>3.21</v>
      </c>
      <c r="D505" s="59">
        <v>21.59</v>
      </c>
      <c r="E505" s="59">
        <v>15.93</v>
      </c>
    </row>
    <row r="506" spans="1:5" x14ac:dyDescent="0.55000000000000004">
      <c r="A506" s="49">
        <v>2030</v>
      </c>
      <c r="B506" s="69">
        <v>27</v>
      </c>
      <c r="C506" s="58">
        <v>3.4</v>
      </c>
      <c r="D506" s="58">
        <v>21.67</v>
      </c>
      <c r="E506" s="58">
        <v>15.98</v>
      </c>
    </row>
    <row r="507" spans="1:5" x14ac:dyDescent="0.55000000000000004">
      <c r="A507" s="49">
        <v>2030</v>
      </c>
      <c r="B507" s="69">
        <v>28</v>
      </c>
      <c r="C507" s="59">
        <v>3.42</v>
      </c>
      <c r="D507" s="59">
        <v>21.74</v>
      </c>
      <c r="E507" s="59">
        <v>16.04</v>
      </c>
    </row>
    <row r="508" spans="1:5" x14ac:dyDescent="0.55000000000000004">
      <c r="A508" s="49">
        <v>2030</v>
      </c>
      <c r="B508" s="69">
        <v>29</v>
      </c>
      <c r="C508" s="58">
        <v>3.48</v>
      </c>
      <c r="D508" s="58">
        <v>21.82</v>
      </c>
      <c r="E508" s="58">
        <v>16.09</v>
      </c>
    </row>
    <row r="509" spans="1:5" x14ac:dyDescent="0.55000000000000004">
      <c r="A509" s="49">
        <v>2030</v>
      </c>
      <c r="B509" s="69">
        <v>30</v>
      </c>
      <c r="C509" s="59">
        <v>3.22</v>
      </c>
      <c r="D509" s="59">
        <v>21.9</v>
      </c>
      <c r="E509" s="59">
        <v>16.14</v>
      </c>
    </row>
    <row r="510" spans="1:5" x14ac:dyDescent="0.55000000000000004">
      <c r="A510" s="49">
        <v>2030</v>
      </c>
      <c r="B510" s="69">
        <v>31</v>
      </c>
      <c r="C510" s="58">
        <v>3.2</v>
      </c>
      <c r="D510" s="58">
        <v>21.98</v>
      </c>
      <c r="E510" s="58">
        <v>16.190000000000001</v>
      </c>
    </row>
    <row r="511" spans="1:5" x14ac:dyDescent="0.55000000000000004">
      <c r="A511" s="49">
        <v>2030</v>
      </c>
      <c r="B511" s="69">
        <v>32</v>
      </c>
      <c r="C511" s="59">
        <v>3.13</v>
      </c>
      <c r="D511" s="59">
        <v>22.06</v>
      </c>
      <c r="E511" s="59">
        <v>16.23</v>
      </c>
    </row>
    <row r="512" spans="1:5" x14ac:dyDescent="0.55000000000000004">
      <c r="A512" s="49">
        <v>2030</v>
      </c>
      <c r="B512" s="69">
        <v>33</v>
      </c>
      <c r="C512" s="58">
        <v>3.18</v>
      </c>
      <c r="D512" s="58">
        <v>22.15</v>
      </c>
      <c r="E512" s="58">
        <v>16.28</v>
      </c>
    </row>
    <row r="513" spans="1:5" x14ac:dyDescent="0.55000000000000004">
      <c r="A513" s="49">
        <v>2030</v>
      </c>
      <c r="B513" s="69">
        <v>34</v>
      </c>
      <c r="C513" s="59">
        <v>3.35</v>
      </c>
      <c r="D513" s="59">
        <v>22.25</v>
      </c>
      <c r="E513" s="59">
        <v>16.32</v>
      </c>
    </row>
    <row r="514" spans="1:5" x14ac:dyDescent="0.55000000000000004">
      <c r="A514" s="49">
        <v>2030</v>
      </c>
      <c r="B514" s="69">
        <v>35</v>
      </c>
      <c r="C514" s="58">
        <v>2.96</v>
      </c>
      <c r="D514" s="58">
        <v>22.35</v>
      </c>
      <c r="E514" s="58">
        <v>16.36</v>
      </c>
    </row>
    <row r="515" spans="1:5" x14ac:dyDescent="0.55000000000000004">
      <c r="A515" s="49">
        <v>2030</v>
      </c>
      <c r="B515" s="69">
        <v>36</v>
      </c>
      <c r="C515" s="59">
        <v>3.19</v>
      </c>
      <c r="D515" s="59">
        <v>22.45</v>
      </c>
      <c r="E515" s="59">
        <v>16.399999999999999</v>
      </c>
    </row>
    <row r="516" spans="1:5" x14ac:dyDescent="0.55000000000000004">
      <c r="A516" s="49">
        <v>2030</v>
      </c>
      <c r="B516" s="69">
        <v>37</v>
      </c>
      <c r="C516" s="58">
        <v>3.18</v>
      </c>
      <c r="D516" s="58">
        <v>22.55</v>
      </c>
      <c r="E516" s="58">
        <v>16.440000000000001</v>
      </c>
    </row>
    <row r="517" spans="1:5" x14ac:dyDescent="0.55000000000000004">
      <c r="A517" s="49">
        <v>2030</v>
      </c>
      <c r="B517" s="69">
        <v>38</v>
      </c>
      <c r="C517" s="59">
        <v>3.1</v>
      </c>
      <c r="D517" s="59">
        <v>22.62</v>
      </c>
      <c r="E517" s="59">
        <v>16.48</v>
      </c>
    </row>
    <row r="518" spans="1:5" x14ac:dyDescent="0.55000000000000004">
      <c r="A518" s="49">
        <v>2030</v>
      </c>
      <c r="B518" s="69">
        <v>39</v>
      </c>
      <c r="C518" s="58">
        <v>2.64</v>
      </c>
      <c r="D518" s="58">
        <v>22.68</v>
      </c>
      <c r="E518" s="58">
        <v>16.510000000000002</v>
      </c>
    </row>
    <row r="519" spans="1:5" x14ac:dyDescent="0.55000000000000004">
      <c r="A519" s="49">
        <v>2030</v>
      </c>
      <c r="B519" s="69">
        <v>40</v>
      </c>
      <c r="C519" s="59">
        <v>2.2200000000000002</v>
      </c>
      <c r="D519" s="59">
        <v>22.74</v>
      </c>
      <c r="E519" s="59">
        <v>16.54</v>
      </c>
    </row>
    <row r="520" spans="1:5" x14ac:dyDescent="0.55000000000000004">
      <c r="A520" s="49">
        <v>2030</v>
      </c>
      <c r="B520" s="69">
        <v>41</v>
      </c>
      <c r="C520" s="58">
        <v>2.65</v>
      </c>
      <c r="D520" s="58">
        <v>22.8</v>
      </c>
      <c r="E520" s="58">
        <v>16.559999999999999</v>
      </c>
    </row>
    <row r="521" spans="1:5" x14ac:dyDescent="0.55000000000000004">
      <c r="A521" s="49">
        <v>2030</v>
      </c>
      <c r="B521" s="69">
        <v>42</v>
      </c>
      <c r="C521" s="59">
        <v>3.33</v>
      </c>
      <c r="D521" s="59">
        <v>22.84</v>
      </c>
      <c r="E521" s="59">
        <v>16.579999999999998</v>
      </c>
    </row>
    <row r="522" spans="1:5" x14ac:dyDescent="0.55000000000000004">
      <c r="A522" s="49">
        <v>2030</v>
      </c>
      <c r="B522" s="69">
        <v>43</v>
      </c>
      <c r="C522" s="58">
        <v>3.74</v>
      </c>
      <c r="D522" s="58">
        <v>22.82</v>
      </c>
      <c r="E522" s="58">
        <v>16.559999999999999</v>
      </c>
    </row>
    <row r="523" spans="1:5" x14ac:dyDescent="0.55000000000000004">
      <c r="A523" s="49">
        <v>2030</v>
      </c>
      <c r="B523" s="69">
        <v>44</v>
      </c>
      <c r="C523" s="59">
        <v>3.92</v>
      </c>
      <c r="D523" s="59">
        <v>22.79</v>
      </c>
      <c r="E523" s="59">
        <v>16.54</v>
      </c>
    </row>
    <row r="524" spans="1:5" x14ac:dyDescent="0.55000000000000004">
      <c r="A524" s="49">
        <v>2030</v>
      </c>
      <c r="B524" s="69">
        <v>45</v>
      </c>
      <c r="C524" s="58">
        <v>3.12</v>
      </c>
      <c r="D524" s="58">
        <v>22.77</v>
      </c>
      <c r="E524" s="58">
        <v>16.52</v>
      </c>
    </row>
    <row r="525" spans="1:5" x14ac:dyDescent="0.55000000000000004">
      <c r="A525" s="49">
        <v>2030</v>
      </c>
      <c r="B525" s="69">
        <v>46</v>
      </c>
      <c r="C525" s="59">
        <v>3.65</v>
      </c>
      <c r="D525" s="59">
        <v>22.75</v>
      </c>
      <c r="E525" s="59">
        <v>16.5</v>
      </c>
    </row>
    <row r="526" spans="1:5" x14ac:dyDescent="0.55000000000000004">
      <c r="A526" s="49">
        <v>2030</v>
      </c>
      <c r="B526" s="69">
        <v>47</v>
      </c>
      <c r="C526" s="58">
        <v>3.8</v>
      </c>
      <c r="D526" s="58">
        <v>22.69</v>
      </c>
      <c r="E526" s="58">
        <v>16.47</v>
      </c>
    </row>
    <row r="527" spans="1:5" x14ac:dyDescent="0.55000000000000004">
      <c r="A527" s="49">
        <v>2030</v>
      </c>
      <c r="B527" s="69">
        <v>48</v>
      </c>
      <c r="C527" s="59">
        <v>3.8</v>
      </c>
      <c r="D527" s="59">
        <v>22.63</v>
      </c>
      <c r="E527" s="59">
        <v>16.43</v>
      </c>
    </row>
    <row r="528" spans="1:5" x14ac:dyDescent="0.55000000000000004">
      <c r="A528" s="49">
        <v>2030</v>
      </c>
      <c r="B528" s="69">
        <v>49</v>
      </c>
      <c r="C528" s="58">
        <v>4.26</v>
      </c>
      <c r="D528" s="58">
        <v>22.57</v>
      </c>
      <c r="E528" s="58">
        <v>16.39</v>
      </c>
    </row>
    <row r="529" spans="1:5" x14ac:dyDescent="0.55000000000000004">
      <c r="A529" s="49">
        <v>2030</v>
      </c>
      <c r="B529" s="69">
        <v>50</v>
      </c>
      <c r="C529" s="59">
        <v>4.16</v>
      </c>
      <c r="D529" s="59">
        <v>22.51</v>
      </c>
      <c r="E529" s="59">
        <v>16.36</v>
      </c>
    </row>
    <row r="530" spans="1:5" x14ac:dyDescent="0.55000000000000004">
      <c r="A530" s="49">
        <v>2030</v>
      </c>
      <c r="B530" s="69">
        <v>51</v>
      </c>
      <c r="C530" s="58">
        <v>4.01</v>
      </c>
      <c r="D530" s="58">
        <v>22.44</v>
      </c>
      <c r="E530" s="58">
        <v>16.36</v>
      </c>
    </row>
    <row r="531" spans="1:5" x14ac:dyDescent="0.55000000000000004">
      <c r="A531" s="49">
        <v>2030</v>
      </c>
      <c r="B531" s="69">
        <v>52</v>
      </c>
      <c r="C531" s="59">
        <v>4.09</v>
      </c>
      <c r="D531" s="59">
        <v>22.36</v>
      </c>
      <c r="E531" s="59">
        <v>16.39</v>
      </c>
    </row>
    <row r="532" spans="1:5" x14ac:dyDescent="0.55000000000000004">
      <c r="A532" s="49">
        <v>2030</v>
      </c>
      <c r="B532" s="69">
        <v>53</v>
      </c>
      <c r="C532" s="58">
        <v>4.09</v>
      </c>
      <c r="D532" s="58">
        <v>22.36</v>
      </c>
      <c r="E532" s="58">
        <v>16.39</v>
      </c>
    </row>
    <row r="533" spans="1:5" x14ac:dyDescent="0.55000000000000004">
      <c r="A533" s="49">
        <v>2031</v>
      </c>
      <c r="B533" s="69">
        <v>1</v>
      </c>
      <c r="C533" s="59">
        <v>5.24</v>
      </c>
      <c r="D533" s="59">
        <v>22.98</v>
      </c>
      <c r="E533" s="59">
        <v>17.04</v>
      </c>
    </row>
    <row r="534" spans="1:5" x14ac:dyDescent="0.55000000000000004">
      <c r="A534" s="49">
        <v>2031</v>
      </c>
      <c r="B534" s="69">
        <v>2</v>
      </c>
      <c r="C534" s="58">
        <v>4.2</v>
      </c>
      <c r="D534" s="58">
        <v>22.9</v>
      </c>
      <c r="E534" s="58">
        <v>17.07</v>
      </c>
    </row>
    <row r="535" spans="1:5" x14ac:dyDescent="0.55000000000000004">
      <c r="A535" s="49">
        <v>2031</v>
      </c>
      <c r="B535" s="69">
        <v>3</v>
      </c>
      <c r="C535" s="59">
        <v>4.62</v>
      </c>
      <c r="D535" s="59">
        <v>22.81</v>
      </c>
      <c r="E535" s="59">
        <v>17.05</v>
      </c>
    </row>
    <row r="536" spans="1:5" x14ac:dyDescent="0.55000000000000004">
      <c r="A536" s="49">
        <v>2031</v>
      </c>
      <c r="B536" s="69">
        <v>4</v>
      </c>
      <c r="C536" s="58">
        <v>4.17</v>
      </c>
      <c r="D536" s="58">
        <v>22.66</v>
      </c>
      <c r="E536" s="58">
        <v>16.93</v>
      </c>
    </row>
    <row r="537" spans="1:5" x14ac:dyDescent="0.55000000000000004">
      <c r="A537" s="49">
        <v>2031</v>
      </c>
      <c r="B537" s="69">
        <v>5</v>
      </c>
      <c r="C537" s="59">
        <v>4.1500000000000004</v>
      </c>
      <c r="D537" s="59">
        <v>22.52</v>
      </c>
      <c r="E537" s="59">
        <v>16.82</v>
      </c>
    </row>
    <row r="538" spans="1:5" x14ac:dyDescent="0.55000000000000004">
      <c r="A538" s="49">
        <v>2031</v>
      </c>
      <c r="B538" s="69">
        <v>6</v>
      </c>
      <c r="C538" s="58">
        <v>4.25</v>
      </c>
      <c r="D538" s="58">
        <v>22.37</v>
      </c>
      <c r="E538" s="58">
        <v>16.7</v>
      </c>
    </row>
    <row r="539" spans="1:5" x14ac:dyDescent="0.55000000000000004">
      <c r="A539" s="49">
        <v>2031</v>
      </c>
      <c r="B539" s="69">
        <v>7</v>
      </c>
      <c r="C539" s="59">
        <v>4.01</v>
      </c>
      <c r="D539" s="59">
        <v>22.22</v>
      </c>
      <c r="E539" s="59">
        <v>16.579999999999998</v>
      </c>
    </row>
    <row r="540" spans="1:5" x14ac:dyDescent="0.55000000000000004">
      <c r="A540" s="49">
        <v>2031</v>
      </c>
      <c r="B540" s="69">
        <v>8</v>
      </c>
      <c r="C540" s="58">
        <v>3.92</v>
      </c>
      <c r="D540" s="58">
        <v>22.13</v>
      </c>
      <c r="E540" s="58">
        <v>16.510000000000002</v>
      </c>
    </row>
    <row r="541" spans="1:5" x14ac:dyDescent="0.55000000000000004">
      <c r="A541" s="49">
        <v>2031</v>
      </c>
      <c r="B541" s="69">
        <v>9</v>
      </c>
      <c r="C541" s="59">
        <v>3.89</v>
      </c>
      <c r="D541" s="59">
        <v>22.04</v>
      </c>
      <c r="E541" s="59">
        <v>16.43</v>
      </c>
    </row>
    <row r="542" spans="1:5" x14ac:dyDescent="0.55000000000000004">
      <c r="A542" s="49">
        <v>2031</v>
      </c>
      <c r="B542" s="69">
        <v>10</v>
      </c>
      <c r="C542" s="58">
        <v>3.73</v>
      </c>
      <c r="D542" s="58">
        <v>21.95</v>
      </c>
      <c r="E542" s="58">
        <v>16.36</v>
      </c>
    </row>
    <row r="543" spans="1:5" x14ac:dyDescent="0.55000000000000004">
      <c r="A543" s="49">
        <v>2031</v>
      </c>
      <c r="B543" s="69">
        <v>11</v>
      </c>
      <c r="C543" s="59">
        <v>3.86</v>
      </c>
      <c r="D543" s="59">
        <v>21.86</v>
      </c>
      <c r="E543" s="59">
        <v>16.29</v>
      </c>
    </row>
    <row r="544" spans="1:5" x14ac:dyDescent="0.55000000000000004">
      <c r="A544" s="49">
        <v>2031</v>
      </c>
      <c r="B544" s="69">
        <v>12</v>
      </c>
      <c r="C544" s="58">
        <v>3.63</v>
      </c>
      <c r="D544" s="58">
        <v>21.84</v>
      </c>
      <c r="E544" s="58">
        <v>16.27</v>
      </c>
    </row>
    <row r="545" spans="1:5" x14ac:dyDescent="0.55000000000000004">
      <c r="A545" s="49">
        <v>2031</v>
      </c>
      <c r="B545" s="69">
        <v>13</v>
      </c>
      <c r="C545" s="59">
        <v>3.45</v>
      </c>
      <c r="D545" s="59">
        <v>21.81</v>
      </c>
      <c r="E545" s="59">
        <v>16.239999999999998</v>
      </c>
    </row>
    <row r="546" spans="1:5" x14ac:dyDescent="0.55000000000000004">
      <c r="A546" s="49">
        <v>2031</v>
      </c>
      <c r="B546" s="69">
        <v>14</v>
      </c>
      <c r="C546" s="58">
        <v>3.51</v>
      </c>
      <c r="D546" s="58">
        <v>21.78</v>
      </c>
      <c r="E546" s="58">
        <v>16.22</v>
      </c>
    </row>
    <row r="547" spans="1:5" x14ac:dyDescent="0.55000000000000004">
      <c r="A547" s="49">
        <v>2031</v>
      </c>
      <c r="B547" s="69">
        <v>15</v>
      </c>
      <c r="C547" s="59">
        <v>3.43</v>
      </c>
      <c r="D547" s="59">
        <v>21.75</v>
      </c>
      <c r="E547" s="59">
        <v>16.190000000000001</v>
      </c>
    </row>
    <row r="548" spans="1:5" x14ac:dyDescent="0.55000000000000004">
      <c r="A548" s="49">
        <v>2031</v>
      </c>
      <c r="B548" s="69">
        <v>16</v>
      </c>
      <c r="C548" s="58">
        <v>3.41</v>
      </c>
      <c r="D548" s="58">
        <v>21.75</v>
      </c>
      <c r="E548" s="58">
        <v>16.18</v>
      </c>
    </row>
    <row r="549" spans="1:5" x14ac:dyDescent="0.55000000000000004">
      <c r="A549" s="49">
        <v>2031</v>
      </c>
      <c r="B549" s="69">
        <v>17</v>
      </c>
      <c r="C549" s="59">
        <v>3.43</v>
      </c>
      <c r="D549" s="59">
        <v>21.76</v>
      </c>
      <c r="E549" s="59">
        <v>16.190000000000001</v>
      </c>
    </row>
    <row r="550" spans="1:5" x14ac:dyDescent="0.55000000000000004">
      <c r="A550" s="49">
        <v>2031</v>
      </c>
      <c r="B550" s="69">
        <v>18</v>
      </c>
      <c r="C550" s="58">
        <v>3.5</v>
      </c>
      <c r="D550" s="58">
        <v>21.77</v>
      </c>
      <c r="E550" s="58">
        <v>16.2</v>
      </c>
    </row>
    <row r="551" spans="1:5" x14ac:dyDescent="0.55000000000000004">
      <c r="A551" s="49">
        <v>2031</v>
      </c>
      <c r="B551" s="69">
        <v>19</v>
      </c>
      <c r="C551" s="59">
        <v>3.46</v>
      </c>
      <c r="D551" s="59">
        <v>21.78</v>
      </c>
      <c r="E551" s="59">
        <v>16.21</v>
      </c>
    </row>
    <row r="552" spans="1:5" x14ac:dyDescent="0.55000000000000004">
      <c r="A552" s="49">
        <v>2031</v>
      </c>
      <c r="B552" s="69">
        <v>20</v>
      </c>
      <c r="C552" s="58">
        <v>3.33</v>
      </c>
      <c r="D552" s="58">
        <v>21.8</v>
      </c>
      <c r="E552" s="58">
        <v>16.22</v>
      </c>
    </row>
    <row r="553" spans="1:5" x14ac:dyDescent="0.55000000000000004">
      <c r="A553" s="49">
        <v>2031</v>
      </c>
      <c r="B553" s="69">
        <v>21</v>
      </c>
      <c r="C553" s="59">
        <v>3.42</v>
      </c>
      <c r="D553" s="59">
        <v>21.87</v>
      </c>
      <c r="E553" s="59">
        <v>16.27</v>
      </c>
    </row>
    <row r="554" spans="1:5" x14ac:dyDescent="0.55000000000000004">
      <c r="A554" s="49">
        <v>2031</v>
      </c>
      <c r="B554" s="69">
        <v>22</v>
      </c>
      <c r="C554" s="58">
        <v>3.32</v>
      </c>
      <c r="D554" s="58">
        <v>21.95</v>
      </c>
      <c r="E554" s="58">
        <v>16.32</v>
      </c>
    </row>
    <row r="555" spans="1:5" x14ac:dyDescent="0.55000000000000004">
      <c r="A555" s="49">
        <v>2031</v>
      </c>
      <c r="B555" s="69">
        <v>23</v>
      </c>
      <c r="C555" s="59">
        <v>3.42</v>
      </c>
      <c r="D555" s="59">
        <v>22.02</v>
      </c>
      <c r="E555" s="59">
        <v>16.37</v>
      </c>
    </row>
    <row r="556" spans="1:5" x14ac:dyDescent="0.55000000000000004">
      <c r="A556" s="49">
        <v>2031</v>
      </c>
      <c r="B556" s="69">
        <v>24</v>
      </c>
      <c r="C556" s="58">
        <v>3.31</v>
      </c>
      <c r="D556" s="58">
        <v>22.1</v>
      </c>
      <c r="E556" s="58">
        <v>16.420000000000002</v>
      </c>
    </row>
    <row r="557" spans="1:5" x14ac:dyDescent="0.55000000000000004">
      <c r="A557" s="49">
        <v>2031</v>
      </c>
      <c r="B557" s="69">
        <v>25</v>
      </c>
      <c r="C557" s="59">
        <v>3.34</v>
      </c>
      <c r="D557" s="59">
        <v>22.18</v>
      </c>
      <c r="E557" s="59">
        <v>16.48</v>
      </c>
    </row>
    <row r="558" spans="1:5" x14ac:dyDescent="0.55000000000000004">
      <c r="A558" s="49">
        <v>2031</v>
      </c>
      <c r="B558" s="69">
        <v>26</v>
      </c>
      <c r="C558" s="58">
        <v>3.29</v>
      </c>
      <c r="D558" s="58">
        <v>22.25</v>
      </c>
      <c r="E558" s="58">
        <v>16.54</v>
      </c>
    </row>
    <row r="559" spans="1:5" x14ac:dyDescent="0.55000000000000004">
      <c r="A559" s="49">
        <v>2031</v>
      </c>
      <c r="B559" s="69">
        <v>27</v>
      </c>
      <c r="C559" s="59">
        <v>3.48</v>
      </c>
      <c r="D559" s="59">
        <v>22.33</v>
      </c>
      <c r="E559" s="59">
        <v>16.59</v>
      </c>
    </row>
    <row r="560" spans="1:5" x14ac:dyDescent="0.55000000000000004">
      <c r="A560" s="49">
        <v>2031</v>
      </c>
      <c r="B560" s="69">
        <v>28</v>
      </c>
      <c r="C560" s="58">
        <v>3.5</v>
      </c>
      <c r="D560" s="58">
        <v>22.41</v>
      </c>
      <c r="E560" s="58">
        <v>16.649999999999999</v>
      </c>
    </row>
    <row r="561" spans="1:5" x14ac:dyDescent="0.55000000000000004">
      <c r="A561" s="49">
        <v>2031</v>
      </c>
      <c r="B561" s="69">
        <v>29</v>
      </c>
      <c r="C561" s="59">
        <v>3.57</v>
      </c>
      <c r="D561" s="59">
        <v>22.49</v>
      </c>
      <c r="E561" s="59">
        <v>16.7</v>
      </c>
    </row>
    <row r="562" spans="1:5" x14ac:dyDescent="0.55000000000000004">
      <c r="A562" s="49">
        <v>2031</v>
      </c>
      <c r="B562" s="69">
        <v>30</v>
      </c>
      <c r="C562" s="58">
        <v>3.3</v>
      </c>
      <c r="D562" s="58">
        <v>22.57</v>
      </c>
      <c r="E562" s="58">
        <v>16.75</v>
      </c>
    </row>
    <row r="563" spans="1:5" x14ac:dyDescent="0.55000000000000004">
      <c r="A563" s="49">
        <v>2031</v>
      </c>
      <c r="B563" s="69">
        <v>31</v>
      </c>
      <c r="C563" s="59">
        <v>3.28</v>
      </c>
      <c r="D563" s="59">
        <v>22.66</v>
      </c>
      <c r="E563" s="59">
        <v>16.8</v>
      </c>
    </row>
    <row r="564" spans="1:5" x14ac:dyDescent="0.55000000000000004">
      <c r="A564" s="49">
        <v>2031</v>
      </c>
      <c r="B564" s="69">
        <v>32</v>
      </c>
      <c r="C564" s="58">
        <v>3.21</v>
      </c>
      <c r="D564" s="58">
        <v>22.74</v>
      </c>
      <c r="E564" s="58">
        <v>16.850000000000001</v>
      </c>
    </row>
    <row r="565" spans="1:5" x14ac:dyDescent="0.55000000000000004">
      <c r="A565" s="49">
        <v>2031</v>
      </c>
      <c r="B565" s="69">
        <v>33</v>
      </c>
      <c r="C565" s="59">
        <v>3.26</v>
      </c>
      <c r="D565" s="59">
        <v>22.82</v>
      </c>
      <c r="E565" s="59">
        <v>16.899999999999999</v>
      </c>
    </row>
    <row r="566" spans="1:5" x14ac:dyDescent="0.55000000000000004">
      <c r="A566" s="49">
        <v>2031</v>
      </c>
      <c r="B566" s="69">
        <v>34</v>
      </c>
      <c r="C566" s="58">
        <v>3.44</v>
      </c>
      <c r="D566" s="58">
        <v>22.93</v>
      </c>
      <c r="E566" s="58">
        <v>16.940000000000001</v>
      </c>
    </row>
    <row r="567" spans="1:5" x14ac:dyDescent="0.55000000000000004">
      <c r="A567" s="49">
        <v>2031</v>
      </c>
      <c r="B567" s="69">
        <v>35</v>
      </c>
      <c r="C567" s="59">
        <v>3.03</v>
      </c>
      <c r="D567" s="59">
        <v>23.03</v>
      </c>
      <c r="E567" s="59">
        <v>16.989999999999998</v>
      </c>
    </row>
    <row r="568" spans="1:5" x14ac:dyDescent="0.55000000000000004">
      <c r="A568" s="49">
        <v>2031</v>
      </c>
      <c r="B568" s="69">
        <v>36</v>
      </c>
      <c r="C568" s="58">
        <v>3.27</v>
      </c>
      <c r="D568" s="58">
        <v>23.14</v>
      </c>
      <c r="E568" s="58">
        <v>17.03</v>
      </c>
    </row>
    <row r="569" spans="1:5" x14ac:dyDescent="0.55000000000000004">
      <c r="A569" s="49">
        <v>2031</v>
      </c>
      <c r="B569" s="69">
        <v>37</v>
      </c>
      <c r="C569" s="59">
        <v>3.26</v>
      </c>
      <c r="D569" s="59">
        <v>23.24</v>
      </c>
      <c r="E569" s="59">
        <v>17.07</v>
      </c>
    </row>
    <row r="570" spans="1:5" x14ac:dyDescent="0.55000000000000004">
      <c r="A570" s="49">
        <v>2031</v>
      </c>
      <c r="B570" s="69">
        <v>38</v>
      </c>
      <c r="C570" s="58">
        <v>3.18</v>
      </c>
      <c r="D570" s="58">
        <v>23.31</v>
      </c>
      <c r="E570" s="58">
        <v>17.11</v>
      </c>
    </row>
    <row r="571" spans="1:5" x14ac:dyDescent="0.55000000000000004">
      <c r="A571" s="49">
        <v>2031</v>
      </c>
      <c r="B571" s="69">
        <v>39</v>
      </c>
      <c r="C571" s="59">
        <v>2.71</v>
      </c>
      <c r="D571" s="59">
        <v>23.38</v>
      </c>
      <c r="E571" s="59">
        <v>17.14</v>
      </c>
    </row>
    <row r="572" spans="1:5" x14ac:dyDescent="0.55000000000000004">
      <c r="A572" s="49">
        <v>2031</v>
      </c>
      <c r="B572" s="69">
        <v>40</v>
      </c>
      <c r="C572" s="58">
        <v>2.2799999999999998</v>
      </c>
      <c r="D572" s="58">
        <v>23.44</v>
      </c>
      <c r="E572" s="58">
        <v>17.170000000000002</v>
      </c>
    </row>
    <row r="573" spans="1:5" x14ac:dyDescent="0.55000000000000004">
      <c r="A573" s="49">
        <v>2031</v>
      </c>
      <c r="B573" s="69">
        <v>41</v>
      </c>
      <c r="C573" s="59">
        <v>2.72</v>
      </c>
      <c r="D573" s="59">
        <v>23.5</v>
      </c>
      <c r="E573" s="59">
        <v>17.2</v>
      </c>
    </row>
    <row r="574" spans="1:5" x14ac:dyDescent="0.55000000000000004">
      <c r="A574" s="49">
        <v>2031</v>
      </c>
      <c r="B574" s="69">
        <v>42</v>
      </c>
      <c r="C574" s="58">
        <v>3.41</v>
      </c>
      <c r="D574" s="58">
        <v>23.54</v>
      </c>
      <c r="E574" s="58">
        <v>17.21</v>
      </c>
    </row>
    <row r="575" spans="1:5" x14ac:dyDescent="0.55000000000000004">
      <c r="A575" s="49">
        <v>2031</v>
      </c>
      <c r="B575" s="69">
        <v>43</v>
      </c>
      <c r="C575" s="59">
        <v>3.83</v>
      </c>
      <c r="D575" s="59">
        <v>23.52</v>
      </c>
      <c r="E575" s="59">
        <v>17.190000000000001</v>
      </c>
    </row>
    <row r="576" spans="1:5" x14ac:dyDescent="0.55000000000000004">
      <c r="A576" s="49">
        <v>2031</v>
      </c>
      <c r="B576" s="69">
        <v>44</v>
      </c>
      <c r="C576" s="58">
        <v>4.01</v>
      </c>
      <c r="D576" s="58">
        <v>23.49</v>
      </c>
      <c r="E576" s="58">
        <v>17.170000000000002</v>
      </c>
    </row>
    <row r="577" spans="1:5" x14ac:dyDescent="0.55000000000000004">
      <c r="A577" s="49">
        <v>2031</v>
      </c>
      <c r="B577" s="69">
        <v>45</v>
      </c>
      <c r="C577" s="59">
        <v>3.2</v>
      </c>
      <c r="D577" s="59">
        <v>23.47</v>
      </c>
      <c r="E577" s="59">
        <v>17.149999999999999</v>
      </c>
    </row>
    <row r="578" spans="1:5" x14ac:dyDescent="0.55000000000000004">
      <c r="A578" s="49">
        <v>2031</v>
      </c>
      <c r="B578" s="69">
        <v>46</v>
      </c>
      <c r="C578" s="58">
        <v>3.74</v>
      </c>
      <c r="D578" s="58">
        <v>23.44</v>
      </c>
      <c r="E578" s="58">
        <v>17.13</v>
      </c>
    </row>
    <row r="579" spans="1:5" x14ac:dyDescent="0.55000000000000004">
      <c r="A579" s="49">
        <v>2031</v>
      </c>
      <c r="B579" s="69">
        <v>47</v>
      </c>
      <c r="C579" s="59">
        <v>3.9</v>
      </c>
      <c r="D579" s="59">
        <v>23.38</v>
      </c>
      <c r="E579" s="59">
        <v>17.100000000000001</v>
      </c>
    </row>
    <row r="580" spans="1:5" x14ac:dyDescent="0.55000000000000004">
      <c r="A580" s="49">
        <v>2031</v>
      </c>
      <c r="B580" s="69">
        <v>48</v>
      </c>
      <c r="C580" s="58">
        <v>3.9</v>
      </c>
      <c r="D580" s="58">
        <v>23.32</v>
      </c>
      <c r="E580" s="58">
        <v>17.059999999999999</v>
      </c>
    </row>
    <row r="581" spans="1:5" x14ac:dyDescent="0.55000000000000004">
      <c r="A581" s="49">
        <v>2031</v>
      </c>
      <c r="B581" s="69">
        <v>49</v>
      </c>
      <c r="C581" s="59">
        <v>4.3600000000000003</v>
      </c>
      <c r="D581" s="59">
        <v>23.26</v>
      </c>
      <c r="E581" s="59">
        <v>17.02</v>
      </c>
    </row>
    <row r="582" spans="1:5" x14ac:dyDescent="0.55000000000000004">
      <c r="A582" s="49">
        <v>2031</v>
      </c>
      <c r="B582" s="69">
        <v>50</v>
      </c>
      <c r="C582" s="58">
        <v>4.26</v>
      </c>
      <c r="D582" s="58">
        <v>23.2</v>
      </c>
      <c r="E582" s="58">
        <v>16.98</v>
      </c>
    </row>
    <row r="583" spans="1:5" x14ac:dyDescent="0.55000000000000004">
      <c r="A583" s="49">
        <v>2031</v>
      </c>
      <c r="B583" s="69">
        <v>51</v>
      </c>
      <c r="C583" s="59">
        <v>4.1100000000000003</v>
      </c>
      <c r="D583" s="59">
        <v>23.13</v>
      </c>
      <c r="E583" s="59">
        <v>16.98</v>
      </c>
    </row>
    <row r="584" spans="1:5" x14ac:dyDescent="0.55000000000000004">
      <c r="A584" s="49">
        <v>2031</v>
      </c>
      <c r="B584" s="69">
        <v>52</v>
      </c>
      <c r="C584" s="58">
        <v>4.1900000000000004</v>
      </c>
      <c r="D584" s="58">
        <v>23.05</v>
      </c>
      <c r="E584" s="58">
        <v>17.010000000000002</v>
      </c>
    </row>
    <row r="585" spans="1:5" x14ac:dyDescent="0.55000000000000004">
      <c r="A585" s="49">
        <v>2031</v>
      </c>
      <c r="B585" s="69">
        <v>53</v>
      </c>
      <c r="C585" s="59">
        <v>4.1900000000000004</v>
      </c>
      <c r="D585" s="59">
        <v>23.05</v>
      </c>
      <c r="E585" s="59">
        <v>17.010000000000002</v>
      </c>
    </row>
    <row r="586" spans="1:5" x14ac:dyDescent="0.55000000000000004">
      <c r="A586" s="49">
        <v>2032</v>
      </c>
      <c r="B586" s="69">
        <v>1</v>
      </c>
      <c r="C586" s="58">
        <v>5.45</v>
      </c>
      <c r="D586" s="58">
        <v>23.89</v>
      </c>
      <c r="E586" s="58">
        <v>17.739999999999998</v>
      </c>
    </row>
    <row r="587" spans="1:5" x14ac:dyDescent="0.55000000000000004">
      <c r="A587" s="49">
        <v>2032</v>
      </c>
      <c r="B587" s="69">
        <v>2</v>
      </c>
      <c r="C587" s="59">
        <v>4.3600000000000003</v>
      </c>
      <c r="D587" s="59">
        <v>23.82</v>
      </c>
      <c r="E587" s="59">
        <v>17.77</v>
      </c>
    </row>
    <row r="588" spans="1:5" x14ac:dyDescent="0.55000000000000004">
      <c r="A588" s="49">
        <v>2032</v>
      </c>
      <c r="B588" s="69">
        <v>3</v>
      </c>
      <c r="C588" s="58">
        <v>4.8</v>
      </c>
      <c r="D588" s="58">
        <v>23.72</v>
      </c>
      <c r="E588" s="58">
        <v>17.75</v>
      </c>
    </row>
    <row r="589" spans="1:5" x14ac:dyDescent="0.55000000000000004">
      <c r="A589" s="49">
        <v>2032</v>
      </c>
      <c r="B589" s="69">
        <v>4</v>
      </c>
      <c r="C589" s="59">
        <v>4.33</v>
      </c>
      <c r="D589" s="59">
        <v>23.57</v>
      </c>
      <c r="E589" s="59">
        <v>17.63</v>
      </c>
    </row>
    <row r="590" spans="1:5" x14ac:dyDescent="0.55000000000000004">
      <c r="A590" s="49">
        <v>2032</v>
      </c>
      <c r="B590" s="69">
        <v>5</v>
      </c>
      <c r="C590" s="58">
        <v>4.32</v>
      </c>
      <c r="D590" s="58">
        <v>23.41</v>
      </c>
      <c r="E590" s="58">
        <v>17.510000000000002</v>
      </c>
    </row>
    <row r="591" spans="1:5" x14ac:dyDescent="0.55000000000000004">
      <c r="A591" s="49">
        <v>2032</v>
      </c>
      <c r="B591" s="69">
        <v>6</v>
      </c>
      <c r="C591" s="59">
        <v>4.42</v>
      </c>
      <c r="D591" s="59">
        <v>23.26</v>
      </c>
      <c r="E591" s="59">
        <v>17.39</v>
      </c>
    </row>
    <row r="592" spans="1:5" x14ac:dyDescent="0.55000000000000004">
      <c r="A592" s="49">
        <v>2032</v>
      </c>
      <c r="B592" s="69">
        <v>7</v>
      </c>
      <c r="C592" s="58">
        <v>4.17</v>
      </c>
      <c r="D592" s="58">
        <v>23.11</v>
      </c>
      <c r="E592" s="58">
        <v>17.260000000000002</v>
      </c>
    </row>
    <row r="593" spans="1:5" x14ac:dyDescent="0.55000000000000004">
      <c r="A593" s="49">
        <v>2032</v>
      </c>
      <c r="B593" s="69">
        <v>8</v>
      </c>
      <c r="C593" s="59">
        <v>4.08</v>
      </c>
      <c r="D593" s="59">
        <v>23.01</v>
      </c>
      <c r="E593" s="59">
        <v>17.190000000000001</v>
      </c>
    </row>
    <row r="594" spans="1:5" x14ac:dyDescent="0.55000000000000004">
      <c r="A594" s="49">
        <v>2032</v>
      </c>
      <c r="B594" s="69">
        <v>9</v>
      </c>
      <c r="C594" s="58">
        <v>4.04</v>
      </c>
      <c r="D594" s="58">
        <v>22.92</v>
      </c>
      <c r="E594" s="58">
        <v>17.11</v>
      </c>
    </row>
    <row r="595" spans="1:5" x14ac:dyDescent="0.55000000000000004">
      <c r="A595" s="49">
        <v>2032</v>
      </c>
      <c r="B595" s="69">
        <v>10</v>
      </c>
      <c r="C595" s="59">
        <v>3.88</v>
      </c>
      <c r="D595" s="59">
        <v>22.82</v>
      </c>
      <c r="E595" s="59">
        <v>17.04</v>
      </c>
    </row>
    <row r="596" spans="1:5" x14ac:dyDescent="0.55000000000000004">
      <c r="A596" s="49">
        <v>2032</v>
      </c>
      <c r="B596" s="69">
        <v>11</v>
      </c>
      <c r="C596" s="58">
        <v>4.01</v>
      </c>
      <c r="D596" s="58">
        <v>22.73</v>
      </c>
      <c r="E596" s="58">
        <v>16.96</v>
      </c>
    </row>
    <row r="597" spans="1:5" x14ac:dyDescent="0.55000000000000004">
      <c r="A597" s="49">
        <v>2032</v>
      </c>
      <c r="B597" s="69">
        <v>12</v>
      </c>
      <c r="C597" s="59">
        <v>3.78</v>
      </c>
      <c r="D597" s="59">
        <v>22.71</v>
      </c>
      <c r="E597" s="59">
        <v>16.940000000000001</v>
      </c>
    </row>
    <row r="598" spans="1:5" x14ac:dyDescent="0.55000000000000004">
      <c r="A598" s="49">
        <v>2032</v>
      </c>
      <c r="B598" s="69">
        <v>13</v>
      </c>
      <c r="C598" s="58">
        <v>3.59</v>
      </c>
      <c r="D598" s="58">
        <v>22.68</v>
      </c>
      <c r="E598" s="58">
        <v>16.91</v>
      </c>
    </row>
    <row r="599" spans="1:5" x14ac:dyDescent="0.55000000000000004">
      <c r="A599" s="49">
        <v>2032</v>
      </c>
      <c r="B599" s="69">
        <v>14</v>
      </c>
      <c r="C599" s="59">
        <v>3.65</v>
      </c>
      <c r="D599" s="59">
        <v>22.65</v>
      </c>
      <c r="E599" s="59">
        <v>16.88</v>
      </c>
    </row>
    <row r="600" spans="1:5" x14ac:dyDescent="0.55000000000000004">
      <c r="A600" s="49">
        <v>2032</v>
      </c>
      <c r="B600" s="69">
        <v>15</v>
      </c>
      <c r="C600" s="58">
        <v>3.56</v>
      </c>
      <c r="D600" s="58">
        <v>22.62</v>
      </c>
      <c r="E600" s="58">
        <v>16.86</v>
      </c>
    </row>
    <row r="601" spans="1:5" x14ac:dyDescent="0.55000000000000004">
      <c r="A601" s="49">
        <v>2032</v>
      </c>
      <c r="B601" s="69">
        <v>16</v>
      </c>
      <c r="C601" s="59">
        <v>3.54</v>
      </c>
      <c r="D601" s="59">
        <v>22.61</v>
      </c>
      <c r="E601" s="59">
        <v>16.850000000000001</v>
      </c>
    </row>
    <row r="602" spans="1:5" x14ac:dyDescent="0.55000000000000004">
      <c r="A602" s="49">
        <v>2032</v>
      </c>
      <c r="B602" s="69">
        <v>17</v>
      </c>
      <c r="C602" s="58">
        <v>3.56</v>
      </c>
      <c r="D602" s="58">
        <v>22.62</v>
      </c>
      <c r="E602" s="58">
        <v>16.86</v>
      </c>
    </row>
    <row r="603" spans="1:5" x14ac:dyDescent="0.55000000000000004">
      <c r="A603" s="49">
        <v>2032</v>
      </c>
      <c r="B603" s="69">
        <v>18</v>
      </c>
      <c r="C603" s="59">
        <v>3.63</v>
      </c>
      <c r="D603" s="59">
        <v>22.63</v>
      </c>
      <c r="E603" s="59">
        <v>16.87</v>
      </c>
    </row>
    <row r="604" spans="1:5" x14ac:dyDescent="0.55000000000000004">
      <c r="A604" s="49">
        <v>2032</v>
      </c>
      <c r="B604" s="69">
        <v>19</v>
      </c>
      <c r="C604" s="58">
        <v>3.6</v>
      </c>
      <c r="D604" s="58">
        <v>22.64</v>
      </c>
      <c r="E604" s="58">
        <v>16.87</v>
      </c>
    </row>
    <row r="605" spans="1:5" x14ac:dyDescent="0.55000000000000004">
      <c r="A605" s="49">
        <v>2032</v>
      </c>
      <c r="B605" s="69">
        <v>20</v>
      </c>
      <c r="C605" s="59">
        <v>3.46</v>
      </c>
      <c r="D605" s="59">
        <v>22.66</v>
      </c>
      <c r="E605" s="59">
        <v>16.89</v>
      </c>
    </row>
    <row r="606" spans="1:5" x14ac:dyDescent="0.55000000000000004">
      <c r="A606" s="49">
        <v>2032</v>
      </c>
      <c r="B606" s="69">
        <v>21</v>
      </c>
      <c r="C606" s="58">
        <v>3.56</v>
      </c>
      <c r="D606" s="58">
        <v>22.74</v>
      </c>
      <c r="E606" s="58">
        <v>16.940000000000001</v>
      </c>
    </row>
    <row r="607" spans="1:5" x14ac:dyDescent="0.55000000000000004">
      <c r="A607" s="49">
        <v>2032</v>
      </c>
      <c r="B607" s="69">
        <v>22</v>
      </c>
      <c r="C607" s="59">
        <v>3.45</v>
      </c>
      <c r="D607" s="59">
        <v>22.82</v>
      </c>
      <c r="E607" s="59">
        <v>16.989999999999998</v>
      </c>
    </row>
    <row r="608" spans="1:5" x14ac:dyDescent="0.55000000000000004">
      <c r="A608" s="49">
        <v>2032</v>
      </c>
      <c r="B608" s="69">
        <v>23</v>
      </c>
      <c r="C608" s="58">
        <v>3.56</v>
      </c>
      <c r="D608" s="58">
        <v>22.9</v>
      </c>
      <c r="E608" s="58">
        <v>17.05</v>
      </c>
    </row>
    <row r="609" spans="1:5" x14ac:dyDescent="0.55000000000000004">
      <c r="A609" s="49">
        <v>2032</v>
      </c>
      <c r="B609" s="69">
        <v>24</v>
      </c>
      <c r="C609" s="59">
        <v>3.44</v>
      </c>
      <c r="D609" s="59">
        <v>22.98</v>
      </c>
      <c r="E609" s="59">
        <v>17.100000000000001</v>
      </c>
    </row>
    <row r="610" spans="1:5" x14ac:dyDescent="0.55000000000000004">
      <c r="A610" s="49">
        <v>2032</v>
      </c>
      <c r="B610" s="69">
        <v>25</v>
      </c>
      <c r="C610" s="58">
        <v>3.47</v>
      </c>
      <c r="D610" s="58">
        <v>23.06</v>
      </c>
      <c r="E610" s="58">
        <v>17.16</v>
      </c>
    </row>
    <row r="611" spans="1:5" x14ac:dyDescent="0.55000000000000004">
      <c r="A611" s="49">
        <v>2032</v>
      </c>
      <c r="B611" s="69">
        <v>26</v>
      </c>
      <c r="C611" s="59">
        <v>3.42</v>
      </c>
      <c r="D611" s="59">
        <v>23.14</v>
      </c>
      <c r="E611" s="59">
        <v>17.22</v>
      </c>
    </row>
    <row r="612" spans="1:5" x14ac:dyDescent="0.55000000000000004">
      <c r="A612" s="49">
        <v>2032</v>
      </c>
      <c r="B612" s="69">
        <v>27</v>
      </c>
      <c r="C612" s="58">
        <v>3.62</v>
      </c>
      <c r="D612" s="58">
        <v>23.22</v>
      </c>
      <c r="E612" s="58">
        <v>17.28</v>
      </c>
    </row>
    <row r="613" spans="1:5" x14ac:dyDescent="0.55000000000000004">
      <c r="A613" s="49">
        <v>2032</v>
      </c>
      <c r="B613" s="69">
        <v>28</v>
      </c>
      <c r="C613" s="59">
        <v>3.64</v>
      </c>
      <c r="D613" s="59">
        <v>23.3</v>
      </c>
      <c r="E613" s="59">
        <v>17.34</v>
      </c>
    </row>
    <row r="614" spans="1:5" x14ac:dyDescent="0.55000000000000004">
      <c r="A614" s="49">
        <v>2032</v>
      </c>
      <c r="B614" s="69">
        <v>29</v>
      </c>
      <c r="C614" s="58">
        <v>3.71</v>
      </c>
      <c r="D614" s="58">
        <v>23.38</v>
      </c>
      <c r="E614" s="58">
        <v>17.39</v>
      </c>
    </row>
    <row r="615" spans="1:5" x14ac:dyDescent="0.55000000000000004">
      <c r="A615" s="49">
        <v>2032</v>
      </c>
      <c r="B615" s="69">
        <v>30</v>
      </c>
      <c r="C615" s="59">
        <v>3.43</v>
      </c>
      <c r="D615" s="59">
        <v>23.47</v>
      </c>
      <c r="E615" s="59">
        <v>17.440000000000001</v>
      </c>
    </row>
    <row r="616" spans="1:5" x14ac:dyDescent="0.55000000000000004">
      <c r="A616" s="49">
        <v>2032</v>
      </c>
      <c r="B616" s="69">
        <v>31</v>
      </c>
      <c r="C616" s="58">
        <v>3.41</v>
      </c>
      <c r="D616" s="58">
        <v>23.56</v>
      </c>
      <c r="E616" s="58">
        <v>17.489999999999998</v>
      </c>
    </row>
    <row r="617" spans="1:5" x14ac:dyDescent="0.55000000000000004">
      <c r="A617" s="49">
        <v>2032</v>
      </c>
      <c r="B617" s="69">
        <v>32</v>
      </c>
      <c r="C617" s="59">
        <v>3.33</v>
      </c>
      <c r="D617" s="59">
        <v>23.65</v>
      </c>
      <c r="E617" s="59">
        <v>17.55</v>
      </c>
    </row>
    <row r="618" spans="1:5" x14ac:dyDescent="0.55000000000000004">
      <c r="A618" s="49">
        <v>2032</v>
      </c>
      <c r="B618" s="69">
        <v>33</v>
      </c>
      <c r="C618" s="58">
        <v>3.39</v>
      </c>
      <c r="D618" s="58">
        <v>23.73</v>
      </c>
      <c r="E618" s="58">
        <v>17.600000000000001</v>
      </c>
    </row>
    <row r="619" spans="1:5" x14ac:dyDescent="0.55000000000000004">
      <c r="A619" s="49">
        <v>2032</v>
      </c>
      <c r="B619" s="69">
        <v>34</v>
      </c>
      <c r="C619" s="59">
        <v>3.57</v>
      </c>
      <c r="D619" s="59">
        <v>23.84</v>
      </c>
      <c r="E619" s="59">
        <v>17.64</v>
      </c>
    </row>
    <row r="620" spans="1:5" x14ac:dyDescent="0.55000000000000004">
      <c r="A620" s="49">
        <v>2032</v>
      </c>
      <c r="B620" s="69">
        <v>35</v>
      </c>
      <c r="C620" s="58">
        <v>3.15</v>
      </c>
      <c r="D620" s="58">
        <v>23.95</v>
      </c>
      <c r="E620" s="58">
        <v>17.690000000000001</v>
      </c>
    </row>
    <row r="621" spans="1:5" x14ac:dyDescent="0.55000000000000004">
      <c r="A621" s="49">
        <v>2032</v>
      </c>
      <c r="B621" s="69">
        <v>36</v>
      </c>
      <c r="C621" s="59">
        <v>3.4</v>
      </c>
      <c r="D621" s="59">
        <v>24.06</v>
      </c>
      <c r="E621" s="59">
        <v>17.73</v>
      </c>
    </row>
    <row r="622" spans="1:5" x14ac:dyDescent="0.55000000000000004">
      <c r="A622" s="49">
        <v>2032</v>
      </c>
      <c r="B622" s="69">
        <v>37</v>
      </c>
      <c r="C622" s="58">
        <v>3.39</v>
      </c>
      <c r="D622" s="58">
        <v>24.17</v>
      </c>
      <c r="E622" s="58">
        <v>17.77</v>
      </c>
    </row>
    <row r="623" spans="1:5" x14ac:dyDescent="0.55000000000000004">
      <c r="A623" s="49">
        <v>2032</v>
      </c>
      <c r="B623" s="69">
        <v>38</v>
      </c>
      <c r="C623" s="59">
        <v>3.3</v>
      </c>
      <c r="D623" s="59">
        <v>24.24</v>
      </c>
      <c r="E623" s="59">
        <v>17.809999999999999</v>
      </c>
    </row>
    <row r="624" spans="1:5" x14ac:dyDescent="0.55000000000000004">
      <c r="A624" s="49">
        <v>2032</v>
      </c>
      <c r="B624" s="69">
        <v>39</v>
      </c>
      <c r="C624" s="58">
        <v>2.82</v>
      </c>
      <c r="D624" s="58">
        <v>24.31</v>
      </c>
      <c r="E624" s="58">
        <v>17.84</v>
      </c>
    </row>
    <row r="625" spans="1:5" x14ac:dyDescent="0.55000000000000004">
      <c r="A625" s="49">
        <v>2032</v>
      </c>
      <c r="B625" s="69">
        <v>40</v>
      </c>
      <c r="C625" s="59">
        <v>2.37</v>
      </c>
      <c r="D625" s="59">
        <v>24.37</v>
      </c>
      <c r="E625" s="59">
        <v>17.87</v>
      </c>
    </row>
    <row r="626" spans="1:5" x14ac:dyDescent="0.55000000000000004">
      <c r="A626" s="49">
        <v>2032</v>
      </c>
      <c r="B626" s="69">
        <v>41</v>
      </c>
      <c r="C626" s="58">
        <v>2.82</v>
      </c>
      <c r="D626" s="58">
        <v>24.44</v>
      </c>
      <c r="E626" s="58">
        <v>17.899999999999999</v>
      </c>
    </row>
    <row r="627" spans="1:5" x14ac:dyDescent="0.55000000000000004">
      <c r="A627" s="49">
        <v>2032</v>
      </c>
      <c r="B627" s="69">
        <v>42</v>
      </c>
      <c r="C627" s="59">
        <v>3.54</v>
      </c>
      <c r="D627" s="59">
        <v>24.48</v>
      </c>
      <c r="E627" s="59">
        <v>17.920000000000002</v>
      </c>
    </row>
    <row r="628" spans="1:5" x14ac:dyDescent="0.55000000000000004">
      <c r="A628" s="49">
        <v>2032</v>
      </c>
      <c r="B628" s="69">
        <v>43</v>
      </c>
      <c r="C628" s="58">
        <v>3.98</v>
      </c>
      <c r="D628" s="58">
        <v>24.45</v>
      </c>
      <c r="E628" s="58">
        <v>17.899999999999999</v>
      </c>
    </row>
    <row r="629" spans="1:5" x14ac:dyDescent="0.55000000000000004">
      <c r="A629" s="49">
        <v>2032</v>
      </c>
      <c r="B629" s="69">
        <v>44</v>
      </c>
      <c r="C629" s="59">
        <v>4.17</v>
      </c>
      <c r="D629" s="59">
        <v>24.43</v>
      </c>
      <c r="E629" s="59">
        <v>17.88</v>
      </c>
    </row>
    <row r="630" spans="1:5" x14ac:dyDescent="0.55000000000000004">
      <c r="A630" s="49">
        <v>2032</v>
      </c>
      <c r="B630" s="69">
        <v>45</v>
      </c>
      <c r="C630" s="58">
        <v>3.32</v>
      </c>
      <c r="D630" s="58">
        <v>24.4</v>
      </c>
      <c r="E630" s="58">
        <v>17.86</v>
      </c>
    </row>
    <row r="631" spans="1:5" x14ac:dyDescent="0.55000000000000004">
      <c r="A631" s="49">
        <v>2032</v>
      </c>
      <c r="B631" s="69">
        <v>46</v>
      </c>
      <c r="C631" s="59">
        <v>3.89</v>
      </c>
      <c r="D631" s="59">
        <v>24.38</v>
      </c>
      <c r="E631" s="59">
        <v>17.84</v>
      </c>
    </row>
    <row r="632" spans="1:5" x14ac:dyDescent="0.55000000000000004">
      <c r="A632" s="49">
        <v>2032</v>
      </c>
      <c r="B632" s="69">
        <v>47</v>
      </c>
      <c r="C632" s="58">
        <v>4.05</v>
      </c>
      <c r="D632" s="58">
        <v>24.31</v>
      </c>
      <c r="E632" s="58">
        <v>17.8</v>
      </c>
    </row>
    <row r="633" spans="1:5" x14ac:dyDescent="0.55000000000000004">
      <c r="A633" s="49">
        <v>2032</v>
      </c>
      <c r="B633" s="69">
        <v>48</v>
      </c>
      <c r="C633" s="59">
        <v>4.05</v>
      </c>
      <c r="D633" s="59">
        <v>24.25</v>
      </c>
      <c r="E633" s="59">
        <v>17.760000000000002</v>
      </c>
    </row>
    <row r="634" spans="1:5" x14ac:dyDescent="0.55000000000000004">
      <c r="A634" s="49">
        <v>2032</v>
      </c>
      <c r="B634" s="69">
        <v>49</v>
      </c>
      <c r="C634" s="58">
        <v>4.53</v>
      </c>
      <c r="D634" s="58">
        <v>24.18</v>
      </c>
      <c r="E634" s="58">
        <v>17.72</v>
      </c>
    </row>
    <row r="635" spans="1:5" x14ac:dyDescent="0.55000000000000004">
      <c r="A635" s="49">
        <v>2032</v>
      </c>
      <c r="B635" s="69">
        <v>50</v>
      </c>
      <c r="C635" s="59">
        <v>4.43</v>
      </c>
      <c r="D635" s="59">
        <v>24.12</v>
      </c>
      <c r="E635" s="59">
        <v>17.68</v>
      </c>
    </row>
    <row r="636" spans="1:5" x14ac:dyDescent="0.55000000000000004">
      <c r="A636" s="49">
        <v>2032</v>
      </c>
      <c r="B636" s="69">
        <v>51</v>
      </c>
      <c r="C636" s="58">
        <v>4.28</v>
      </c>
      <c r="D636" s="58">
        <v>24.05</v>
      </c>
      <c r="E636" s="58">
        <v>17.68</v>
      </c>
    </row>
    <row r="637" spans="1:5" x14ac:dyDescent="0.55000000000000004">
      <c r="A637" s="49">
        <v>2032</v>
      </c>
      <c r="B637" s="69">
        <v>52</v>
      </c>
      <c r="C637" s="59">
        <v>4.3600000000000003</v>
      </c>
      <c r="D637" s="59">
        <v>23.97</v>
      </c>
      <c r="E637" s="59">
        <v>17.71</v>
      </c>
    </row>
    <row r="638" spans="1:5" x14ac:dyDescent="0.55000000000000004">
      <c r="A638" s="49">
        <v>2032</v>
      </c>
      <c r="B638" s="69">
        <v>53</v>
      </c>
      <c r="C638" s="58">
        <v>4.3600000000000003</v>
      </c>
      <c r="D638" s="58">
        <v>23.97</v>
      </c>
      <c r="E638" s="58">
        <v>17.71</v>
      </c>
    </row>
    <row r="639" spans="1:5" x14ac:dyDescent="0.55000000000000004">
      <c r="A639" s="49">
        <v>2033</v>
      </c>
      <c r="B639" s="69">
        <v>1</v>
      </c>
      <c r="C639" s="59">
        <v>5.68</v>
      </c>
      <c r="D639" s="59">
        <v>24.66</v>
      </c>
      <c r="E639" s="59">
        <v>18.34</v>
      </c>
    </row>
    <row r="640" spans="1:5" x14ac:dyDescent="0.55000000000000004">
      <c r="A640" s="49">
        <v>2033</v>
      </c>
      <c r="B640" s="69">
        <v>2</v>
      </c>
      <c r="C640" s="58">
        <v>4.55</v>
      </c>
      <c r="D640" s="58">
        <v>24.58</v>
      </c>
      <c r="E640" s="58">
        <v>18.37</v>
      </c>
    </row>
    <row r="641" spans="1:5" x14ac:dyDescent="0.55000000000000004">
      <c r="A641" s="49">
        <v>2033</v>
      </c>
      <c r="B641" s="69">
        <v>3</v>
      </c>
      <c r="C641" s="59">
        <v>5</v>
      </c>
      <c r="D641" s="59">
        <v>24.48</v>
      </c>
      <c r="E641" s="59">
        <v>18.350000000000001</v>
      </c>
    </row>
    <row r="642" spans="1:5" x14ac:dyDescent="0.55000000000000004">
      <c r="A642" s="49">
        <v>2033</v>
      </c>
      <c r="B642" s="69">
        <v>4</v>
      </c>
      <c r="C642" s="58">
        <v>4.5199999999999996</v>
      </c>
      <c r="D642" s="58">
        <v>24.32</v>
      </c>
      <c r="E642" s="58">
        <v>18.23</v>
      </c>
    </row>
    <row r="643" spans="1:5" x14ac:dyDescent="0.55000000000000004">
      <c r="A643" s="49">
        <v>2033</v>
      </c>
      <c r="B643" s="69">
        <v>5</v>
      </c>
      <c r="C643" s="59">
        <v>4.5</v>
      </c>
      <c r="D643" s="59">
        <v>24.16</v>
      </c>
      <c r="E643" s="59">
        <v>18.100000000000001</v>
      </c>
    </row>
    <row r="644" spans="1:5" x14ac:dyDescent="0.55000000000000004">
      <c r="A644" s="49">
        <v>2033</v>
      </c>
      <c r="B644" s="69">
        <v>6</v>
      </c>
      <c r="C644" s="58">
        <v>4.6100000000000003</v>
      </c>
      <c r="D644" s="58">
        <v>24.01</v>
      </c>
      <c r="E644" s="58">
        <v>17.97</v>
      </c>
    </row>
    <row r="645" spans="1:5" x14ac:dyDescent="0.55000000000000004">
      <c r="A645" s="49">
        <v>2033</v>
      </c>
      <c r="B645" s="69">
        <v>7</v>
      </c>
      <c r="C645" s="59">
        <v>4.3499999999999996</v>
      </c>
      <c r="D645" s="59">
        <v>23.85</v>
      </c>
      <c r="E645" s="59">
        <v>17.850000000000001</v>
      </c>
    </row>
    <row r="646" spans="1:5" x14ac:dyDescent="0.55000000000000004">
      <c r="A646" s="49">
        <v>2033</v>
      </c>
      <c r="B646" s="69">
        <v>8</v>
      </c>
      <c r="C646" s="58">
        <v>4.25</v>
      </c>
      <c r="D646" s="58">
        <v>23.75</v>
      </c>
      <c r="E646" s="58">
        <v>17.77</v>
      </c>
    </row>
    <row r="647" spans="1:5" x14ac:dyDescent="0.55000000000000004">
      <c r="A647" s="49">
        <v>2033</v>
      </c>
      <c r="B647" s="69">
        <v>9</v>
      </c>
      <c r="C647" s="59">
        <v>4.21</v>
      </c>
      <c r="D647" s="59">
        <v>23.65</v>
      </c>
      <c r="E647" s="59">
        <v>17.690000000000001</v>
      </c>
    </row>
    <row r="648" spans="1:5" x14ac:dyDescent="0.55000000000000004">
      <c r="A648" s="49">
        <v>2033</v>
      </c>
      <c r="B648" s="69">
        <v>10</v>
      </c>
      <c r="C648" s="58">
        <v>4.05</v>
      </c>
      <c r="D648" s="58">
        <v>23.55</v>
      </c>
      <c r="E648" s="58">
        <v>17.61</v>
      </c>
    </row>
    <row r="649" spans="1:5" x14ac:dyDescent="0.55000000000000004">
      <c r="A649" s="49">
        <v>2033</v>
      </c>
      <c r="B649" s="69">
        <v>11</v>
      </c>
      <c r="C649" s="59">
        <v>4.18</v>
      </c>
      <c r="D649" s="59">
        <v>23.45</v>
      </c>
      <c r="E649" s="59">
        <v>17.53</v>
      </c>
    </row>
    <row r="650" spans="1:5" x14ac:dyDescent="0.55000000000000004">
      <c r="A650" s="49">
        <v>2033</v>
      </c>
      <c r="B650" s="69">
        <v>12</v>
      </c>
      <c r="C650" s="58">
        <v>3.94</v>
      </c>
      <c r="D650" s="58">
        <v>23.44</v>
      </c>
      <c r="E650" s="58">
        <v>17.510000000000002</v>
      </c>
    </row>
    <row r="651" spans="1:5" x14ac:dyDescent="0.55000000000000004">
      <c r="A651" s="49">
        <v>2033</v>
      </c>
      <c r="B651" s="69">
        <v>13</v>
      </c>
      <c r="C651" s="59">
        <v>3.74</v>
      </c>
      <c r="D651" s="59">
        <v>23.4</v>
      </c>
      <c r="E651" s="59">
        <v>17.489999999999998</v>
      </c>
    </row>
    <row r="652" spans="1:5" x14ac:dyDescent="0.55000000000000004">
      <c r="A652" s="49">
        <v>2033</v>
      </c>
      <c r="B652" s="69">
        <v>14</v>
      </c>
      <c r="C652" s="58">
        <v>3.8</v>
      </c>
      <c r="D652" s="58">
        <v>23.37</v>
      </c>
      <c r="E652" s="58">
        <v>17.46</v>
      </c>
    </row>
    <row r="653" spans="1:5" x14ac:dyDescent="0.55000000000000004">
      <c r="A653" s="49">
        <v>2033</v>
      </c>
      <c r="B653" s="69">
        <v>15</v>
      </c>
      <c r="C653" s="59">
        <v>3.72</v>
      </c>
      <c r="D653" s="59">
        <v>23.34</v>
      </c>
      <c r="E653" s="59">
        <v>17.43</v>
      </c>
    </row>
    <row r="654" spans="1:5" x14ac:dyDescent="0.55000000000000004">
      <c r="A654" s="49">
        <v>2033</v>
      </c>
      <c r="B654" s="69">
        <v>16</v>
      </c>
      <c r="C654" s="58">
        <v>3.69</v>
      </c>
      <c r="D654" s="58">
        <v>23.34</v>
      </c>
      <c r="E654" s="58">
        <v>17.420000000000002</v>
      </c>
    </row>
    <row r="655" spans="1:5" x14ac:dyDescent="0.55000000000000004">
      <c r="A655" s="49">
        <v>2033</v>
      </c>
      <c r="B655" s="69">
        <v>17</v>
      </c>
      <c r="C655" s="59">
        <v>3.71</v>
      </c>
      <c r="D655" s="59">
        <v>23.35</v>
      </c>
      <c r="E655" s="59">
        <v>17.43</v>
      </c>
    </row>
    <row r="656" spans="1:5" x14ac:dyDescent="0.55000000000000004">
      <c r="A656" s="49">
        <v>2033</v>
      </c>
      <c r="B656" s="69">
        <v>18</v>
      </c>
      <c r="C656" s="58">
        <v>3.79</v>
      </c>
      <c r="D656" s="58">
        <v>23.36</v>
      </c>
      <c r="E656" s="58">
        <v>17.440000000000001</v>
      </c>
    </row>
    <row r="657" spans="1:5" x14ac:dyDescent="0.55000000000000004">
      <c r="A657" s="49">
        <v>2033</v>
      </c>
      <c r="B657" s="69">
        <v>19</v>
      </c>
      <c r="C657" s="59">
        <v>3.75</v>
      </c>
      <c r="D657" s="59">
        <v>23.37</v>
      </c>
      <c r="E657" s="59">
        <v>17.45</v>
      </c>
    </row>
    <row r="658" spans="1:5" x14ac:dyDescent="0.55000000000000004">
      <c r="A658" s="49">
        <v>2033</v>
      </c>
      <c r="B658" s="69">
        <v>20</v>
      </c>
      <c r="C658" s="58">
        <v>3.61</v>
      </c>
      <c r="D658" s="58">
        <v>23.39</v>
      </c>
      <c r="E658" s="58">
        <v>17.46</v>
      </c>
    </row>
    <row r="659" spans="1:5" x14ac:dyDescent="0.55000000000000004">
      <c r="A659" s="49">
        <v>2033</v>
      </c>
      <c r="B659" s="69">
        <v>21</v>
      </c>
      <c r="C659" s="59">
        <v>3.71</v>
      </c>
      <c r="D659" s="59">
        <v>23.47</v>
      </c>
      <c r="E659" s="59">
        <v>17.52</v>
      </c>
    </row>
    <row r="660" spans="1:5" x14ac:dyDescent="0.55000000000000004">
      <c r="A660" s="49">
        <v>2033</v>
      </c>
      <c r="B660" s="69">
        <v>22</v>
      </c>
      <c r="C660" s="58">
        <v>3.6</v>
      </c>
      <c r="D660" s="58">
        <v>23.55</v>
      </c>
      <c r="E660" s="58">
        <v>17.57</v>
      </c>
    </row>
    <row r="661" spans="1:5" x14ac:dyDescent="0.55000000000000004">
      <c r="A661" s="49">
        <v>2033</v>
      </c>
      <c r="B661" s="69">
        <v>23</v>
      </c>
      <c r="C661" s="59">
        <v>3.71</v>
      </c>
      <c r="D661" s="59">
        <v>23.63</v>
      </c>
      <c r="E661" s="59">
        <v>17.62</v>
      </c>
    </row>
    <row r="662" spans="1:5" x14ac:dyDescent="0.55000000000000004">
      <c r="A662" s="49">
        <v>2033</v>
      </c>
      <c r="B662" s="69">
        <v>24</v>
      </c>
      <c r="C662" s="58">
        <v>3.59</v>
      </c>
      <c r="D662" s="58">
        <v>23.72</v>
      </c>
      <c r="E662" s="58">
        <v>17.68</v>
      </c>
    </row>
    <row r="663" spans="1:5" x14ac:dyDescent="0.55000000000000004">
      <c r="A663" s="49">
        <v>2033</v>
      </c>
      <c r="B663" s="69">
        <v>25</v>
      </c>
      <c r="C663" s="59">
        <v>3.62</v>
      </c>
      <c r="D663" s="59">
        <v>23.8</v>
      </c>
      <c r="E663" s="59">
        <v>17.739999999999998</v>
      </c>
    </row>
    <row r="664" spans="1:5" x14ac:dyDescent="0.55000000000000004">
      <c r="A664" s="49">
        <v>2033</v>
      </c>
      <c r="B664" s="69">
        <v>26</v>
      </c>
      <c r="C664" s="58">
        <v>3.56</v>
      </c>
      <c r="D664" s="58">
        <v>23.88</v>
      </c>
      <c r="E664" s="58">
        <v>17.8</v>
      </c>
    </row>
    <row r="665" spans="1:5" x14ac:dyDescent="0.55000000000000004">
      <c r="A665" s="49">
        <v>2033</v>
      </c>
      <c r="B665" s="69">
        <v>27</v>
      </c>
      <c r="C665" s="59">
        <v>3.77</v>
      </c>
      <c r="D665" s="59">
        <v>23.96</v>
      </c>
      <c r="E665" s="59">
        <v>17.86</v>
      </c>
    </row>
    <row r="666" spans="1:5" x14ac:dyDescent="0.55000000000000004">
      <c r="A666" s="49">
        <v>2033</v>
      </c>
      <c r="B666" s="69">
        <v>28</v>
      </c>
      <c r="C666" s="58">
        <v>3.79</v>
      </c>
      <c r="D666" s="58">
        <v>24.05</v>
      </c>
      <c r="E666" s="58">
        <v>17.920000000000002</v>
      </c>
    </row>
    <row r="667" spans="1:5" x14ac:dyDescent="0.55000000000000004">
      <c r="A667" s="49">
        <v>2033</v>
      </c>
      <c r="B667" s="69">
        <v>29</v>
      </c>
      <c r="C667" s="59">
        <v>3.87</v>
      </c>
      <c r="D667" s="59">
        <v>24.13</v>
      </c>
      <c r="E667" s="59">
        <v>17.98</v>
      </c>
    </row>
    <row r="668" spans="1:5" x14ac:dyDescent="0.55000000000000004">
      <c r="A668" s="49">
        <v>2033</v>
      </c>
      <c r="B668" s="69">
        <v>30</v>
      </c>
      <c r="C668" s="58">
        <v>3.58</v>
      </c>
      <c r="D668" s="58">
        <v>24.22</v>
      </c>
      <c r="E668" s="58">
        <v>18.03</v>
      </c>
    </row>
    <row r="669" spans="1:5" x14ac:dyDescent="0.55000000000000004">
      <c r="A669" s="49">
        <v>2033</v>
      </c>
      <c r="B669" s="69">
        <v>31</v>
      </c>
      <c r="C669" s="59">
        <v>3.55</v>
      </c>
      <c r="D669" s="59">
        <v>24.31</v>
      </c>
      <c r="E669" s="59">
        <v>18.09</v>
      </c>
    </row>
    <row r="670" spans="1:5" x14ac:dyDescent="0.55000000000000004">
      <c r="A670" s="49">
        <v>2033</v>
      </c>
      <c r="B670" s="69">
        <v>32</v>
      </c>
      <c r="C670" s="58">
        <v>3.47</v>
      </c>
      <c r="D670" s="58">
        <v>24.4</v>
      </c>
      <c r="E670" s="58">
        <v>18.14</v>
      </c>
    </row>
    <row r="671" spans="1:5" x14ac:dyDescent="0.55000000000000004">
      <c r="A671" s="49">
        <v>2033</v>
      </c>
      <c r="B671" s="69">
        <v>33</v>
      </c>
      <c r="C671" s="59">
        <v>3.53</v>
      </c>
      <c r="D671" s="59">
        <v>24.49</v>
      </c>
      <c r="E671" s="59">
        <v>18.190000000000001</v>
      </c>
    </row>
    <row r="672" spans="1:5" x14ac:dyDescent="0.55000000000000004">
      <c r="A672" s="49">
        <v>2033</v>
      </c>
      <c r="B672" s="69">
        <v>34</v>
      </c>
      <c r="C672" s="58">
        <v>3.72</v>
      </c>
      <c r="D672" s="58">
        <v>24.6</v>
      </c>
      <c r="E672" s="58">
        <v>18.239999999999998</v>
      </c>
    </row>
    <row r="673" spans="1:5" x14ac:dyDescent="0.55000000000000004">
      <c r="A673" s="49">
        <v>2033</v>
      </c>
      <c r="B673" s="69">
        <v>35</v>
      </c>
      <c r="C673" s="59">
        <v>3.28</v>
      </c>
      <c r="D673" s="59">
        <v>24.72</v>
      </c>
      <c r="E673" s="59">
        <v>18.28</v>
      </c>
    </row>
    <row r="674" spans="1:5" x14ac:dyDescent="0.55000000000000004">
      <c r="A674" s="49">
        <v>2033</v>
      </c>
      <c r="B674" s="69">
        <v>36</v>
      </c>
      <c r="C674" s="58">
        <v>3.54</v>
      </c>
      <c r="D674" s="58">
        <v>24.83</v>
      </c>
      <c r="E674" s="58">
        <v>18.329999999999998</v>
      </c>
    </row>
    <row r="675" spans="1:5" x14ac:dyDescent="0.55000000000000004">
      <c r="A675" s="49">
        <v>2033</v>
      </c>
      <c r="B675" s="69">
        <v>37</v>
      </c>
      <c r="C675" s="59">
        <v>3.53</v>
      </c>
      <c r="D675" s="59">
        <v>24.94</v>
      </c>
      <c r="E675" s="59">
        <v>18.38</v>
      </c>
    </row>
    <row r="676" spans="1:5" x14ac:dyDescent="0.55000000000000004">
      <c r="A676" s="49">
        <v>2033</v>
      </c>
      <c r="B676" s="69">
        <v>38</v>
      </c>
      <c r="C676" s="58">
        <v>3.44</v>
      </c>
      <c r="D676" s="58">
        <v>25.02</v>
      </c>
      <c r="E676" s="58">
        <v>18.41</v>
      </c>
    </row>
    <row r="677" spans="1:5" x14ac:dyDescent="0.55000000000000004">
      <c r="A677" s="49">
        <v>2033</v>
      </c>
      <c r="B677" s="69">
        <v>39</v>
      </c>
      <c r="C677" s="59">
        <v>2.94</v>
      </c>
      <c r="D677" s="59">
        <v>25.09</v>
      </c>
      <c r="E677" s="59">
        <v>18.45</v>
      </c>
    </row>
    <row r="678" spans="1:5" x14ac:dyDescent="0.55000000000000004">
      <c r="A678" s="49">
        <v>2033</v>
      </c>
      <c r="B678" s="69">
        <v>40</v>
      </c>
      <c r="C678" s="58">
        <v>2.4700000000000002</v>
      </c>
      <c r="D678" s="58">
        <v>25.15</v>
      </c>
      <c r="E678" s="58">
        <v>18.48</v>
      </c>
    </row>
    <row r="679" spans="1:5" x14ac:dyDescent="0.55000000000000004">
      <c r="A679" s="49">
        <v>2033</v>
      </c>
      <c r="B679" s="69">
        <v>41</v>
      </c>
      <c r="C679" s="59">
        <v>2.94</v>
      </c>
      <c r="D679" s="59">
        <v>25.22</v>
      </c>
      <c r="E679" s="59">
        <v>18.510000000000002</v>
      </c>
    </row>
    <row r="680" spans="1:5" x14ac:dyDescent="0.55000000000000004">
      <c r="A680" s="49">
        <v>2033</v>
      </c>
      <c r="B680" s="69">
        <v>42</v>
      </c>
      <c r="C680" s="58">
        <v>3.69</v>
      </c>
      <c r="D680" s="58">
        <v>25.26</v>
      </c>
      <c r="E680" s="58">
        <v>18.53</v>
      </c>
    </row>
    <row r="681" spans="1:5" x14ac:dyDescent="0.55000000000000004">
      <c r="A681" s="49">
        <v>2033</v>
      </c>
      <c r="B681" s="69">
        <v>43</v>
      </c>
      <c r="C681" s="59">
        <v>4.1500000000000004</v>
      </c>
      <c r="D681" s="59">
        <v>25.24</v>
      </c>
      <c r="E681" s="59">
        <v>18.510000000000002</v>
      </c>
    </row>
    <row r="682" spans="1:5" x14ac:dyDescent="0.55000000000000004">
      <c r="A682" s="49">
        <v>2033</v>
      </c>
      <c r="B682" s="69">
        <v>44</v>
      </c>
      <c r="C682" s="58">
        <v>4.3499999999999996</v>
      </c>
      <c r="D682" s="58">
        <v>25.21</v>
      </c>
      <c r="E682" s="58">
        <v>18.489999999999998</v>
      </c>
    </row>
    <row r="683" spans="1:5" x14ac:dyDescent="0.55000000000000004">
      <c r="A683" s="49">
        <v>2033</v>
      </c>
      <c r="B683" s="69">
        <v>45</v>
      </c>
      <c r="C683" s="59">
        <v>3.46</v>
      </c>
      <c r="D683" s="59">
        <v>25.18</v>
      </c>
      <c r="E683" s="59">
        <v>18.46</v>
      </c>
    </row>
    <row r="684" spans="1:5" x14ac:dyDescent="0.55000000000000004">
      <c r="A684" s="49">
        <v>2033</v>
      </c>
      <c r="B684" s="69">
        <v>46</v>
      </c>
      <c r="C684" s="58">
        <v>4.05</v>
      </c>
      <c r="D684" s="58">
        <v>25.16</v>
      </c>
      <c r="E684" s="58">
        <v>18.440000000000001</v>
      </c>
    </row>
    <row r="685" spans="1:5" x14ac:dyDescent="0.55000000000000004">
      <c r="A685" s="49">
        <v>2033</v>
      </c>
      <c r="B685" s="69">
        <v>47</v>
      </c>
      <c r="C685" s="59">
        <v>4.22</v>
      </c>
      <c r="D685" s="59">
        <v>25.09</v>
      </c>
      <c r="E685" s="59">
        <v>18.399999999999999</v>
      </c>
    </row>
    <row r="686" spans="1:5" x14ac:dyDescent="0.55000000000000004">
      <c r="A686" s="49">
        <v>2033</v>
      </c>
      <c r="B686" s="69">
        <v>48</v>
      </c>
      <c r="C686" s="58">
        <v>4.22</v>
      </c>
      <c r="D686" s="58">
        <v>25.02</v>
      </c>
      <c r="E686" s="58">
        <v>18.36</v>
      </c>
    </row>
    <row r="687" spans="1:5" x14ac:dyDescent="0.55000000000000004">
      <c r="A687" s="49">
        <v>2033</v>
      </c>
      <c r="B687" s="69">
        <v>49</v>
      </c>
      <c r="C687" s="59">
        <v>4.72</v>
      </c>
      <c r="D687" s="59">
        <v>24.96</v>
      </c>
      <c r="E687" s="59">
        <v>18.32</v>
      </c>
    </row>
    <row r="688" spans="1:5" x14ac:dyDescent="0.55000000000000004">
      <c r="A688" s="49">
        <v>2033</v>
      </c>
      <c r="B688" s="69">
        <v>50</v>
      </c>
      <c r="C688" s="58">
        <v>4.62</v>
      </c>
      <c r="D688" s="58">
        <v>24.89</v>
      </c>
      <c r="E688" s="58">
        <v>18.28</v>
      </c>
    </row>
    <row r="689" spans="1:5" x14ac:dyDescent="0.55000000000000004">
      <c r="A689" s="49">
        <v>2033</v>
      </c>
      <c r="B689" s="69">
        <v>51</v>
      </c>
      <c r="C689" s="59">
        <v>4.46</v>
      </c>
      <c r="D689" s="59">
        <v>24.82</v>
      </c>
      <c r="E689" s="59">
        <v>18.28</v>
      </c>
    </row>
    <row r="690" spans="1:5" x14ac:dyDescent="0.55000000000000004">
      <c r="A690" s="49">
        <v>2033</v>
      </c>
      <c r="B690" s="69">
        <v>52</v>
      </c>
      <c r="C690" s="58">
        <v>4.54</v>
      </c>
      <c r="D690" s="58">
        <v>24.73</v>
      </c>
      <c r="E690" s="58">
        <v>18.309999999999999</v>
      </c>
    </row>
    <row r="691" spans="1:5" x14ac:dyDescent="0.55000000000000004">
      <c r="A691" s="49">
        <v>2033</v>
      </c>
      <c r="B691" s="69">
        <v>53</v>
      </c>
      <c r="C691" s="59">
        <v>4.54</v>
      </c>
      <c r="D691" s="59">
        <v>24.73</v>
      </c>
      <c r="E691" s="59">
        <v>18.309999999999999</v>
      </c>
    </row>
    <row r="692" spans="1:5" x14ac:dyDescent="0.55000000000000004">
      <c r="A692" s="49">
        <v>2034</v>
      </c>
      <c r="B692" s="69">
        <v>1</v>
      </c>
      <c r="C692" s="58">
        <v>5.86</v>
      </c>
      <c r="D692" s="58">
        <v>25.43</v>
      </c>
      <c r="E692" s="58">
        <v>18.899999999999999</v>
      </c>
    </row>
    <row r="693" spans="1:5" x14ac:dyDescent="0.55000000000000004">
      <c r="A693" s="49">
        <v>2034</v>
      </c>
      <c r="B693" s="69">
        <v>2</v>
      </c>
      <c r="C693" s="59">
        <v>4.6900000000000004</v>
      </c>
      <c r="D693" s="59">
        <v>25.35</v>
      </c>
      <c r="E693" s="59">
        <v>18.93</v>
      </c>
    </row>
    <row r="694" spans="1:5" x14ac:dyDescent="0.55000000000000004">
      <c r="A694" s="49">
        <v>2034</v>
      </c>
      <c r="B694" s="69">
        <v>3</v>
      </c>
      <c r="C694" s="58">
        <v>5.16</v>
      </c>
      <c r="D694" s="58">
        <v>25.25</v>
      </c>
      <c r="E694" s="58">
        <v>18.920000000000002</v>
      </c>
    </row>
    <row r="695" spans="1:5" x14ac:dyDescent="0.55000000000000004">
      <c r="A695" s="49">
        <v>2034</v>
      </c>
      <c r="B695" s="69">
        <v>4</v>
      </c>
      <c r="C695" s="59">
        <v>4.66</v>
      </c>
      <c r="D695" s="59">
        <v>25.09</v>
      </c>
      <c r="E695" s="59">
        <v>18.79</v>
      </c>
    </row>
    <row r="696" spans="1:5" x14ac:dyDescent="0.55000000000000004">
      <c r="A696" s="49">
        <v>2034</v>
      </c>
      <c r="B696" s="69">
        <v>5</v>
      </c>
      <c r="C696" s="58">
        <v>4.6399999999999997</v>
      </c>
      <c r="D696" s="58">
        <v>24.92</v>
      </c>
      <c r="E696" s="58">
        <v>18.66</v>
      </c>
    </row>
    <row r="697" spans="1:5" x14ac:dyDescent="0.55000000000000004">
      <c r="A697" s="49">
        <v>2034</v>
      </c>
      <c r="B697" s="69">
        <v>6</v>
      </c>
      <c r="C697" s="59">
        <v>4.76</v>
      </c>
      <c r="D697" s="59">
        <v>24.76</v>
      </c>
      <c r="E697" s="59">
        <v>18.52</v>
      </c>
    </row>
    <row r="698" spans="1:5" x14ac:dyDescent="0.55000000000000004">
      <c r="A698" s="49">
        <v>2034</v>
      </c>
      <c r="B698" s="69">
        <v>7</v>
      </c>
      <c r="C698" s="58">
        <v>4.49</v>
      </c>
      <c r="D698" s="58">
        <v>24.6</v>
      </c>
      <c r="E698" s="58">
        <v>18.39</v>
      </c>
    </row>
    <row r="699" spans="1:5" x14ac:dyDescent="0.55000000000000004">
      <c r="A699" s="49">
        <v>2034</v>
      </c>
      <c r="B699" s="69">
        <v>8</v>
      </c>
      <c r="C699" s="59">
        <v>4.38</v>
      </c>
      <c r="D699" s="59">
        <v>24.5</v>
      </c>
      <c r="E699" s="59">
        <v>18.309999999999999</v>
      </c>
    </row>
    <row r="700" spans="1:5" x14ac:dyDescent="0.55000000000000004">
      <c r="A700" s="49">
        <v>2034</v>
      </c>
      <c r="B700" s="69">
        <v>9</v>
      </c>
      <c r="C700" s="58">
        <v>4.34</v>
      </c>
      <c r="D700" s="58">
        <v>24.39</v>
      </c>
      <c r="E700" s="58">
        <v>18.23</v>
      </c>
    </row>
    <row r="701" spans="1:5" x14ac:dyDescent="0.55000000000000004">
      <c r="A701" s="49">
        <v>2034</v>
      </c>
      <c r="B701" s="69">
        <v>10</v>
      </c>
      <c r="C701" s="59">
        <v>4.17</v>
      </c>
      <c r="D701" s="59">
        <v>24.29</v>
      </c>
      <c r="E701" s="59">
        <v>18.149999999999999</v>
      </c>
    </row>
    <row r="702" spans="1:5" x14ac:dyDescent="0.55000000000000004">
      <c r="A702" s="49">
        <v>2034</v>
      </c>
      <c r="B702" s="69">
        <v>11</v>
      </c>
      <c r="C702" s="58">
        <v>4.3099999999999996</v>
      </c>
      <c r="D702" s="58">
        <v>24.19</v>
      </c>
      <c r="E702" s="58">
        <v>18.07</v>
      </c>
    </row>
    <row r="703" spans="1:5" x14ac:dyDescent="0.55000000000000004">
      <c r="A703" s="49">
        <v>2034</v>
      </c>
      <c r="B703" s="69">
        <v>12</v>
      </c>
      <c r="C703" s="59">
        <v>4.0599999999999996</v>
      </c>
      <c r="D703" s="59">
        <v>24.17</v>
      </c>
      <c r="E703" s="59">
        <v>18.05</v>
      </c>
    </row>
    <row r="704" spans="1:5" x14ac:dyDescent="0.55000000000000004">
      <c r="A704" s="49">
        <v>2034</v>
      </c>
      <c r="B704" s="69">
        <v>13</v>
      </c>
      <c r="C704" s="58">
        <v>3.86</v>
      </c>
      <c r="D704" s="58">
        <v>24.14</v>
      </c>
      <c r="E704" s="58">
        <v>18.02</v>
      </c>
    </row>
    <row r="705" spans="1:5" x14ac:dyDescent="0.55000000000000004">
      <c r="A705" s="49">
        <v>2034</v>
      </c>
      <c r="B705" s="69">
        <v>14</v>
      </c>
      <c r="C705" s="59">
        <v>3.92</v>
      </c>
      <c r="D705" s="59">
        <v>24.11</v>
      </c>
      <c r="E705" s="59">
        <v>17.989999999999998</v>
      </c>
    </row>
    <row r="706" spans="1:5" x14ac:dyDescent="0.55000000000000004">
      <c r="A706" s="49">
        <v>2034</v>
      </c>
      <c r="B706" s="69">
        <v>15</v>
      </c>
      <c r="C706" s="58">
        <v>3.83</v>
      </c>
      <c r="D706" s="58">
        <v>24.08</v>
      </c>
      <c r="E706" s="58">
        <v>17.96</v>
      </c>
    </row>
    <row r="707" spans="1:5" x14ac:dyDescent="0.55000000000000004">
      <c r="A707" s="49">
        <v>2034</v>
      </c>
      <c r="B707" s="69">
        <v>16</v>
      </c>
      <c r="C707" s="59">
        <v>3.81</v>
      </c>
      <c r="D707" s="59">
        <v>24.07</v>
      </c>
      <c r="E707" s="59">
        <v>17.95</v>
      </c>
    </row>
    <row r="708" spans="1:5" x14ac:dyDescent="0.55000000000000004">
      <c r="A708" s="49">
        <v>2034</v>
      </c>
      <c r="B708" s="69">
        <v>17</v>
      </c>
      <c r="C708" s="58">
        <v>3.83</v>
      </c>
      <c r="D708" s="58">
        <v>24.08</v>
      </c>
      <c r="E708" s="58">
        <v>17.96</v>
      </c>
    </row>
    <row r="709" spans="1:5" x14ac:dyDescent="0.55000000000000004">
      <c r="A709" s="49">
        <v>2034</v>
      </c>
      <c r="B709" s="69">
        <v>18</v>
      </c>
      <c r="C709" s="59">
        <v>3.91</v>
      </c>
      <c r="D709" s="59">
        <v>24.09</v>
      </c>
      <c r="E709" s="59">
        <v>17.97</v>
      </c>
    </row>
    <row r="710" spans="1:5" x14ac:dyDescent="0.55000000000000004">
      <c r="A710" s="49">
        <v>2034</v>
      </c>
      <c r="B710" s="69">
        <v>19</v>
      </c>
      <c r="C710" s="58">
        <v>3.87</v>
      </c>
      <c r="D710" s="58">
        <v>24.1</v>
      </c>
      <c r="E710" s="58">
        <v>17.98</v>
      </c>
    </row>
    <row r="711" spans="1:5" x14ac:dyDescent="0.55000000000000004">
      <c r="A711" s="49">
        <v>2034</v>
      </c>
      <c r="B711" s="69">
        <v>20</v>
      </c>
      <c r="C711" s="59">
        <v>3.72</v>
      </c>
      <c r="D711" s="59">
        <v>24.12</v>
      </c>
      <c r="E711" s="59">
        <v>18</v>
      </c>
    </row>
    <row r="712" spans="1:5" x14ac:dyDescent="0.55000000000000004">
      <c r="A712" s="49">
        <v>2034</v>
      </c>
      <c r="B712" s="69">
        <v>21</v>
      </c>
      <c r="C712" s="58">
        <v>3.82</v>
      </c>
      <c r="D712" s="58">
        <v>24.21</v>
      </c>
      <c r="E712" s="58">
        <v>18.05</v>
      </c>
    </row>
    <row r="713" spans="1:5" x14ac:dyDescent="0.55000000000000004">
      <c r="A713" s="49">
        <v>2034</v>
      </c>
      <c r="B713" s="69">
        <v>22</v>
      </c>
      <c r="C713" s="59">
        <v>3.71</v>
      </c>
      <c r="D713" s="59">
        <v>24.29</v>
      </c>
      <c r="E713" s="59">
        <v>18.11</v>
      </c>
    </row>
    <row r="714" spans="1:5" x14ac:dyDescent="0.55000000000000004">
      <c r="A714" s="49">
        <v>2034</v>
      </c>
      <c r="B714" s="69">
        <v>23</v>
      </c>
      <c r="C714" s="58">
        <v>3.83</v>
      </c>
      <c r="D714" s="58">
        <v>24.38</v>
      </c>
      <c r="E714" s="58">
        <v>18.16</v>
      </c>
    </row>
    <row r="715" spans="1:5" x14ac:dyDescent="0.55000000000000004">
      <c r="A715" s="49">
        <v>2034</v>
      </c>
      <c r="B715" s="69">
        <v>24</v>
      </c>
      <c r="C715" s="59">
        <v>3.7</v>
      </c>
      <c r="D715" s="59">
        <v>24.46</v>
      </c>
      <c r="E715" s="59">
        <v>18.22</v>
      </c>
    </row>
    <row r="716" spans="1:5" x14ac:dyDescent="0.55000000000000004">
      <c r="A716" s="49">
        <v>2034</v>
      </c>
      <c r="B716" s="69">
        <v>25</v>
      </c>
      <c r="C716" s="58">
        <v>3.74</v>
      </c>
      <c r="D716" s="58">
        <v>24.55</v>
      </c>
      <c r="E716" s="58">
        <v>18.28</v>
      </c>
    </row>
    <row r="717" spans="1:5" x14ac:dyDescent="0.55000000000000004">
      <c r="A717" s="49">
        <v>2034</v>
      </c>
      <c r="B717" s="69">
        <v>26</v>
      </c>
      <c r="C717" s="59">
        <v>3.68</v>
      </c>
      <c r="D717" s="59">
        <v>24.63</v>
      </c>
      <c r="E717" s="59">
        <v>18.350000000000001</v>
      </c>
    </row>
    <row r="718" spans="1:5" x14ac:dyDescent="0.55000000000000004">
      <c r="A718" s="49">
        <v>2034</v>
      </c>
      <c r="B718" s="69">
        <v>27</v>
      </c>
      <c r="C718" s="58">
        <v>3.89</v>
      </c>
      <c r="D718" s="58">
        <v>24.72</v>
      </c>
      <c r="E718" s="58">
        <v>18.41</v>
      </c>
    </row>
    <row r="719" spans="1:5" x14ac:dyDescent="0.55000000000000004">
      <c r="A719" s="49">
        <v>2034</v>
      </c>
      <c r="B719" s="69">
        <v>28</v>
      </c>
      <c r="C719" s="59">
        <v>3.91</v>
      </c>
      <c r="D719" s="59">
        <v>24.8</v>
      </c>
      <c r="E719" s="59">
        <v>18.47</v>
      </c>
    </row>
    <row r="720" spans="1:5" x14ac:dyDescent="0.55000000000000004">
      <c r="A720" s="49">
        <v>2034</v>
      </c>
      <c r="B720" s="69">
        <v>29</v>
      </c>
      <c r="C720" s="58">
        <v>3.99</v>
      </c>
      <c r="D720" s="58">
        <v>24.89</v>
      </c>
      <c r="E720" s="58">
        <v>18.53</v>
      </c>
    </row>
    <row r="721" spans="1:5" x14ac:dyDescent="0.55000000000000004">
      <c r="A721" s="49">
        <v>2034</v>
      </c>
      <c r="B721" s="69">
        <v>30</v>
      </c>
      <c r="C721" s="59">
        <v>3.69</v>
      </c>
      <c r="D721" s="59">
        <v>24.98</v>
      </c>
      <c r="E721" s="59">
        <v>18.59</v>
      </c>
    </row>
    <row r="722" spans="1:5" x14ac:dyDescent="0.55000000000000004">
      <c r="A722" s="49">
        <v>2034</v>
      </c>
      <c r="B722" s="69">
        <v>31</v>
      </c>
      <c r="C722" s="58">
        <v>3.67</v>
      </c>
      <c r="D722" s="58">
        <v>25.08</v>
      </c>
      <c r="E722" s="58">
        <v>18.64</v>
      </c>
    </row>
    <row r="723" spans="1:5" x14ac:dyDescent="0.55000000000000004">
      <c r="A723" s="49">
        <v>2034</v>
      </c>
      <c r="B723" s="69">
        <v>32</v>
      </c>
      <c r="C723" s="59">
        <v>3.58</v>
      </c>
      <c r="D723" s="59">
        <v>25.17</v>
      </c>
      <c r="E723" s="59">
        <v>18.7</v>
      </c>
    </row>
    <row r="724" spans="1:5" x14ac:dyDescent="0.55000000000000004">
      <c r="A724" s="49">
        <v>2034</v>
      </c>
      <c r="B724" s="69">
        <v>33</v>
      </c>
      <c r="C724" s="58">
        <v>3.64</v>
      </c>
      <c r="D724" s="58">
        <v>25.26</v>
      </c>
      <c r="E724" s="58">
        <v>18.75</v>
      </c>
    </row>
    <row r="725" spans="1:5" x14ac:dyDescent="0.55000000000000004">
      <c r="A725" s="49">
        <v>2034</v>
      </c>
      <c r="B725" s="69">
        <v>34</v>
      </c>
      <c r="C725" s="59">
        <v>3.84</v>
      </c>
      <c r="D725" s="59">
        <v>25.38</v>
      </c>
      <c r="E725" s="59">
        <v>18.8</v>
      </c>
    </row>
    <row r="726" spans="1:5" x14ac:dyDescent="0.55000000000000004">
      <c r="A726" s="49">
        <v>2034</v>
      </c>
      <c r="B726" s="69">
        <v>35</v>
      </c>
      <c r="C726" s="58">
        <v>3.39</v>
      </c>
      <c r="D726" s="58">
        <v>25.49</v>
      </c>
      <c r="E726" s="58">
        <v>18.84</v>
      </c>
    </row>
    <row r="727" spans="1:5" x14ac:dyDescent="0.55000000000000004">
      <c r="A727" s="49">
        <v>2034</v>
      </c>
      <c r="B727" s="69">
        <v>36</v>
      </c>
      <c r="C727" s="59">
        <v>3.66</v>
      </c>
      <c r="D727" s="59">
        <v>25.61</v>
      </c>
      <c r="E727" s="59">
        <v>18.89</v>
      </c>
    </row>
    <row r="728" spans="1:5" x14ac:dyDescent="0.55000000000000004">
      <c r="A728" s="49">
        <v>2034</v>
      </c>
      <c r="B728" s="69">
        <v>37</v>
      </c>
      <c r="C728" s="58">
        <v>3.64</v>
      </c>
      <c r="D728" s="58">
        <v>25.72</v>
      </c>
      <c r="E728" s="58">
        <v>18.940000000000001</v>
      </c>
    </row>
    <row r="729" spans="1:5" x14ac:dyDescent="0.55000000000000004">
      <c r="A729" s="49">
        <v>2034</v>
      </c>
      <c r="B729" s="69">
        <v>38</v>
      </c>
      <c r="C729" s="59">
        <v>3.55</v>
      </c>
      <c r="D729" s="59">
        <v>25.81</v>
      </c>
      <c r="E729" s="59">
        <v>18.98</v>
      </c>
    </row>
    <row r="730" spans="1:5" x14ac:dyDescent="0.55000000000000004">
      <c r="A730" s="49">
        <v>2034</v>
      </c>
      <c r="B730" s="69">
        <v>39</v>
      </c>
      <c r="C730" s="58">
        <v>3.03</v>
      </c>
      <c r="D730" s="58">
        <v>25.88</v>
      </c>
      <c r="E730" s="58">
        <v>19.010000000000002</v>
      </c>
    </row>
    <row r="731" spans="1:5" x14ac:dyDescent="0.55000000000000004">
      <c r="A731" s="49">
        <v>2034</v>
      </c>
      <c r="B731" s="69">
        <v>40</v>
      </c>
      <c r="C731" s="59">
        <v>2.54</v>
      </c>
      <c r="D731" s="59">
        <v>25.94</v>
      </c>
      <c r="E731" s="59">
        <v>19.04</v>
      </c>
    </row>
    <row r="732" spans="1:5" x14ac:dyDescent="0.55000000000000004">
      <c r="A732" s="49">
        <v>2034</v>
      </c>
      <c r="B732" s="69">
        <v>41</v>
      </c>
      <c r="C732" s="58">
        <v>3.04</v>
      </c>
      <c r="D732" s="58">
        <v>26.01</v>
      </c>
      <c r="E732" s="58">
        <v>19.079999999999998</v>
      </c>
    </row>
    <row r="733" spans="1:5" x14ac:dyDescent="0.55000000000000004">
      <c r="A733" s="49">
        <v>2034</v>
      </c>
      <c r="B733" s="69">
        <v>42</v>
      </c>
      <c r="C733" s="59">
        <v>3.81</v>
      </c>
      <c r="D733" s="59">
        <v>26.06</v>
      </c>
      <c r="E733" s="59">
        <v>19.100000000000001</v>
      </c>
    </row>
    <row r="734" spans="1:5" x14ac:dyDescent="0.55000000000000004">
      <c r="A734" s="49">
        <v>2034</v>
      </c>
      <c r="B734" s="69">
        <v>43</v>
      </c>
      <c r="C734" s="58">
        <v>4.28</v>
      </c>
      <c r="D734" s="58">
        <v>26.03</v>
      </c>
      <c r="E734" s="58">
        <v>19.07</v>
      </c>
    </row>
    <row r="735" spans="1:5" x14ac:dyDescent="0.55000000000000004">
      <c r="A735" s="49">
        <v>2034</v>
      </c>
      <c r="B735" s="69">
        <v>44</v>
      </c>
      <c r="C735" s="59">
        <v>4.49</v>
      </c>
      <c r="D735" s="59">
        <v>26</v>
      </c>
      <c r="E735" s="59">
        <v>19.05</v>
      </c>
    </row>
    <row r="736" spans="1:5" x14ac:dyDescent="0.55000000000000004">
      <c r="A736" s="49">
        <v>2034</v>
      </c>
      <c r="B736" s="69">
        <v>45</v>
      </c>
      <c r="C736" s="58">
        <v>3.57</v>
      </c>
      <c r="D736" s="58">
        <v>25.97</v>
      </c>
      <c r="E736" s="58">
        <v>19.03</v>
      </c>
    </row>
    <row r="737" spans="1:5" x14ac:dyDescent="0.55000000000000004">
      <c r="A737" s="49">
        <v>2034</v>
      </c>
      <c r="B737" s="69">
        <v>46</v>
      </c>
      <c r="C737" s="59">
        <v>4.18</v>
      </c>
      <c r="D737" s="59">
        <v>25.95</v>
      </c>
      <c r="E737" s="59">
        <v>19.010000000000002</v>
      </c>
    </row>
    <row r="738" spans="1:5" x14ac:dyDescent="0.55000000000000004">
      <c r="A738" s="49">
        <v>2034</v>
      </c>
      <c r="B738" s="69">
        <v>47</v>
      </c>
      <c r="C738" s="58">
        <v>4.3600000000000003</v>
      </c>
      <c r="D738" s="58">
        <v>25.88</v>
      </c>
      <c r="E738" s="58">
        <v>18.97</v>
      </c>
    </row>
    <row r="739" spans="1:5" x14ac:dyDescent="0.55000000000000004">
      <c r="A739" s="49">
        <v>2034</v>
      </c>
      <c r="B739" s="69">
        <v>48</v>
      </c>
      <c r="C739" s="59">
        <v>4.3600000000000003</v>
      </c>
      <c r="D739" s="59">
        <v>25.81</v>
      </c>
      <c r="E739" s="59">
        <v>18.920000000000002</v>
      </c>
    </row>
    <row r="740" spans="1:5" x14ac:dyDescent="0.55000000000000004">
      <c r="A740" s="49">
        <v>2034</v>
      </c>
      <c r="B740" s="69">
        <v>49</v>
      </c>
      <c r="C740" s="58">
        <v>4.87</v>
      </c>
      <c r="D740" s="58">
        <v>25.74</v>
      </c>
      <c r="E740" s="58">
        <v>18.88</v>
      </c>
    </row>
    <row r="741" spans="1:5" x14ac:dyDescent="0.55000000000000004">
      <c r="A741" s="49">
        <v>2034</v>
      </c>
      <c r="B741" s="69">
        <v>50</v>
      </c>
      <c r="C741" s="59">
        <v>4.76</v>
      </c>
      <c r="D741" s="59">
        <v>25.68</v>
      </c>
      <c r="E741" s="59">
        <v>18.84</v>
      </c>
    </row>
    <row r="742" spans="1:5" x14ac:dyDescent="0.55000000000000004">
      <c r="A742" s="49">
        <v>2034</v>
      </c>
      <c r="B742" s="69">
        <v>51</v>
      </c>
      <c r="C742" s="58">
        <v>4.5999999999999996</v>
      </c>
      <c r="D742" s="58">
        <v>25.6</v>
      </c>
      <c r="E742" s="58">
        <v>18.84</v>
      </c>
    </row>
    <row r="743" spans="1:5" x14ac:dyDescent="0.55000000000000004">
      <c r="A743" s="49">
        <v>2034</v>
      </c>
      <c r="B743" s="69">
        <v>52</v>
      </c>
      <c r="C743" s="59">
        <v>4.6900000000000004</v>
      </c>
      <c r="D743" s="59">
        <v>25.51</v>
      </c>
      <c r="E743" s="59">
        <v>18.87</v>
      </c>
    </row>
    <row r="744" spans="1:5" x14ac:dyDescent="0.55000000000000004">
      <c r="A744" s="49">
        <v>2034</v>
      </c>
      <c r="B744" s="69">
        <v>53</v>
      </c>
      <c r="C744" s="58">
        <v>4.6900000000000004</v>
      </c>
      <c r="D744" s="58">
        <v>25.51</v>
      </c>
      <c r="E744" s="58">
        <v>18.87</v>
      </c>
    </row>
    <row r="745" spans="1:5" x14ac:dyDescent="0.55000000000000004">
      <c r="A745" s="49">
        <v>2035</v>
      </c>
      <c r="B745" s="69">
        <v>1</v>
      </c>
      <c r="C745" s="59">
        <v>5.99</v>
      </c>
      <c r="D745" s="59">
        <v>26.16</v>
      </c>
      <c r="E745" s="59">
        <v>19.489999999999998</v>
      </c>
    </row>
    <row r="746" spans="1:5" x14ac:dyDescent="0.55000000000000004">
      <c r="A746" s="49">
        <v>2035</v>
      </c>
      <c r="B746" s="69">
        <v>2</v>
      </c>
      <c r="C746" s="58">
        <v>4.79</v>
      </c>
      <c r="D746" s="58">
        <v>26.08</v>
      </c>
      <c r="E746" s="58">
        <v>19.52</v>
      </c>
    </row>
    <row r="747" spans="1:5" x14ac:dyDescent="0.55000000000000004">
      <c r="A747" s="49">
        <v>2035</v>
      </c>
      <c r="B747" s="69">
        <v>3</v>
      </c>
      <c r="C747" s="59">
        <v>5.27</v>
      </c>
      <c r="D747" s="59">
        <v>25.98</v>
      </c>
      <c r="E747" s="59">
        <v>19.510000000000002</v>
      </c>
    </row>
    <row r="748" spans="1:5" x14ac:dyDescent="0.55000000000000004">
      <c r="A748" s="49">
        <v>2035</v>
      </c>
      <c r="B748" s="69">
        <v>4</v>
      </c>
      <c r="C748" s="58">
        <v>4.76</v>
      </c>
      <c r="D748" s="58">
        <v>25.81</v>
      </c>
      <c r="E748" s="58">
        <v>19.37</v>
      </c>
    </row>
    <row r="749" spans="1:5" x14ac:dyDescent="0.55000000000000004">
      <c r="A749" s="49">
        <v>2035</v>
      </c>
      <c r="B749" s="69">
        <v>5</v>
      </c>
      <c r="C749" s="59">
        <v>4.75</v>
      </c>
      <c r="D749" s="59">
        <v>25.64</v>
      </c>
      <c r="E749" s="59">
        <v>19.239999999999998</v>
      </c>
    </row>
    <row r="750" spans="1:5" x14ac:dyDescent="0.55000000000000004">
      <c r="A750" s="49">
        <v>2035</v>
      </c>
      <c r="B750" s="69">
        <v>6</v>
      </c>
      <c r="C750" s="58">
        <v>4.8600000000000003</v>
      </c>
      <c r="D750" s="58">
        <v>25.47</v>
      </c>
      <c r="E750" s="58">
        <v>19.100000000000001</v>
      </c>
    </row>
    <row r="751" spans="1:5" x14ac:dyDescent="0.55000000000000004">
      <c r="A751" s="49">
        <v>2035</v>
      </c>
      <c r="B751" s="69">
        <v>7</v>
      </c>
      <c r="C751" s="59">
        <v>4.59</v>
      </c>
      <c r="D751" s="59">
        <v>25.31</v>
      </c>
      <c r="E751" s="59">
        <v>18.97</v>
      </c>
    </row>
    <row r="752" spans="1:5" x14ac:dyDescent="0.55000000000000004">
      <c r="A752" s="49">
        <v>2035</v>
      </c>
      <c r="B752" s="69">
        <v>8</v>
      </c>
      <c r="C752" s="58">
        <v>4.4800000000000004</v>
      </c>
      <c r="D752" s="58">
        <v>25.2</v>
      </c>
      <c r="E752" s="58">
        <v>18.89</v>
      </c>
    </row>
    <row r="753" spans="1:5" x14ac:dyDescent="0.55000000000000004">
      <c r="A753" s="49">
        <v>2035</v>
      </c>
      <c r="B753" s="69">
        <v>9</v>
      </c>
      <c r="C753" s="59">
        <v>4.4400000000000004</v>
      </c>
      <c r="D753" s="59">
        <v>25.1</v>
      </c>
      <c r="E753" s="59">
        <v>18.8</v>
      </c>
    </row>
    <row r="754" spans="1:5" x14ac:dyDescent="0.55000000000000004">
      <c r="A754" s="49">
        <v>2035</v>
      </c>
      <c r="B754" s="69">
        <v>10</v>
      </c>
      <c r="C754" s="58">
        <v>4.2699999999999996</v>
      </c>
      <c r="D754" s="58">
        <v>24.99</v>
      </c>
      <c r="E754" s="58">
        <v>18.72</v>
      </c>
    </row>
    <row r="755" spans="1:5" x14ac:dyDescent="0.55000000000000004">
      <c r="A755" s="49">
        <v>2035</v>
      </c>
      <c r="B755" s="69">
        <v>11</v>
      </c>
      <c r="C755" s="59">
        <v>4.41</v>
      </c>
      <c r="D755" s="59">
        <v>24.89</v>
      </c>
      <c r="E755" s="59">
        <v>18.64</v>
      </c>
    </row>
    <row r="756" spans="1:5" x14ac:dyDescent="0.55000000000000004">
      <c r="A756" s="49">
        <v>2035</v>
      </c>
      <c r="B756" s="69">
        <v>12</v>
      </c>
      <c r="C756" s="58">
        <v>4.1500000000000004</v>
      </c>
      <c r="D756" s="58">
        <v>24.87</v>
      </c>
      <c r="E756" s="58">
        <v>18.62</v>
      </c>
    </row>
    <row r="757" spans="1:5" x14ac:dyDescent="0.55000000000000004">
      <c r="A757" s="49">
        <v>2035</v>
      </c>
      <c r="B757" s="69">
        <v>13</v>
      </c>
      <c r="C757" s="59">
        <v>3.95</v>
      </c>
      <c r="D757" s="59">
        <v>24.84</v>
      </c>
      <c r="E757" s="59">
        <v>18.579999999999998</v>
      </c>
    </row>
    <row r="758" spans="1:5" x14ac:dyDescent="0.55000000000000004">
      <c r="A758" s="49">
        <v>2035</v>
      </c>
      <c r="B758" s="69">
        <v>14</v>
      </c>
      <c r="C758" s="58">
        <v>4.01</v>
      </c>
      <c r="D758" s="58">
        <v>24.8</v>
      </c>
      <c r="E758" s="58">
        <v>18.55</v>
      </c>
    </row>
    <row r="759" spans="1:5" x14ac:dyDescent="0.55000000000000004">
      <c r="A759" s="49">
        <v>2035</v>
      </c>
      <c r="B759" s="69">
        <v>15</v>
      </c>
      <c r="C759" s="59">
        <v>3.92</v>
      </c>
      <c r="D759" s="59">
        <v>24.77</v>
      </c>
      <c r="E759" s="59">
        <v>18.52</v>
      </c>
    </row>
    <row r="760" spans="1:5" x14ac:dyDescent="0.55000000000000004">
      <c r="A760" s="49">
        <v>2035</v>
      </c>
      <c r="B760" s="69">
        <v>16</v>
      </c>
      <c r="C760" s="58">
        <v>3.89</v>
      </c>
      <c r="D760" s="58">
        <v>24.76</v>
      </c>
      <c r="E760" s="58">
        <v>18.510000000000002</v>
      </c>
    </row>
    <row r="761" spans="1:5" x14ac:dyDescent="0.55000000000000004">
      <c r="A761" s="49">
        <v>2035</v>
      </c>
      <c r="B761" s="69">
        <v>17</v>
      </c>
      <c r="C761" s="59">
        <v>3.92</v>
      </c>
      <c r="D761" s="59">
        <v>24.77</v>
      </c>
      <c r="E761" s="59">
        <v>18.52</v>
      </c>
    </row>
    <row r="762" spans="1:5" x14ac:dyDescent="0.55000000000000004">
      <c r="A762" s="49">
        <v>2035</v>
      </c>
      <c r="B762" s="69">
        <v>18</v>
      </c>
      <c r="C762" s="58">
        <v>3.99</v>
      </c>
      <c r="D762" s="58">
        <v>24.78</v>
      </c>
      <c r="E762" s="58">
        <v>18.53</v>
      </c>
    </row>
    <row r="763" spans="1:5" x14ac:dyDescent="0.55000000000000004">
      <c r="A763" s="49">
        <v>2035</v>
      </c>
      <c r="B763" s="69">
        <v>19</v>
      </c>
      <c r="C763" s="59">
        <v>3.96</v>
      </c>
      <c r="D763" s="59">
        <v>24.8</v>
      </c>
      <c r="E763" s="59">
        <v>18.54</v>
      </c>
    </row>
    <row r="764" spans="1:5" x14ac:dyDescent="0.55000000000000004">
      <c r="A764" s="49">
        <v>2035</v>
      </c>
      <c r="B764" s="69">
        <v>20</v>
      </c>
      <c r="C764" s="58">
        <v>3.81</v>
      </c>
      <c r="D764" s="58">
        <v>24.82</v>
      </c>
      <c r="E764" s="58">
        <v>18.559999999999999</v>
      </c>
    </row>
    <row r="765" spans="1:5" x14ac:dyDescent="0.55000000000000004">
      <c r="A765" s="49">
        <v>2035</v>
      </c>
      <c r="B765" s="69">
        <v>21</v>
      </c>
      <c r="C765" s="59">
        <v>3.91</v>
      </c>
      <c r="D765" s="59">
        <v>24.91</v>
      </c>
      <c r="E765" s="59">
        <v>18.62</v>
      </c>
    </row>
    <row r="766" spans="1:5" x14ac:dyDescent="0.55000000000000004">
      <c r="A766" s="49">
        <v>2035</v>
      </c>
      <c r="B766" s="69">
        <v>22</v>
      </c>
      <c r="C766" s="58">
        <v>3.79</v>
      </c>
      <c r="D766" s="58">
        <v>24.99</v>
      </c>
      <c r="E766" s="58">
        <v>18.670000000000002</v>
      </c>
    </row>
    <row r="767" spans="1:5" x14ac:dyDescent="0.55000000000000004">
      <c r="A767" s="49">
        <v>2035</v>
      </c>
      <c r="B767" s="69">
        <v>23</v>
      </c>
      <c r="C767" s="59">
        <v>3.91</v>
      </c>
      <c r="D767" s="59">
        <v>25.08</v>
      </c>
      <c r="E767" s="59">
        <v>18.73</v>
      </c>
    </row>
    <row r="768" spans="1:5" x14ac:dyDescent="0.55000000000000004">
      <c r="A768" s="49">
        <v>2035</v>
      </c>
      <c r="B768" s="69">
        <v>24</v>
      </c>
      <c r="C768" s="58">
        <v>3.78</v>
      </c>
      <c r="D768" s="58">
        <v>25.17</v>
      </c>
      <c r="E768" s="58">
        <v>18.79</v>
      </c>
    </row>
    <row r="769" spans="1:5" x14ac:dyDescent="0.55000000000000004">
      <c r="A769" s="49">
        <v>2035</v>
      </c>
      <c r="B769" s="69">
        <v>25</v>
      </c>
      <c r="C769" s="59">
        <v>3.82</v>
      </c>
      <c r="D769" s="59">
        <v>25.25</v>
      </c>
      <c r="E769" s="59">
        <v>18.850000000000001</v>
      </c>
    </row>
    <row r="770" spans="1:5" x14ac:dyDescent="0.55000000000000004">
      <c r="A770" s="49">
        <v>2035</v>
      </c>
      <c r="B770" s="69">
        <v>26</v>
      </c>
      <c r="C770" s="58">
        <v>3.76</v>
      </c>
      <c r="D770" s="58">
        <v>25.34</v>
      </c>
      <c r="E770" s="58">
        <v>18.920000000000002</v>
      </c>
    </row>
    <row r="771" spans="1:5" x14ac:dyDescent="0.55000000000000004">
      <c r="A771" s="49">
        <v>2035</v>
      </c>
      <c r="B771" s="69">
        <v>27</v>
      </c>
      <c r="C771" s="59">
        <v>3.98</v>
      </c>
      <c r="D771" s="59">
        <v>25.43</v>
      </c>
      <c r="E771" s="59">
        <v>18.98</v>
      </c>
    </row>
    <row r="772" spans="1:5" x14ac:dyDescent="0.55000000000000004">
      <c r="A772" s="49">
        <v>2035</v>
      </c>
      <c r="B772" s="69">
        <v>28</v>
      </c>
      <c r="C772" s="58">
        <v>4</v>
      </c>
      <c r="D772" s="58">
        <v>25.52</v>
      </c>
      <c r="E772" s="58">
        <v>19.05</v>
      </c>
    </row>
    <row r="773" spans="1:5" x14ac:dyDescent="0.55000000000000004">
      <c r="A773" s="49">
        <v>2035</v>
      </c>
      <c r="B773" s="69">
        <v>29</v>
      </c>
      <c r="C773" s="59">
        <v>4.08</v>
      </c>
      <c r="D773" s="59">
        <v>25.61</v>
      </c>
      <c r="E773" s="59">
        <v>19.11</v>
      </c>
    </row>
    <row r="774" spans="1:5" x14ac:dyDescent="0.55000000000000004">
      <c r="A774" s="49">
        <v>2035</v>
      </c>
      <c r="B774" s="69">
        <v>30</v>
      </c>
      <c r="C774" s="58">
        <v>3.77</v>
      </c>
      <c r="D774" s="58">
        <v>25.7</v>
      </c>
      <c r="E774" s="58">
        <v>19.170000000000002</v>
      </c>
    </row>
    <row r="775" spans="1:5" x14ac:dyDescent="0.55000000000000004">
      <c r="A775" s="49">
        <v>2035</v>
      </c>
      <c r="B775" s="69">
        <v>31</v>
      </c>
      <c r="C775" s="59">
        <v>3.75</v>
      </c>
      <c r="D775" s="59">
        <v>25.8</v>
      </c>
      <c r="E775" s="59">
        <v>19.22</v>
      </c>
    </row>
    <row r="776" spans="1:5" x14ac:dyDescent="0.55000000000000004">
      <c r="A776" s="49">
        <v>2035</v>
      </c>
      <c r="B776" s="69">
        <v>32</v>
      </c>
      <c r="C776" s="58">
        <v>3.66</v>
      </c>
      <c r="D776" s="58">
        <v>25.89</v>
      </c>
      <c r="E776" s="58">
        <v>19.28</v>
      </c>
    </row>
    <row r="777" spans="1:5" x14ac:dyDescent="0.55000000000000004">
      <c r="A777" s="49">
        <v>2035</v>
      </c>
      <c r="B777" s="69">
        <v>33</v>
      </c>
      <c r="C777" s="59">
        <v>3.73</v>
      </c>
      <c r="D777" s="59">
        <v>25.99</v>
      </c>
      <c r="E777" s="59">
        <v>19.329999999999998</v>
      </c>
    </row>
    <row r="778" spans="1:5" x14ac:dyDescent="0.55000000000000004">
      <c r="A778" s="49">
        <v>2035</v>
      </c>
      <c r="B778" s="69">
        <v>34</v>
      </c>
      <c r="C778" s="58">
        <v>3.93</v>
      </c>
      <c r="D778" s="58">
        <v>26.11</v>
      </c>
      <c r="E778" s="58">
        <v>19.38</v>
      </c>
    </row>
    <row r="779" spans="1:5" x14ac:dyDescent="0.55000000000000004">
      <c r="A779" s="49">
        <v>2035</v>
      </c>
      <c r="B779" s="69">
        <v>35</v>
      </c>
      <c r="C779" s="59">
        <v>3.46</v>
      </c>
      <c r="D779" s="59">
        <v>26.23</v>
      </c>
      <c r="E779" s="59">
        <v>19.43</v>
      </c>
    </row>
    <row r="780" spans="1:5" x14ac:dyDescent="0.55000000000000004">
      <c r="A780" s="49">
        <v>2035</v>
      </c>
      <c r="B780" s="69">
        <v>36</v>
      </c>
      <c r="C780" s="58">
        <v>3.74</v>
      </c>
      <c r="D780" s="58">
        <v>26.35</v>
      </c>
      <c r="E780" s="58">
        <v>19.48</v>
      </c>
    </row>
    <row r="781" spans="1:5" x14ac:dyDescent="0.55000000000000004">
      <c r="A781" s="49">
        <v>2035</v>
      </c>
      <c r="B781" s="69">
        <v>37</v>
      </c>
      <c r="C781" s="59">
        <v>3.72</v>
      </c>
      <c r="D781" s="59">
        <v>26.46</v>
      </c>
      <c r="E781" s="59">
        <v>19.53</v>
      </c>
    </row>
    <row r="782" spans="1:5" x14ac:dyDescent="0.55000000000000004">
      <c r="A782" s="49">
        <v>2035</v>
      </c>
      <c r="B782" s="69">
        <v>38</v>
      </c>
      <c r="C782" s="58">
        <v>3.63</v>
      </c>
      <c r="D782" s="58">
        <v>26.55</v>
      </c>
      <c r="E782" s="58">
        <v>19.57</v>
      </c>
    </row>
    <row r="783" spans="1:5" x14ac:dyDescent="0.55000000000000004">
      <c r="A783" s="49">
        <v>2035</v>
      </c>
      <c r="B783" s="69">
        <v>39</v>
      </c>
      <c r="C783" s="59">
        <v>3.1</v>
      </c>
      <c r="D783" s="59">
        <v>26.62</v>
      </c>
      <c r="E783" s="59">
        <v>19.600000000000001</v>
      </c>
    </row>
    <row r="784" spans="1:5" x14ac:dyDescent="0.55000000000000004">
      <c r="A784" s="49">
        <v>2035</v>
      </c>
      <c r="B784" s="69">
        <v>40</v>
      </c>
      <c r="C784" s="58">
        <v>2.6</v>
      </c>
      <c r="D784" s="58">
        <v>26.69</v>
      </c>
      <c r="E784" s="58">
        <v>19.64</v>
      </c>
    </row>
    <row r="785" spans="1:5" x14ac:dyDescent="0.55000000000000004">
      <c r="A785" s="49">
        <v>2035</v>
      </c>
      <c r="B785" s="69">
        <v>41</v>
      </c>
      <c r="C785" s="59">
        <v>3.1</v>
      </c>
      <c r="D785" s="59">
        <v>26.76</v>
      </c>
      <c r="E785" s="59">
        <v>19.670000000000002</v>
      </c>
    </row>
    <row r="786" spans="1:5" x14ac:dyDescent="0.55000000000000004">
      <c r="A786" s="49">
        <v>2035</v>
      </c>
      <c r="B786" s="69">
        <v>42</v>
      </c>
      <c r="C786" s="58">
        <v>3.9</v>
      </c>
      <c r="D786" s="58">
        <v>26.81</v>
      </c>
      <c r="E786" s="58">
        <v>19.690000000000001</v>
      </c>
    </row>
    <row r="787" spans="1:5" x14ac:dyDescent="0.55000000000000004">
      <c r="A787" s="49">
        <v>2035</v>
      </c>
      <c r="B787" s="69">
        <v>43</v>
      </c>
      <c r="C787" s="59">
        <v>4.38</v>
      </c>
      <c r="D787" s="59">
        <v>26.78</v>
      </c>
      <c r="E787" s="59">
        <v>19.670000000000002</v>
      </c>
    </row>
    <row r="788" spans="1:5" x14ac:dyDescent="0.55000000000000004">
      <c r="A788" s="49">
        <v>2035</v>
      </c>
      <c r="B788" s="69">
        <v>44</v>
      </c>
      <c r="C788" s="58">
        <v>4.59</v>
      </c>
      <c r="D788" s="58">
        <v>26.75</v>
      </c>
      <c r="E788" s="58">
        <v>19.649999999999999</v>
      </c>
    </row>
    <row r="789" spans="1:5" x14ac:dyDescent="0.55000000000000004">
      <c r="A789" s="49">
        <v>2035</v>
      </c>
      <c r="B789" s="69">
        <v>45</v>
      </c>
      <c r="C789" s="59">
        <v>3.65</v>
      </c>
      <c r="D789" s="59">
        <v>26.72</v>
      </c>
      <c r="E789" s="59">
        <v>19.63</v>
      </c>
    </row>
    <row r="790" spans="1:5" x14ac:dyDescent="0.55000000000000004">
      <c r="A790" s="49">
        <v>2035</v>
      </c>
      <c r="B790" s="69">
        <v>46</v>
      </c>
      <c r="C790" s="58">
        <v>4.2699999999999996</v>
      </c>
      <c r="D790" s="58">
        <v>26.69</v>
      </c>
      <c r="E790" s="58">
        <v>19.600000000000001</v>
      </c>
    </row>
    <row r="791" spans="1:5" x14ac:dyDescent="0.55000000000000004">
      <c r="A791" s="49">
        <v>2035</v>
      </c>
      <c r="B791" s="69">
        <v>47</v>
      </c>
      <c r="C791" s="59">
        <v>4.45</v>
      </c>
      <c r="D791" s="59">
        <v>26.62</v>
      </c>
      <c r="E791" s="59">
        <v>19.559999999999999</v>
      </c>
    </row>
    <row r="792" spans="1:5" x14ac:dyDescent="0.55000000000000004">
      <c r="A792" s="49">
        <v>2035</v>
      </c>
      <c r="B792" s="69">
        <v>48</v>
      </c>
      <c r="C792" s="58">
        <v>4.45</v>
      </c>
      <c r="D792" s="58">
        <v>26.55</v>
      </c>
      <c r="E792" s="58">
        <v>19.52</v>
      </c>
    </row>
    <row r="793" spans="1:5" x14ac:dyDescent="0.55000000000000004">
      <c r="A793" s="49">
        <v>2035</v>
      </c>
      <c r="B793" s="69">
        <v>49</v>
      </c>
      <c r="C793" s="59">
        <v>4.9800000000000004</v>
      </c>
      <c r="D793" s="59">
        <v>26.48</v>
      </c>
      <c r="E793" s="59">
        <v>19.47</v>
      </c>
    </row>
    <row r="794" spans="1:5" x14ac:dyDescent="0.55000000000000004">
      <c r="A794" s="49">
        <v>2035</v>
      </c>
      <c r="B794" s="69">
        <v>50</v>
      </c>
      <c r="C794" s="58">
        <v>4.87</v>
      </c>
      <c r="D794" s="58">
        <v>26.42</v>
      </c>
      <c r="E794" s="58">
        <v>19.43</v>
      </c>
    </row>
    <row r="795" spans="1:5" x14ac:dyDescent="0.55000000000000004">
      <c r="A795" s="49">
        <v>2035</v>
      </c>
      <c r="B795" s="69">
        <v>51</v>
      </c>
      <c r="C795" s="59">
        <v>4.7</v>
      </c>
      <c r="D795" s="59">
        <v>26.34</v>
      </c>
      <c r="E795" s="59">
        <v>19.43</v>
      </c>
    </row>
    <row r="796" spans="1:5" x14ac:dyDescent="0.55000000000000004">
      <c r="A796" s="49">
        <v>2035</v>
      </c>
      <c r="B796" s="69">
        <v>52</v>
      </c>
      <c r="C796" s="58">
        <v>4.79</v>
      </c>
      <c r="D796" s="58">
        <v>26.25</v>
      </c>
      <c r="E796" s="58">
        <v>19.46</v>
      </c>
    </row>
    <row r="797" spans="1:5" x14ac:dyDescent="0.55000000000000004">
      <c r="A797" s="49">
        <v>2035</v>
      </c>
      <c r="B797" s="69">
        <v>53</v>
      </c>
      <c r="C797" s="59">
        <v>4.79</v>
      </c>
      <c r="D797" s="59">
        <v>26.25</v>
      </c>
      <c r="E797" s="59">
        <v>19.46</v>
      </c>
    </row>
    <row r="798" spans="1:5" x14ac:dyDescent="0.55000000000000004">
      <c r="A798" s="49">
        <v>2036</v>
      </c>
      <c r="B798" s="69">
        <v>1</v>
      </c>
      <c r="C798" s="58">
        <v>6.12</v>
      </c>
      <c r="D798" s="58">
        <v>26.93</v>
      </c>
      <c r="E798" s="58">
        <v>20.02</v>
      </c>
    </row>
    <row r="799" spans="1:5" x14ac:dyDescent="0.55000000000000004">
      <c r="A799" s="49">
        <v>2036</v>
      </c>
      <c r="B799" s="69">
        <v>2</v>
      </c>
      <c r="C799" s="59">
        <v>4.9000000000000004</v>
      </c>
      <c r="D799" s="59">
        <v>26.84</v>
      </c>
      <c r="E799" s="59">
        <v>20.05</v>
      </c>
    </row>
    <row r="800" spans="1:5" x14ac:dyDescent="0.55000000000000004">
      <c r="A800" s="49">
        <v>2036</v>
      </c>
      <c r="B800" s="69">
        <v>3</v>
      </c>
      <c r="C800" s="58">
        <v>5.39</v>
      </c>
      <c r="D800" s="58">
        <v>26.73</v>
      </c>
      <c r="E800" s="58">
        <v>20.03</v>
      </c>
    </row>
    <row r="801" spans="1:5" x14ac:dyDescent="0.55000000000000004">
      <c r="A801" s="49">
        <v>2036</v>
      </c>
      <c r="B801" s="69">
        <v>4</v>
      </c>
      <c r="C801" s="59">
        <v>4.87</v>
      </c>
      <c r="D801" s="59">
        <v>26.56</v>
      </c>
      <c r="E801" s="59">
        <v>19.89</v>
      </c>
    </row>
    <row r="802" spans="1:5" x14ac:dyDescent="0.55000000000000004">
      <c r="A802" s="49">
        <v>2036</v>
      </c>
      <c r="B802" s="69">
        <v>5</v>
      </c>
      <c r="C802" s="58">
        <v>4.8499999999999996</v>
      </c>
      <c r="D802" s="58">
        <v>26.39</v>
      </c>
      <c r="E802" s="58">
        <v>19.75</v>
      </c>
    </row>
    <row r="803" spans="1:5" x14ac:dyDescent="0.55000000000000004">
      <c r="A803" s="49">
        <v>2036</v>
      </c>
      <c r="B803" s="69">
        <v>6</v>
      </c>
      <c r="C803" s="59">
        <v>4.97</v>
      </c>
      <c r="D803" s="59">
        <v>26.22</v>
      </c>
      <c r="E803" s="59">
        <v>19.62</v>
      </c>
    </row>
    <row r="804" spans="1:5" x14ac:dyDescent="0.55000000000000004">
      <c r="A804" s="49">
        <v>2036</v>
      </c>
      <c r="B804" s="69">
        <v>7</v>
      </c>
      <c r="C804" s="58">
        <v>4.6900000000000004</v>
      </c>
      <c r="D804" s="58">
        <v>26.04</v>
      </c>
      <c r="E804" s="58">
        <v>19.48</v>
      </c>
    </row>
    <row r="805" spans="1:5" x14ac:dyDescent="0.55000000000000004">
      <c r="A805" s="49">
        <v>2036</v>
      </c>
      <c r="B805" s="69">
        <v>8</v>
      </c>
      <c r="C805" s="59">
        <v>4.58</v>
      </c>
      <c r="D805" s="59">
        <v>25.94</v>
      </c>
      <c r="E805" s="59">
        <v>19.39</v>
      </c>
    </row>
    <row r="806" spans="1:5" x14ac:dyDescent="0.55000000000000004">
      <c r="A806" s="49">
        <v>2036</v>
      </c>
      <c r="B806" s="69">
        <v>9</v>
      </c>
      <c r="C806" s="58">
        <v>4.54</v>
      </c>
      <c r="D806" s="58">
        <v>25.83</v>
      </c>
      <c r="E806" s="58">
        <v>19.309999999999999</v>
      </c>
    </row>
    <row r="807" spans="1:5" x14ac:dyDescent="0.55000000000000004">
      <c r="A807" s="49">
        <v>2036</v>
      </c>
      <c r="B807" s="69">
        <v>10</v>
      </c>
      <c r="C807" s="59">
        <v>4.3600000000000003</v>
      </c>
      <c r="D807" s="59">
        <v>25.72</v>
      </c>
      <c r="E807" s="59">
        <v>19.22</v>
      </c>
    </row>
    <row r="808" spans="1:5" x14ac:dyDescent="0.55000000000000004">
      <c r="A808" s="49">
        <v>2036</v>
      </c>
      <c r="B808" s="69">
        <v>11</v>
      </c>
      <c r="C808" s="58">
        <v>4.5</v>
      </c>
      <c r="D808" s="58">
        <v>25.61</v>
      </c>
      <c r="E808" s="58">
        <v>19.14</v>
      </c>
    </row>
    <row r="809" spans="1:5" x14ac:dyDescent="0.55000000000000004">
      <c r="A809" s="49">
        <v>2036</v>
      </c>
      <c r="B809" s="69">
        <v>12</v>
      </c>
      <c r="C809" s="59">
        <v>4.24</v>
      </c>
      <c r="D809" s="59">
        <v>25.6</v>
      </c>
      <c r="E809" s="59">
        <v>19.12</v>
      </c>
    </row>
    <row r="810" spans="1:5" x14ac:dyDescent="0.55000000000000004">
      <c r="A810" s="49">
        <v>2036</v>
      </c>
      <c r="B810" s="69">
        <v>13</v>
      </c>
      <c r="C810" s="58">
        <v>4.03</v>
      </c>
      <c r="D810" s="58">
        <v>25.56</v>
      </c>
      <c r="E810" s="58">
        <v>19.079999999999998</v>
      </c>
    </row>
    <row r="811" spans="1:5" x14ac:dyDescent="0.55000000000000004">
      <c r="A811" s="49">
        <v>2036</v>
      </c>
      <c r="B811" s="69">
        <v>14</v>
      </c>
      <c r="C811" s="59">
        <v>4.0999999999999996</v>
      </c>
      <c r="D811" s="59">
        <v>25.53</v>
      </c>
      <c r="E811" s="59">
        <v>19.05</v>
      </c>
    </row>
    <row r="812" spans="1:5" x14ac:dyDescent="0.55000000000000004">
      <c r="A812" s="49">
        <v>2036</v>
      </c>
      <c r="B812" s="69">
        <v>15</v>
      </c>
      <c r="C812" s="58">
        <v>4</v>
      </c>
      <c r="D812" s="58">
        <v>25.49</v>
      </c>
      <c r="E812" s="58">
        <v>19.02</v>
      </c>
    </row>
    <row r="813" spans="1:5" x14ac:dyDescent="0.55000000000000004">
      <c r="A813" s="49">
        <v>2036</v>
      </c>
      <c r="B813" s="69">
        <v>16</v>
      </c>
      <c r="C813" s="59">
        <v>3.98</v>
      </c>
      <c r="D813" s="59">
        <v>25.49</v>
      </c>
      <c r="E813" s="59">
        <v>19.010000000000002</v>
      </c>
    </row>
    <row r="814" spans="1:5" x14ac:dyDescent="0.55000000000000004">
      <c r="A814" s="49">
        <v>2036</v>
      </c>
      <c r="B814" s="69">
        <v>17</v>
      </c>
      <c r="C814" s="58">
        <v>4</v>
      </c>
      <c r="D814" s="58">
        <v>25.5</v>
      </c>
      <c r="E814" s="58">
        <v>19.02</v>
      </c>
    </row>
    <row r="815" spans="1:5" x14ac:dyDescent="0.55000000000000004">
      <c r="A815" s="49">
        <v>2036</v>
      </c>
      <c r="B815" s="69">
        <v>18</v>
      </c>
      <c r="C815" s="59">
        <v>4.08</v>
      </c>
      <c r="D815" s="59">
        <v>25.51</v>
      </c>
      <c r="E815" s="59">
        <v>19.03</v>
      </c>
    </row>
    <row r="816" spans="1:5" x14ac:dyDescent="0.55000000000000004">
      <c r="A816" s="49">
        <v>2036</v>
      </c>
      <c r="B816" s="69">
        <v>19</v>
      </c>
      <c r="C816" s="58">
        <v>4.04</v>
      </c>
      <c r="D816" s="58">
        <v>25.52</v>
      </c>
      <c r="E816" s="58">
        <v>19.04</v>
      </c>
    </row>
    <row r="817" spans="1:5" x14ac:dyDescent="0.55000000000000004">
      <c r="A817" s="49">
        <v>2036</v>
      </c>
      <c r="B817" s="69">
        <v>20</v>
      </c>
      <c r="C817" s="59">
        <v>3.89</v>
      </c>
      <c r="D817" s="59">
        <v>25.54</v>
      </c>
      <c r="E817" s="59">
        <v>19.059999999999999</v>
      </c>
    </row>
    <row r="818" spans="1:5" x14ac:dyDescent="0.55000000000000004">
      <c r="A818" s="49">
        <v>2036</v>
      </c>
      <c r="B818" s="69">
        <v>21</v>
      </c>
      <c r="C818" s="58">
        <v>4</v>
      </c>
      <c r="D818" s="58">
        <v>25.63</v>
      </c>
      <c r="E818" s="58">
        <v>19.12</v>
      </c>
    </row>
    <row r="819" spans="1:5" x14ac:dyDescent="0.55000000000000004">
      <c r="A819" s="49">
        <v>2036</v>
      </c>
      <c r="B819" s="69">
        <v>22</v>
      </c>
      <c r="C819" s="59">
        <v>3.88</v>
      </c>
      <c r="D819" s="59">
        <v>25.72</v>
      </c>
      <c r="E819" s="59">
        <v>19.170000000000002</v>
      </c>
    </row>
    <row r="820" spans="1:5" x14ac:dyDescent="0.55000000000000004">
      <c r="A820" s="49">
        <v>2036</v>
      </c>
      <c r="B820" s="69">
        <v>23</v>
      </c>
      <c r="C820" s="58">
        <v>4</v>
      </c>
      <c r="D820" s="58">
        <v>25.81</v>
      </c>
      <c r="E820" s="58">
        <v>19.23</v>
      </c>
    </row>
    <row r="821" spans="1:5" x14ac:dyDescent="0.55000000000000004">
      <c r="A821" s="49">
        <v>2036</v>
      </c>
      <c r="B821" s="69">
        <v>24</v>
      </c>
      <c r="C821" s="59">
        <v>3.87</v>
      </c>
      <c r="D821" s="59">
        <v>25.9</v>
      </c>
      <c r="E821" s="59">
        <v>19.29</v>
      </c>
    </row>
    <row r="822" spans="1:5" x14ac:dyDescent="0.55000000000000004">
      <c r="A822" s="49">
        <v>2036</v>
      </c>
      <c r="B822" s="69">
        <v>25</v>
      </c>
      <c r="C822" s="58">
        <v>3.9</v>
      </c>
      <c r="D822" s="58">
        <v>25.99</v>
      </c>
      <c r="E822" s="58">
        <v>19.36</v>
      </c>
    </row>
    <row r="823" spans="1:5" x14ac:dyDescent="0.55000000000000004">
      <c r="A823" s="49">
        <v>2036</v>
      </c>
      <c r="B823" s="69">
        <v>26</v>
      </c>
      <c r="C823" s="59">
        <v>3.84</v>
      </c>
      <c r="D823" s="59">
        <v>26.08</v>
      </c>
      <c r="E823" s="59">
        <v>19.43</v>
      </c>
    </row>
    <row r="824" spans="1:5" x14ac:dyDescent="0.55000000000000004">
      <c r="A824" s="49">
        <v>2036</v>
      </c>
      <c r="B824" s="69">
        <v>27</v>
      </c>
      <c r="C824" s="58">
        <v>4.07</v>
      </c>
      <c r="D824" s="58">
        <v>26.17</v>
      </c>
      <c r="E824" s="58">
        <v>19.489999999999998</v>
      </c>
    </row>
    <row r="825" spans="1:5" x14ac:dyDescent="0.55000000000000004">
      <c r="A825" s="49">
        <v>2036</v>
      </c>
      <c r="B825" s="69">
        <v>28</v>
      </c>
      <c r="C825" s="59">
        <v>4.09</v>
      </c>
      <c r="D825" s="59">
        <v>26.26</v>
      </c>
      <c r="E825" s="59">
        <v>19.559999999999999</v>
      </c>
    </row>
    <row r="826" spans="1:5" x14ac:dyDescent="0.55000000000000004">
      <c r="A826" s="49">
        <v>2036</v>
      </c>
      <c r="B826" s="69">
        <v>29</v>
      </c>
      <c r="C826" s="58">
        <v>4.17</v>
      </c>
      <c r="D826" s="58">
        <v>26.36</v>
      </c>
      <c r="E826" s="58">
        <v>19.62</v>
      </c>
    </row>
    <row r="827" spans="1:5" x14ac:dyDescent="0.55000000000000004">
      <c r="A827" s="49">
        <v>2036</v>
      </c>
      <c r="B827" s="69">
        <v>30</v>
      </c>
      <c r="C827" s="59">
        <v>3.86</v>
      </c>
      <c r="D827" s="59">
        <v>26.45</v>
      </c>
      <c r="E827" s="59">
        <v>19.68</v>
      </c>
    </row>
    <row r="828" spans="1:5" x14ac:dyDescent="0.55000000000000004">
      <c r="A828" s="49">
        <v>2036</v>
      </c>
      <c r="B828" s="69">
        <v>31</v>
      </c>
      <c r="C828" s="58">
        <v>3.83</v>
      </c>
      <c r="D828" s="58">
        <v>26.55</v>
      </c>
      <c r="E828" s="58">
        <v>19.739999999999998</v>
      </c>
    </row>
    <row r="829" spans="1:5" x14ac:dyDescent="0.55000000000000004">
      <c r="A829" s="49">
        <v>2036</v>
      </c>
      <c r="B829" s="69">
        <v>32</v>
      </c>
      <c r="C829" s="59">
        <v>3.75</v>
      </c>
      <c r="D829" s="59">
        <v>26.65</v>
      </c>
      <c r="E829" s="59">
        <v>19.8</v>
      </c>
    </row>
    <row r="830" spans="1:5" x14ac:dyDescent="0.55000000000000004">
      <c r="A830" s="49">
        <v>2036</v>
      </c>
      <c r="B830" s="69">
        <v>33</v>
      </c>
      <c r="C830" s="58">
        <v>3.81</v>
      </c>
      <c r="D830" s="58">
        <v>26.75</v>
      </c>
      <c r="E830" s="58">
        <v>19.850000000000001</v>
      </c>
    </row>
    <row r="831" spans="1:5" x14ac:dyDescent="0.55000000000000004">
      <c r="A831" s="49">
        <v>2036</v>
      </c>
      <c r="B831" s="69">
        <v>34</v>
      </c>
      <c r="C831" s="59">
        <v>4.01</v>
      </c>
      <c r="D831" s="59">
        <v>26.87</v>
      </c>
      <c r="E831" s="59">
        <v>19.899999999999999</v>
      </c>
    </row>
    <row r="832" spans="1:5" x14ac:dyDescent="0.55000000000000004">
      <c r="A832" s="49">
        <v>2036</v>
      </c>
      <c r="B832" s="69">
        <v>35</v>
      </c>
      <c r="C832" s="58">
        <v>3.54</v>
      </c>
      <c r="D832" s="58">
        <v>26.99</v>
      </c>
      <c r="E832" s="58">
        <v>19.95</v>
      </c>
    </row>
    <row r="833" spans="1:5" x14ac:dyDescent="0.55000000000000004">
      <c r="A833" s="49">
        <v>2036</v>
      </c>
      <c r="B833" s="69">
        <v>36</v>
      </c>
      <c r="C833" s="59">
        <v>3.82</v>
      </c>
      <c r="D833" s="59">
        <v>27.12</v>
      </c>
      <c r="E833" s="59">
        <v>20</v>
      </c>
    </row>
    <row r="834" spans="1:5" x14ac:dyDescent="0.55000000000000004">
      <c r="A834" s="49">
        <v>2036</v>
      </c>
      <c r="B834" s="69">
        <v>37</v>
      </c>
      <c r="C834" s="58">
        <v>3.81</v>
      </c>
      <c r="D834" s="58">
        <v>27.24</v>
      </c>
      <c r="E834" s="58">
        <v>20.059999999999999</v>
      </c>
    </row>
    <row r="835" spans="1:5" x14ac:dyDescent="0.55000000000000004">
      <c r="A835" s="49">
        <v>2036</v>
      </c>
      <c r="B835" s="69">
        <v>38</v>
      </c>
      <c r="C835" s="59">
        <v>3.71</v>
      </c>
      <c r="D835" s="59">
        <v>27.32</v>
      </c>
      <c r="E835" s="59">
        <v>20.100000000000001</v>
      </c>
    </row>
    <row r="836" spans="1:5" x14ac:dyDescent="0.55000000000000004">
      <c r="A836" s="49">
        <v>2036</v>
      </c>
      <c r="B836" s="69">
        <v>39</v>
      </c>
      <c r="C836" s="58">
        <v>3.16</v>
      </c>
      <c r="D836" s="58">
        <v>27.4</v>
      </c>
      <c r="E836" s="58">
        <v>20.13</v>
      </c>
    </row>
    <row r="837" spans="1:5" x14ac:dyDescent="0.55000000000000004">
      <c r="A837" s="49">
        <v>2036</v>
      </c>
      <c r="B837" s="69">
        <v>40</v>
      </c>
      <c r="C837" s="59">
        <v>2.66</v>
      </c>
      <c r="D837" s="59">
        <v>27.47</v>
      </c>
      <c r="E837" s="59">
        <v>20.170000000000002</v>
      </c>
    </row>
    <row r="838" spans="1:5" x14ac:dyDescent="0.55000000000000004">
      <c r="A838" s="49">
        <v>2036</v>
      </c>
      <c r="B838" s="69">
        <v>41</v>
      </c>
      <c r="C838" s="58">
        <v>3.17</v>
      </c>
      <c r="D838" s="58">
        <v>27.54</v>
      </c>
      <c r="E838" s="58">
        <v>20.2</v>
      </c>
    </row>
    <row r="839" spans="1:5" x14ac:dyDescent="0.55000000000000004">
      <c r="A839" s="49">
        <v>2036</v>
      </c>
      <c r="B839" s="69">
        <v>42</v>
      </c>
      <c r="C839" s="59">
        <v>3.98</v>
      </c>
      <c r="D839" s="59">
        <v>27.59</v>
      </c>
      <c r="E839" s="59">
        <v>20.22</v>
      </c>
    </row>
    <row r="840" spans="1:5" x14ac:dyDescent="0.55000000000000004">
      <c r="A840" s="49">
        <v>2036</v>
      </c>
      <c r="B840" s="69">
        <v>43</v>
      </c>
      <c r="C840" s="58">
        <v>4.4800000000000004</v>
      </c>
      <c r="D840" s="58">
        <v>27.56</v>
      </c>
      <c r="E840" s="58">
        <v>20.2</v>
      </c>
    </row>
    <row r="841" spans="1:5" x14ac:dyDescent="0.55000000000000004">
      <c r="A841" s="49">
        <v>2036</v>
      </c>
      <c r="B841" s="69">
        <v>44</v>
      </c>
      <c r="C841" s="59">
        <v>4.6900000000000004</v>
      </c>
      <c r="D841" s="59">
        <v>27.53</v>
      </c>
      <c r="E841" s="59">
        <v>20.170000000000002</v>
      </c>
    </row>
    <row r="842" spans="1:5" x14ac:dyDescent="0.55000000000000004">
      <c r="A842" s="49">
        <v>2036</v>
      </c>
      <c r="B842" s="69">
        <v>45</v>
      </c>
      <c r="C842" s="58">
        <v>3.73</v>
      </c>
      <c r="D842" s="58">
        <v>27.5</v>
      </c>
      <c r="E842" s="58">
        <v>20.149999999999999</v>
      </c>
    </row>
    <row r="843" spans="1:5" x14ac:dyDescent="0.55000000000000004">
      <c r="A843" s="49">
        <v>2036</v>
      </c>
      <c r="B843" s="69">
        <v>46</v>
      </c>
      <c r="C843" s="59">
        <v>4.37</v>
      </c>
      <c r="D843" s="59">
        <v>27.47</v>
      </c>
      <c r="E843" s="59">
        <v>20.13</v>
      </c>
    </row>
    <row r="844" spans="1:5" x14ac:dyDescent="0.55000000000000004">
      <c r="A844" s="49">
        <v>2036</v>
      </c>
      <c r="B844" s="69">
        <v>47</v>
      </c>
      <c r="C844" s="58">
        <v>4.55</v>
      </c>
      <c r="D844" s="58">
        <v>27.4</v>
      </c>
      <c r="E844" s="58">
        <v>20.079999999999998</v>
      </c>
    </row>
    <row r="845" spans="1:5" x14ac:dyDescent="0.55000000000000004">
      <c r="A845" s="49">
        <v>2036</v>
      </c>
      <c r="B845" s="69">
        <v>48</v>
      </c>
      <c r="C845" s="59">
        <v>4.55</v>
      </c>
      <c r="D845" s="59">
        <v>27.33</v>
      </c>
      <c r="E845" s="59">
        <v>20.04</v>
      </c>
    </row>
    <row r="846" spans="1:5" x14ac:dyDescent="0.55000000000000004">
      <c r="A846" s="49">
        <v>2036</v>
      </c>
      <c r="B846" s="69">
        <v>49</v>
      </c>
      <c r="C846" s="58">
        <v>5.09</v>
      </c>
      <c r="D846" s="58">
        <v>27.26</v>
      </c>
      <c r="E846" s="58">
        <v>20</v>
      </c>
    </row>
    <row r="847" spans="1:5" x14ac:dyDescent="0.55000000000000004">
      <c r="A847" s="49">
        <v>2036</v>
      </c>
      <c r="B847" s="69">
        <v>50</v>
      </c>
      <c r="C847" s="59">
        <v>4.9800000000000004</v>
      </c>
      <c r="D847" s="59">
        <v>27.19</v>
      </c>
      <c r="E847" s="59">
        <v>19.95</v>
      </c>
    </row>
    <row r="848" spans="1:5" x14ac:dyDescent="0.55000000000000004">
      <c r="A848" s="49">
        <v>2036</v>
      </c>
      <c r="B848" s="69">
        <v>51</v>
      </c>
      <c r="C848" s="58">
        <v>4.8</v>
      </c>
      <c r="D848" s="58">
        <v>27.11</v>
      </c>
      <c r="E848" s="58">
        <v>19.95</v>
      </c>
    </row>
    <row r="849" spans="1:5" x14ac:dyDescent="0.55000000000000004">
      <c r="A849" s="49">
        <v>2036</v>
      </c>
      <c r="B849" s="69">
        <v>52</v>
      </c>
      <c r="C849" s="59">
        <v>4.9000000000000004</v>
      </c>
      <c r="D849" s="59">
        <v>27.01</v>
      </c>
      <c r="E849" s="59">
        <v>19.989999999999998</v>
      </c>
    </row>
    <row r="850" spans="1:5" x14ac:dyDescent="0.55000000000000004">
      <c r="A850" s="49">
        <v>2036</v>
      </c>
      <c r="B850" s="69">
        <v>53</v>
      </c>
      <c r="C850" s="58">
        <v>4.9000000000000004</v>
      </c>
      <c r="D850" s="58">
        <v>27.01</v>
      </c>
      <c r="E850" s="58">
        <v>19.989999999999998</v>
      </c>
    </row>
    <row r="851" spans="1:5" x14ac:dyDescent="0.55000000000000004">
      <c r="A851" s="49">
        <v>2037</v>
      </c>
      <c r="B851" s="69">
        <v>1</v>
      </c>
      <c r="C851" s="59">
        <v>6.22</v>
      </c>
      <c r="D851" s="59">
        <v>27.87</v>
      </c>
      <c r="E851" s="59">
        <v>20.54</v>
      </c>
    </row>
    <row r="852" spans="1:5" x14ac:dyDescent="0.55000000000000004">
      <c r="A852" s="49">
        <v>2037</v>
      </c>
      <c r="B852" s="69">
        <v>2</v>
      </c>
      <c r="C852" s="58">
        <v>4.9800000000000004</v>
      </c>
      <c r="D852" s="58">
        <v>27.79</v>
      </c>
      <c r="E852" s="58">
        <v>20.57</v>
      </c>
    </row>
    <row r="853" spans="1:5" x14ac:dyDescent="0.55000000000000004">
      <c r="A853" s="49">
        <v>2037</v>
      </c>
      <c r="B853" s="69">
        <v>3</v>
      </c>
      <c r="C853" s="59">
        <v>5.48</v>
      </c>
      <c r="D853" s="59">
        <v>27.67</v>
      </c>
      <c r="E853" s="59">
        <v>20.55</v>
      </c>
    </row>
    <row r="854" spans="1:5" x14ac:dyDescent="0.55000000000000004">
      <c r="A854" s="49">
        <v>2037</v>
      </c>
      <c r="B854" s="69">
        <v>4</v>
      </c>
      <c r="C854" s="58">
        <v>4.9400000000000004</v>
      </c>
      <c r="D854" s="58">
        <v>27.49</v>
      </c>
      <c r="E854" s="58">
        <v>20.41</v>
      </c>
    </row>
    <row r="855" spans="1:5" x14ac:dyDescent="0.55000000000000004">
      <c r="A855" s="49">
        <v>2037</v>
      </c>
      <c r="B855" s="69">
        <v>5</v>
      </c>
      <c r="C855" s="59">
        <v>4.93</v>
      </c>
      <c r="D855" s="59">
        <v>27.32</v>
      </c>
      <c r="E855" s="59">
        <v>20.27</v>
      </c>
    </row>
    <row r="856" spans="1:5" x14ac:dyDescent="0.55000000000000004">
      <c r="A856" s="49">
        <v>2037</v>
      </c>
      <c r="B856" s="69">
        <v>6</v>
      </c>
      <c r="C856" s="58">
        <v>5.05</v>
      </c>
      <c r="D856" s="58">
        <v>27.14</v>
      </c>
      <c r="E856" s="58">
        <v>20.13</v>
      </c>
    </row>
    <row r="857" spans="1:5" x14ac:dyDescent="0.55000000000000004">
      <c r="A857" s="49">
        <v>2037</v>
      </c>
      <c r="B857" s="69">
        <v>7</v>
      </c>
      <c r="C857" s="59">
        <v>4.76</v>
      </c>
      <c r="D857" s="59">
        <v>26.96</v>
      </c>
      <c r="E857" s="59">
        <v>19.989999999999998</v>
      </c>
    </row>
    <row r="858" spans="1:5" x14ac:dyDescent="0.55000000000000004">
      <c r="A858" s="49">
        <v>2037</v>
      </c>
      <c r="B858" s="69">
        <v>8</v>
      </c>
      <c r="C858" s="58">
        <v>4.6500000000000004</v>
      </c>
      <c r="D858" s="58">
        <v>26.85</v>
      </c>
      <c r="E858" s="58">
        <v>19.899999999999999</v>
      </c>
    </row>
    <row r="859" spans="1:5" x14ac:dyDescent="0.55000000000000004">
      <c r="A859" s="49">
        <v>2037</v>
      </c>
      <c r="B859" s="69">
        <v>9</v>
      </c>
      <c r="C859" s="59">
        <v>4.6100000000000003</v>
      </c>
      <c r="D859" s="59">
        <v>26.74</v>
      </c>
      <c r="E859" s="59">
        <v>19.809999999999999</v>
      </c>
    </row>
    <row r="860" spans="1:5" x14ac:dyDescent="0.55000000000000004">
      <c r="A860" s="49">
        <v>2037</v>
      </c>
      <c r="B860" s="69">
        <v>10</v>
      </c>
      <c r="C860" s="58">
        <v>4.43</v>
      </c>
      <c r="D860" s="58">
        <v>26.63</v>
      </c>
      <c r="E860" s="58">
        <v>19.72</v>
      </c>
    </row>
    <row r="861" spans="1:5" x14ac:dyDescent="0.55000000000000004">
      <c r="A861" s="49">
        <v>2037</v>
      </c>
      <c r="B861" s="69">
        <v>11</v>
      </c>
      <c r="C861" s="59">
        <v>4.57</v>
      </c>
      <c r="D861" s="59">
        <v>26.51</v>
      </c>
      <c r="E861" s="59">
        <v>19.63</v>
      </c>
    </row>
    <row r="862" spans="1:5" x14ac:dyDescent="0.55000000000000004">
      <c r="A862" s="49">
        <v>2037</v>
      </c>
      <c r="B862" s="69">
        <v>12</v>
      </c>
      <c r="C862" s="58">
        <v>4.3099999999999996</v>
      </c>
      <c r="D862" s="58">
        <v>26.49</v>
      </c>
      <c r="E862" s="58">
        <v>19.61</v>
      </c>
    </row>
    <row r="863" spans="1:5" x14ac:dyDescent="0.55000000000000004">
      <c r="A863" s="49">
        <v>2037</v>
      </c>
      <c r="B863" s="69">
        <v>13</v>
      </c>
      <c r="C863" s="59">
        <v>4.0999999999999996</v>
      </c>
      <c r="D863" s="59">
        <v>26.46</v>
      </c>
      <c r="E863" s="59">
        <v>19.579999999999998</v>
      </c>
    </row>
    <row r="864" spans="1:5" x14ac:dyDescent="0.55000000000000004">
      <c r="A864" s="49">
        <v>2037</v>
      </c>
      <c r="B864" s="69">
        <v>14</v>
      </c>
      <c r="C864" s="58">
        <v>4.16</v>
      </c>
      <c r="D864" s="58">
        <v>26.42</v>
      </c>
      <c r="E864" s="58">
        <v>19.55</v>
      </c>
    </row>
    <row r="865" spans="1:5" x14ac:dyDescent="0.55000000000000004">
      <c r="A865" s="49">
        <v>2037</v>
      </c>
      <c r="B865" s="69">
        <v>15</v>
      </c>
      <c r="C865" s="59">
        <v>4.07</v>
      </c>
      <c r="D865" s="59">
        <v>26.39</v>
      </c>
      <c r="E865" s="59">
        <v>19.510000000000002</v>
      </c>
    </row>
    <row r="866" spans="1:5" x14ac:dyDescent="0.55000000000000004">
      <c r="A866" s="49">
        <v>2037</v>
      </c>
      <c r="B866" s="69">
        <v>16</v>
      </c>
      <c r="C866" s="58">
        <v>4.04</v>
      </c>
      <c r="D866" s="58">
        <v>26.38</v>
      </c>
      <c r="E866" s="58">
        <v>19.510000000000002</v>
      </c>
    </row>
    <row r="867" spans="1:5" x14ac:dyDescent="0.55000000000000004">
      <c r="A867" s="49">
        <v>2037</v>
      </c>
      <c r="B867" s="69">
        <v>17</v>
      </c>
      <c r="C867" s="59">
        <v>4.0599999999999996</v>
      </c>
      <c r="D867" s="59">
        <v>26.39</v>
      </c>
      <c r="E867" s="59">
        <v>19.52</v>
      </c>
    </row>
    <row r="868" spans="1:5" x14ac:dyDescent="0.55000000000000004">
      <c r="A868" s="49">
        <v>2037</v>
      </c>
      <c r="B868" s="69">
        <v>18</v>
      </c>
      <c r="C868" s="58">
        <v>4.1500000000000004</v>
      </c>
      <c r="D868" s="58">
        <v>26.4</v>
      </c>
      <c r="E868" s="58">
        <v>19.53</v>
      </c>
    </row>
    <row r="869" spans="1:5" x14ac:dyDescent="0.55000000000000004">
      <c r="A869" s="49">
        <v>2037</v>
      </c>
      <c r="B869" s="69">
        <v>19</v>
      </c>
      <c r="C869" s="59">
        <v>4.1100000000000003</v>
      </c>
      <c r="D869" s="59">
        <v>26.42</v>
      </c>
      <c r="E869" s="59">
        <v>19.54</v>
      </c>
    </row>
    <row r="870" spans="1:5" x14ac:dyDescent="0.55000000000000004">
      <c r="A870" s="49">
        <v>2037</v>
      </c>
      <c r="B870" s="69">
        <v>20</v>
      </c>
      <c r="C870" s="58">
        <v>3.95</v>
      </c>
      <c r="D870" s="58">
        <v>26.44</v>
      </c>
      <c r="E870" s="58">
        <v>19.55</v>
      </c>
    </row>
    <row r="871" spans="1:5" x14ac:dyDescent="0.55000000000000004">
      <c r="A871" s="49">
        <v>2037</v>
      </c>
      <c r="B871" s="69">
        <v>21</v>
      </c>
      <c r="C871" s="59">
        <v>4.0599999999999996</v>
      </c>
      <c r="D871" s="59">
        <v>26.53</v>
      </c>
      <c r="E871" s="59">
        <v>19.61</v>
      </c>
    </row>
    <row r="872" spans="1:5" x14ac:dyDescent="0.55000000000000004">
      <c r="A872" s="49">
        <v>2037</v>
      </c>
      <c r="B872" s="69">
        <v>22</v>
      </c>
      <c r="C872" s="58">
        <v>3.94</v>
      </c>
      <c r="D872" s="58">
        <v>26.62</v>
      </c>
      <c r="E872" s="58">
        <v>19.670000000000002</v>
      </c>
    </row>
    <row r="873" spans="1:5" x14ac:dyDescent="0.55000000000000004">
      <c r="A873" s="49">
        <v>2037</v>
      </c>
      <c r="B873" s="69">
        <v>23</v>
      </c>
      <c r="C873" s="59">
        <v>4.0599999999999996</v>
      </c>
      <c r="D873" s="59">
        <v>26.72</v>
      </c>
      <c r="E873" s="59">
        <v>19.73</v>
      </c>
    </row>
    <row r="874" spans="1:5" x14ac:dyDescent="0.55000000000000004">
      <c r="A874" s="49">
        <v>2037</v>
      </c>
      <c r="B874" s="69">
        <v>24</v>
      </c>
      <c r="C874" s="58">
        <v>3.93</v>
      </c>
      <c r="D874" s="58">
        <v>26.81</v>
      </c>
      <c r="E874" s="58">
        <v>19.79</v>
      </c>
    </row>
    <row r="875" spans="1:5" x14ac:dyDescent="0.55000000000000004">
      <c r="A875" s="49">
        <v>2037</v>
      </c>
      <c r="B875" s="69">
        <v>25</v>
      </c>
      <c r="C875" s="59">
        <v>3.96</v>
      </c>
      <c r="D875" s="59">
        <v>26.9</v>
      </c>
      <c r="E875" s="59">
        <v>19.86</v>
      </c>
    </row>
    <row r="876" spans="1:5" x14ac:dyDescent="0.55000000000000004">
      <c r="A876" s="49">
        <v>2037</v>
      </c>
      <c r="B876" s="69">
        <v>26</v>
      </c>
      <c r="C876" s="58">
        <v>3.9</v>
      </c>
      <c r="D876" s="58">
        <v>27</v>
      </c>
      <c r="E876" s="58">
        <v>19.93</v>
      </c>
    </row>
    <row r="877" spans="1:5" x14ac:dyDescent="0.55000000000000004">
      <c r="A877" s="49">
        <v>2037</v>
      </c>
      <c r="B877" s="69">
        <v>27</v>
      </c>
      <c r="C877" s="59">
        <v>4.13</v>
      </c>
      <c r="D877" s="59">
        <v>27.09</v>
      </c>
      <c r="E877" s="59">
        <v>20</v>
      </c>
    </row>
    <row r="878" spans="1:5" x14ac:dyDescent="0.55000000000000004">
      <c r="A878" s="49">
        <v>2037</v>
      </c>
      <c r="B878" s="69">
        <v>28</v>
      </c>
      <c r="C878" s="58">
        <v>4.1500000000000004</v>
      </c>
      <c r="D878" s="58">
        <v>27.18</v>
      </c>
      <c r="E878" s="58">
        <v>20.07</v>
      </c>
    </row>
    <row r="879" spans="1:5" x14ac:dyDescent="0.55000000000000004">
      <c r="A879" s="49">
        <v>2037</v>
      </c>
      <c r="B879" s="69">
        <v>29</v>
      </c>
      <c r="C879" s="59">
        <v>4.2300000000000004</v>
      </c>
      <c r="D879" s="59">
        <v>27.28</v>
      </c>
      <c r="E879" s="59">
        <v>20.14</v>
      </c>
    </row>
    <row r="880" spans="1:5" x14ac:dyDescent="0.55000000000000004">
      <c r="A880" s="49">
        <v>2037</v>
      </c>
      <c r="B880" s="69">
        <v>30</v>
      </c>
      <c r="C880" s="58">
        <v>3.92</v>
      </c>
      <c r="D880" s="58">
        <v>27.38</v>
      </c>
      <c r="E880" s="58">
        <v>20.2</v>
      </c>
    </row>
    <row r="881" spans="1:5" x14ac:dyDescent="0.55000000000000004">
      <c r="A881" s="49">
        <v>2037</v>
      </c>
      <c r="B881" s="69">
        <v>31</v>
      </c>
      <c r="C881" s="59">
        <v>3.89</v>
      </c>
      <c r="D881" s="59">
        <v>27.48</v>
      </c>
      <c r="E881" s="59">
        <v>20.25</v>
      </c>
    </row>
    <row r="882" spans="1:5" x14ac:dyDescent="0.55000000000000004">
      <c r="A882" s="49">
        <v>2037</v>
      </c>
      <c r="B882" s="69">
        <v>32</v>
      </c>
      <c r="C882" s="58">
        <v>3.8</v>
      </c>
      <c r="D882" s="58">
        <v>27.59</v>
      </c>
      <c r="E882" s="58">
        <v>20.309999999999999</v>
      </c>
    </row>
    <row r="883" spans="1:5" x14ac:dyDescent="0.55000000000000004">
      <c r="A883" s="49">
        <v>2037</v>
      </c>
      <c r="B883" s="69">
        <v>33</v>
      </c>
      <c r="C883" s="59">
        <v>3.87</v>
      </c>
      <c r="D883" s="59">
        <v>27.69</v>
      </c>
      <c r="E883" s="59">
        <v>20.37</v>
      </c>
    </row>
    <row r="884" spans="1:5" x14ac:dyDescent="0.55000000000000004">
      <c r="A884" s="49">
        <v>2037</v>
      </c>
      <c r="B884" s="69">
        <v>34</v>
      </c>
      <c r="C884" s="58">
        <v>4.07</v>
      </c>
      <c r="D884" s="58">
        <v>27.81</v>
      </c>
      <c r="E884" s="58">
        <v>20.420000000000002</v>
      </c>
    </row>
    <row r="885" spans="1:5" x14ac:dyDescent="0.55000000000000004">
      <c r="A885" s="49">
        <v>2037</v>
      </c>
      <c r="B885" s="69">
        <v>35</v>
      </c>
      <c r="C885" s="59">
        <v>3.59</v>
      </c>
      <c r="D885" s="59">
        <v>27.94</v>
      </c>
      <c r="E885" s="59">
        <v>20.47</v>
      </c>
    </row>
    <row r="886" spans="1:5" x14ac:dyDescent="0.55000000000000004">
      <c r="A886" s="49">
        <v>2037</v>
      </c>
      <c r="B886" s="69">
        <v>36</v>
      </c>
      <c r="C886" s="58">
        <v>3.88</v>
      </c>
      <c r="D886" s="58">
        <v>28.07</v>
      </c>
      <c r="E886" s="58">
        <v>20.53</v>
      </c>
    </row>
    <row r="887" spans="1:5" x14ac:dyDescent="0.55000000000000004">
      <c r="A887" s="49">
        <v>2037</v>
      </c>
      <c r="B887" s="69">
        <v>37</v>
      </c>
      <c r="C887" s="59">
        <v>3.87</v>
      </c>
      <c r="D887" s="59">
        <v>28.19</v>
      </c>
      <c r="E887" s="59">
        <v>20.58</v>
      </c>
    </row>
    <row r="888" spans="1:5" x14ac:dyDescent="0.55000000000000004">
      <c r="A888" s="49">
        <v>2037</v>
      </c>
      <c r="B888" s="69">
        <v>38</v>
      </c>
      <c r="C888" s="58">
        <v>3.77</v>
      </c>
      <c r="D888" s="58">
        <v>28.28</v>
      </c>
      <c r="E888" s="58">
        <v>20.62</v>
      </c>
    </row>
    <row r="889" spans="1:5" x14ac:dyDescent="0.55000000000000004">
      <c r="A889" s="49">
        <v>2037</v>
      </c>
      <c r="B889" s="69">
        <v>39</v>
      </c>
      <c r="C889" s="59">
        <v>3.21</v>
      </c>
      <c r="D889" s="59">
        <v>28.36</v>
      </c>
      <c r="E889" s="59">
        <v>20.66</v>
      </c>
    </row>
    <row r="890" spans="1:5" x14ac:dyDescent="0.55000000000000004">
      <c r="A890" s="49">
        <v>2037</v>
      </c>
      <c r="B890" s="69">
        <v>40</v>
      </c>
      <c r="C890" s="58">
        <v>2.7</v>
      </c>
      <c r="D890" s="58">
        <v>28.44</v>
      </c>
      <c r="E890" s="58">
        <v>20.69</v>
      </c>
    </row>
    <row r="891" spans="1:5" x14ac:dyDescent="0.55000000000000004">
      <c r="A891" s="49">
        <v>2037</v>
      </c>
      <c r="B891" s="69">
        <v>41</v>
      </c>
      <c r="C891" s="59">
        <v>3.22</v>
      </c>
      <c r="D891" s="59">
        <v>28.51</v>
      </c>
      <c r="E891" s="59">
        <v>20.73</v>
      </c>
    </row>
    <row r="892" spans="1:5" x14ac:dyDescent="0.55000000000000004">
      <c r="A892" s="49">
        <v>2037</v>
      </c>
      <c r="B892" s="69">
        <v>42</v>
      </c>
      <c r="C892" s="58">
        <v>4.04</v>
      </c>
      <c r="D892" s="58">
        <v>28.56</v>
      </c>
      <c r="E892" s="58">
        <v>20.75</v>
      </c>
    </row>
    <row r="893" spans="1:5" x14ac:dyDescent="0.55000000000000004">
      <c r="A893" s="49">
        <v>2037</v>
      </c>
      <c r="B893" s="69">
        <v>43</v>
      </c>
      <c r="C893" s="59">
        <v>4.55</v>
      </c>
      <c r="D893" s="59">
        <v>28.53</v>
      </c>
      <c r="E893" s="59">
        <v>20.72</v>
      </c>
    </row>
    <row r="894" spans="1:5" x14ac:dyDescent="0.55000000000000004">
      <c r="A894" s="49">
        <v>2037</v>
      </c>
      <c r="B894" s="69">
        <v>44</v>
      </c>
      <c r="C894" s="58">
        <v>4.76</v>
      </c>
      <c r="D894" s="58">
        <v>28.5</v>
      </c>
      <c r="E894" s="58">
        <v>20.7</v>
      </c>
    </row>
    <row r="895" spans="1:5" x14ac:dyDescent="0.55000000000000004">
      <c r="A895" s="49">
        <v>2037</v>
      </c>
      <c r="B895" s="69">
        <v>45</v>
      </c>
      <c r="C895" s="59">
        <v>3.79</v>
      </c>
      <c r="D895" s="59">
        <v>28.47</v>
      </c>
      <c r="E895" s="59">
        <v>20.68</v>
      </c>
    </row>
    <row r="896" spans="1:5" x14ac:dyDescent="0.55000000000000004">
      <c r="A896" s="49">
        <v>2037</v>
      </c>
      <c r="B896" s="69">
        <v>46</v>
      </c>
      <c r="C896" s="58">
        <v>4.4400000000000004</v>
      </c>
      <c r="D896" s="58">
        <v>28.44</v>
      </c>
      <c r="E896" s="58">
        <v>20.65</v>
      </c>
    </row>
    <row r="897" spans="1:5" x14ac:dyDescent="0.55000000000000004">
      <c r="A897" s="49">
        <v>2037</v>
      </c>
      <c r="B897" s="69">
        <v>47</v>
      </c>
      <c r="C897" s="59">
        <v>4.62</v>
      </c>
      <c r="D897" s="59">
        <v>28.36</v>
      </c>
      <c r="E897" s="59">
        <v>20.61</v>
      </c>
    </row>
    <row r="898" spans="1:5" x14ac:dyDescent="0.55000000000000004">
      <c r="A898" s="49">
        <v>2037</v>
      </c>
      <c r="B898" s="69">
        <v>48</v>
      </c>
      <c r="C898" s="58">
        <v>4.62</v>
      </c>
      <c r="D898" s="58">
        <v>28.29</v>
      </c>
      <c r="E898" s="58">
        <v>20.56</v>
      </c>
    </row>
    <row r="899" spans="1:5" x14ac:dyDescent="0.55000000000000004">
      <c r="A899" s="49">
        <v>2037</v>
      </c>
      <c r="B899" s="69">
        <v>49</v>
      </c>
      <c r="C899" s="59">
        <v>5.17</v>
      </c>
      <c r="D899" s="59">
        <v>28.22</v>
      </c>
      <c r="E899" s="59">
        <v>20.52</v>
      </c>
    </row>
    <row r="900" spans="1:5" x14ac:dyDescent="0.55000000000000004">
      <c r="A900" s="49">
        <v>2037</v>
      </c>
      <c r="B900" s="69">
        <v>50</v>
      </c>
      <c r="C900" s="58">
        <v>5.05</v>
      </c>
      <c r="D900" s="58">
        <v>28.14</v>
      </c>
      <c r="E900" s="58">
        <v>20.47</v>
      </c>
    </row>
    <row r="901" spans="1:5" x14ac:dyDescent="0.55000000000000004">
      <c r="A901" s="49">
        <v>2037</v>
      </c>
      <c r="B901" s="69">
        <v>51</v>
      </c>
      <c r="C901" s="59">
        <v>4.88</v>
      </c>
      <c r="D901" s="59">
        <v>28.06</v>
      </c>
      <c r="E901" s="59">
        <v>20.47</v>
      </c>
    </row>
    <row r="902" spans="1:5" x14ac:dyDescent="0.55000000000000004">
      <c r="A902" s="49">
        <v>2037</v>
      </c>
      <c r="B902" s="69">
        <v>52</v>
      </c>
      <c r="C902" s="58">
        <v>4.97</v>
      </c>
      <c r="D902" s="58">
        <v>27.96</v>
      </c>
      <c r="E902" s="58">
        <v>20.51</v>
      </c>
    </row>
    <row r="903" spans="1:5" x14ac:dyDescent="0.55000000000000004">
      <c r="A903" s="49">
        <v>2037</v>
      </c>
      <c r="B903" s="69">
        <v>53</v>
      </c>
      <c r="C903" s="59">
        <v>4.97</v>
      </c>
      <c r="D903" s="59">
        <v>27.96</v>
      </c>
      <c r="E903" s="59">
        <v>20.51</v>
      </c>
    </row>
    <row r="904" spans="1:5" x14ac:dyDescent="0.55000000000000004">
      <c r="A904" s="49">
        <v>2038</v>
      </c>
      <c r="B904" s="69">
        <v>1</v>
      </c>
      <c r="C904" s="58">
        <v>6.4</v>
      </c>
      <c r="D904" s="58">
        <v>28.72</v>
      </c>
      <c r="E904" s="58">
        <v>21.26</v>
      </c>
    </row>
    <row r="905" spans="1:5" x14ac:dyDescent="0.55000000000000004">
      <c r="A905" s="49">
        <v>2038</v>
      </c>
      <c r="B905" s="69">
        <v>2</v>
      </c>
      <c r="C905" s="59">
        <v>5.12</v>
      </c>
      <c r="D905" s="59">
        <v>28.63</v>
      </c>
      <c r="E905" s="59">
        <v>21.3</v>
      </c>
    </row>
    <row r="906" spans="1:5" x14ac:dyDescent="0.55000000000000004">
      <c r="A906" s="49">
        <v>2038</v>
      </c>
      <c r="B906" s="69">
        <v>3</v>
      </c>
      <c r="C906" s="58">
        <v>5.63</v>
      </c>
      <c r="D906" s="58">
        <v>28.51</v>
      </c>
      <c r="E906" s="58">
        <v>21.28</v>
      </c>
    </row>
    <row r="907" spans="1:5" x14ac:dyDescent="0.55000000000000004">
      <c r="A907" s="49">
        <v>2038</v>
      </c>
      <c r="B907" s="69">
        <v>4</v>
      </c>
      <c r="C907" s="59">
        <v>5.09</v>
      </c>
      <c r="D907" s="59">
        <v>28.33</v>
      </c>
      <c r="E907" s="59">
        <v>21.13</v>
      </c>
    </row>
    <row r="908" spans="1:5" x14ac:dyDescent="0.55000000000000004">
      <c r="A908" s="49">
        <v>2038</v>
      </c>
      <c r="B908" s="69">
        <v>5</v>
      </c>
      <c r="C908" s="58">
        <v>5.07</v>
      </c>
      <c r="D908" s="58">
        <v>28.15</v>
      </c>
      <c r="E908" s="58">
        <v>20.99</v>
      </c>
    </row>
    <row r="909" spans="1:5" x14ac:dyDescent="0.55000000000000004">
      <c r="A909" s="49">
        <v>2038</v>
      </c>
      <c r="B909" s="69">
        <v>6</v>
      </c>
      <c r="C909" s="59">
        <v>5.19</v>
      </c>
      <c r="D909" s="59">
        <v>27.96</v>
      </c>
      <c r="E909" s="59">
        <v>20.84</v>
      </c>
    </row>
    <row r="910" spans="1:5" x14ac:dyDescent="0.55000000000000004">
      <c r="A910" s="49">
        <v>2038</v>
      </c>
      <c r="B910" s="69">
        <v>7</v>
      </c>
      <c r="C910" s="58">
        <v>4.9000000000000004</v>
      </c>
      <c r="D910" s="58">
        <v>27.78</v>
      </c>
      <c r="E910" s="58">
        <v>20.69</v>
      </c>
    </row>
    <row r="911" spans="1:5" x14ac:dyDescent="0.55000000000000004">
      <c r="A911" s="49">
        <v>2038</v>
      </c>
      <c r="B911" s="69">
        <v>8</v>
      </c>
      <c r="C911" s="59">
        <v>4.78</v>
      </c>
      <c r="D911" s="59">
        <v>27.66</v>
      </c>
      <c r="E911" s="59">
        <v>20.6</v>
      </c>
    </row>
    <row r="912" spans="1:5" x14ac:dyDescent="0.55000000000000004">
      <c r="A912" s="49">
        <v>2038</v>
      </c>
      <c r="B912" s="69">
        <v>9</v>
      </c>
      <c r="C912" s="58">
        <v>4.74</v>
      </c>
      <c r="D912" s="58">
        <v>27.55</v>
      </c>
      <c r="E912" s="58">
        <v>20.51</v>
      </c>
    </row>
    <row r="913" spans="1:5" x14ac:dyDescent="0.55000000000000004">
      <c r="A913" s="49">
        <v>2038</v>
      </c>
      <c r="B913" s="69">
        <v>10</v>
      </c>
      <c r="C913" s="59">
        <v>4.5599999999999996</v>
      </c>
      <c r="D913" s="59">
        <v>27.43</v>
      </c>
      <c r="E913" s="59">
        <v>20.420000000000002</v>
      </c>
    </row>
    <row r="914" spans="1:5" x14ac:dyDescent="0.55000000000000004">
      <c r="A914" s="49">
        <v>2038</v>
      </c>
      <c r="B914" s="69">
        <v>11</v>
      </c>
      <c r="C914" s="58">
        <v>4.71</v>
      </c>
      <c r="D914" s="58">
        <v>27.32</v>
      </c>
      <c r="E914" s="58">
        <v>20.329999999999998</v>
      </c>
    </row>
    <row r="915" spans="1:5" x14ac:dyDescent="0.55000000000000004">
      <c r="A915" s="49">
        <v>2038</v>
      </c>
      <c r="B915" s="69">
        <v>12</v>
      </c>
      <c r="C915" s="59">
        <v>4.43</v>
      </c>
      <c r="D915" s="59">
        <v>27.3</v>
      </c>
      <c r="E915" s="59">
        <v>20.309999999999999</v>
      </c>
    </row>
    <row r="916" spans="1:5" x14ac:dyDescent="0.55000000000000004">
      <c r="A916" s="49">
        <v>2038</v>
      </c>
      <c r="B916" s="69">
        <v>13</v>
      </c>
      <c r="C916" s="58">
        <v>4.22</v>
      </c>
      <c r="D916" s="58">
        <v>27.26</v>
      </c>
      <c r="E916" s="58">
        <v>20.27</v>
      </c>
    </row>
    <row r="917" spans="1:5" x14ac:dyDescent="0.55000000000000004">
      <c r="A917" s="49">
        <v>2038</v>
      </c>
      <c r="B917" s="69">
        <v>14</v>
      </c>
      <c r="C917" s="59">
        <v>4.28</v>
      </c>
      <c r="D917" s="59">
        <v>27.23</v>
      </c>
      <c r="E917" s="59">
        <v>20.239999999999998</v>
      </c>
    </row>
    <row r="918" spans="1:5" x14ac:dyDescent="0.55000000000000004">
      <c r="A918" s="49">
        <v>2038</v>
      </c>
      <c r="B918" s="69">
        <v>15</v>
      </c>
      <c r="C918" s="58">
        <v>4.18</v>
      </c>
      <c r="D918" s="58">
        <v>27.19</v>
      </c>
      <c r="E918" s="58">
        <v>20.2</v>
      </c>
    </row>
    <row r="919" spans="1:5" x14ac:dyDescent="0.55000000000000004">
      <c r="A919" s="49">
        <v>2038</v>
      </c>
      <c r="B919" s="69">
        <v>16</v>
      </c>
      <c r="C919" s="59">
        <v>4.16</v>
      </c>
      <c r="D919" s="59">
        <v>27.18</v>
      </c>
      <c r="E919" s="59">
        <v>20.190000000000001</v>
      </c>
    </row>
    <row r="920" spans="1:5" x14ac:dyDescent="0.55000000000000004">
      <c r="A920" s="49">
        <v>2038</v>
      </c>
      <c r="B920" s="69">
        <v>17</v>
      </c>
      <c r="C920" s="58">
        <v>4.18</v>
      </c>
      <c r="D920" s="58">
        <v>27.19</v>
      </c>
      <c r="E920" s="58">
        <v>20.2</v>
      </c>
    </row>
    <row r="921" spans="1:5" x14ac:dyDescent="0.55000000000000004">
      <c r="A921" s="49">
        <v>2038</v>
      </c>
      <c r="B921" s="69">
        <v>18</v>
      </c>
      <c r="C921" s="59">
        <v>4.2699999999999996</v>
      </c>
      <c r="D921" s="59">
        <v>27.21</v>
      </c>
      <c r="E921" s="59">
        <v>20.22</v>
      </c>
    </row>
    <row r="922" spans="1:5" x14ac:dyDescent="0.55000000000000004">
      <c r="A922" s="49">
        <v>2038</v>
      </c>
      <c r="B922" s="69">
        <v>19</v>
      </c>
      <c r="C922" s="58">
        <v>4.2300000000000004</v>
      </c>
      <c r="D922" s="58">
        <v>27.22</v>
      </c>
      <c r="E922" s="58">
        <v>20.23</v>
      </c>
    </row>
    <row r="923" spans="1:5" x14ac:dyDescent="0.55000000000000004">
      <c r="A923" s="49">
        <v>2038</v>
      </c>
      <c r="B923" s="69">
        <v>20</v>
      </c>
      <c r="C923" s="59">
        <v>4.07</v>
      </c>
      <c r="D923" s="59">
        <v>27.24</v>
      </c>
      <c r="E923" s="59">
        <v>20.239999999999998</v>
      </c>
    </row>
    <row r="924" spans="1:5" x14ac:dyDescent="0.55000000000000004">
      <c r="A924" s="49">
        <v>2038</v>
      </c>
      <c r="B924" s="69">
        <v>21</v>
      </c>
      <c r="C924" s="58">
        <v>4.18</v>
      </c>
      <c r="D924" s="58">
        <v>27.34</v>
      </c>
      <c r="E924" s="58">
        <v>20.309999999999999</v>
      </c>
    </row>
    <row r="925" spans="1:5" x14ac:dyDescent="0.55000000000000004">
      <c r="A925" s="49">
        <v>2038</v>
      </c>
      <c r="B925" s="69">
        <v>22</v>
      </c>
      <c r="C925" s="59">
        <v>4.05</v>
      </c>
      <c r="D925" s="59">
        <v>27.43</v>
      </c>
      <c r="E925" s="59">
        <v>20.37</v>
      </c>
    </row>
    <row r="926" spans="1:5" x14ac:dyDescent="0.55000000000000004">
      <c r="A926" s="49">
        <v>2038</v>
      </c>
      <c r="B926" s="69">
        <v>23</v>
      </c>
      <c r="C926" s="58">
        <v>4.18</v>
      </c>
      <c r="D926" s="58">
        <v>27.53</v>
      </c>
      <c r="E926" s="58">
        <v>20.43</v>
      </c>
    </row>
    <row r="927" spans="1:5" x14ac:dyDescent="0.55000000000000004">
      <c r="A927" s="49">
        <v>2038</v>
      </c>
      <c r="B927" s="69">
        <v>24</v>
      </c>
      <c r="C927" s="59">
        <v>4.04</v>
      </c>
      <c r="D927" s="59">
        <v>27.62</v>
      </c>
      <c r="E927" s="59">
        <v>20.49</v>
      </c>
    </row>
    <row r="928" spans="1:5" x14ac:dyDescent="0.55000000000000004">
      <c r="A928" s="49">
        <v>2038</v>
      </c>
      <c r="B928" s="69">
        <v>25</v>
      </c>
      <c r="C928" s="58">
        <v>4.08</v>
      </c>
      <c r="D928" s="58">
        <v>27.72</v>
      </c>
      <c r="E928" s="58">
        <v>20.56</v>
      </c>
    </row>
    <row r="929" spans="1:5" x14ac:dyDescent="0.55000000000000004">
      <c r="A929" s="49">
        <v>2038</v>
      </c>
      <c r="B929" s="69">
        <v>26</v>
      </c>
      <c r="C929" s="59">
        <v>4.01</v>
      </c>
      <c r="D929" s="59">
        <v>27.82</v>
      </c>
      <c r="E929" s="59">
        <v>20.64</v>
      </c>
    </row>
    <row r="930" spans="1:5" x14ac:dyDescent="0.55000000000000004">
      <c r="A930" s="49">
        <v>2038</v>
      </c>
      <c r="B930" s="69">
        <v>27</v>
      </c>
      <c r="C930" s="58">
        <v>4.25</v>
      </c>
      <c r="D930" s="58">
        <v>27.91</v>
      </c>
      <c r="E930" s="58">
        <v>20.71</v>
      </c>
    </row>
    <row r="931" spans="1:5" x14ac:dyDescent="0.55000000000000004">
      <c r="A931" s="49">
        <v>2038</v>
      </c>
      <c r="B931" s="69">
        <v>28</v>
      </c>
      <c r="C931" s="59">
        <v>4.2699999999999996</v>
      </c>
      <c r="D931" s="59">
        <v>28.01</v>
      </c>
      <c r="E931" s="59">
        <v>20.78</v>
      </c>
    </row>
    <row r="932" spans="1:5" x14ac:dyDescent="0.55000000000000004">
      <c r="A932" s="49">
        <v>2038</v>
      </c>
      <c r="B932" s="69">
        <v>29</v>
      </c>
      <c r="C932" s="58">
        <v>4.3600000000000003</v>
      </c>
      <c r="D932" s="58">
        <v>28.11</v>
      </c>
      <c r="E932" s="58">
        <v>20.85</v>
      </c>
    </row>
    <row r="933" spans="1:5" x14ac:dyDescent="0.55000000000000004">
      <c r="A933" s="49">
        <v>2038</v>
      </c>
      <c r="B933" s="69">
        <v>30</v>
      </c>
      <c r="C933" s="59">
        <v>4.03</v>
      </c>
      <c r="D933" s="59">
        <v>28.22</v>
      </c>
      <c r="E933" s="59">
        <v>20.91</v>
      </c>
    </row>
    <row r="934" spans="1:5" x14ac:dyDescent="0.55000000000000004">
      <c r="A934" s="49">
        <v>2038</v>
      </c>
      <c r="B934" s="69">
        <v>31</v>
      </c>
      <c r="C934" s="58">
        <v>4</v>
      </c>
      <c r="D934" s="58">
        <v>28.32</v>
      </c>
      <c r="E934" s="58">
        <v>20.97</v>
      </c>
    </row>
    <row r="935" spans="1:5" x14ac:dyDescent="0.55000000000000004">
      <c r="A935" s="49">
        <v>2038</v>
      </c>
      <c r="B935" s="69">
        <v>32</v>
      </c>
      <c r="C935" s="59">
        <v>3.91</v>
      </c>
      <c r="D935" s="59">
        <v>28.42</v>
      </c>
      <c r="E935" s="59">
        <v>21.03</v>
      </c>
    </row>
    <row r="936" spans="1:5" x14ac:dyDescent="0.55000000000000004">
      <c r="A936" s="49">
        <v>2038</v>
      </c>
      <c r="B936" s="69">
        <v>33</v>
      </c>
      <c r="C936" s="58">
        <v>3.98</v>
      </c>
      <c r="D936" s="58">
        <v>28.53</v>
      </c>
      <c r="E936" s="58">
        <v>21.09</v>
      </c>
    </row>
    <row r="937" spans="1:5" x14ac:dyDescent="0.55000000000000004">
      <c r="A937" s="49">
        <v>2038</v>
      </c>
      <c r="B937" s="69">
        <v>34</v>
      </c>
      <c r="C937" s="59">
        <v>4.1900000000000004</v>
      </c>
      <c r="D937" s="59">
        <v>28.66</v>
      </c>
      <c r="E937" s="59">
        <v>21.14</v>
      </c>
    </row>
    <row r="938" spans="1:5" x14ac:dyDescent="0.55000000000000004">
      <c r="A938" s="49">
        <v>2038</v>
      </c>
      <c r="B938" s="69">
        <v>35</v>
      </c>
      <c r="C938" s="58">
        <v>3.7</v>
      </c>
      <c r="D938" s="58">
        <v>28.79</v>
      </c>
      <c r="E938" s="58">
        <v>21.2</v>
      </c>
    </row>
    <row r="939" spans="1:5" x14ac:dyDescent="0.55000000000000004">
      <c r="A939" s="49">
        <v>2038</v>
      </c>
      <c r="B939" s="69">
        <v>36</v>
      </c>
      <c r="C939" s="59">
        <v>3.99</v>
      </c>
      <c r="D939" s="59">
        <v>28.92</v>
      </c>
      <c r="E939" s="59">
        <v>21.25</v>
      </c>
    </row>
    <row r="940" spans="1:5" x14ac:dyDescent="0.55000000000000004">
      <c r="A940" s="49">
        <v>2038</v>
      </c>
      <c r="B940" s="69">
        <v>37</v>
      </c>
      <c r="C940" s="58">
        <v>3.98</v>
      </c>
      <c r="D940" s="58">
        <v>29.05</v>
      </c>
      <c r="E940" s="58">
        <v>21.3</v>
      </c>
    </row>
    <row r="941" spans="1:5" x14ac:dyDescent="0.55000000000000004">
      <c r="A941" s="49">
        <v>2038</v>
      </c>
      <c r="B941" s="69">
        <v>38</v>
      </c>
      <c r="C941" s="59">
        <v>3.88</v>
      </c>
      <c r="D941" s="59">
        <v>29.14</v>
      </c>
      <c r="E941" s="59">
        <v>21.35</v>
      </c>
    </row>
    <row r="942" spans="1:5" x14ac:dyDescent="0.55000000000000004">
      <c r="A942" s="49">
        <v>2038</v>
      </c>
      <c r="B942" s="69">
        <v>39</v>
      </c>
      <c r="C942" s="58">
        <v>3.31</v>
      </c>
      <c r="D942" s="58">
        <v>29.22</v>
      </c>
      <c r="E942" s="58">
        <v>21.38</v>
      </c>
    </row>
    <row r="943" spans="1:5" x14ac:dyDescent="0.55000000000000004">
      <c r="A943" s="49">
        <v>2038</v>
      </c>
      <c r="B943" s="69">
        <v>40</v>
      </c>
      <c r="C943" s="59">
        <v>2.78</v>
      </c>
      <c r="D943" s="59">
        <v>29.3</v>
      </c>
      <c r="E943" s="59">
        <v>21.42</v>
      </c>
    </row>
    <row r="944" spans="1:5" x14ac:dyDescent="0.55000000000000004">
      <c r="A944" s="49">
        <v>2038</v>
      </c>
      <c r="B944" s="69">
        <v>41</v>
      </c>
      <c r="C944" s="58">
        <v>3.32</v>
      </c>
      <c r="D944" s="58">
        <v>29.38</v>
      </c>
      <c r="E944" s="58">
        <v>21.46</v>
      </c>
    </row>
    <row r="945" spans="1:5" x14ac:dyDescent="0.55000000000000004">
      <c r="A945" s="49">
        <v>2038</v>
      </c>
      <c r="B945" s="69">
        <v>42</v>
      </c>
      <c r="C945" s="59">
        <v>4.16</v>
      </c>
      <c r="D945" s="59">
        <v>29.43</v>
      </c>
      <c r="E945" s="59">
        <v>21.48</v>
      </c>
    </row>
    <row r="946" spans="1:5" x14ac:dyDescent="0.55000000000000004">
      <c r="A946" s="49">
        <v>2038</v>
      </c>
      <c r="B946" s="69">
        <v>43</v>
      </c>
      <c r="C946" s="58">
        <v>4.68</v>
      </c>
      <c r="D946" s="58">
        <v>29.39</v>
      </c>
      <c r="E946" s="58">
        <v>21.46</v>
      </c>
    </row>
    <row r="947" spans="1:5" x14ac:dyDescent="0.55000000000000004">
      <c r="A947" s="49">
        <v>2038</v>
      </c>
      <c r="B947" s="69">
        <v>44</v>
      </c>
      <c r="C947" s="59">
        <v>4.9000000000000004</v>
      </c>
      <c r="D947" s="59">
        <v>29.36</v>
      </c>
      <c r="E947" s="59">
        <v>21.43</v>
      </c>
    </row>
    <row r="948" spans="1:5" x14ac:dyDescent="0.55000000000000004">
      <c r="A948" s="49">
        <v>2038</v>
      </c>
      <c r="B948" s="69">
        <v>45</v>
      </c>
      <c r="C948" s="58">
        <v>3.9</v>
      </c>
      <c r="D948" s="58">
        <v>29.33</v>
      </c>
      <c r="E948" s="58">
        <v>21.41</v>
      </c>
    </row>
    <row r="949" spans="1:5" x14ac:dyDescent="0.55000000000000004">
      <c r="A949" s="49">
        <v>2038</v>
      </c>
      <c r="B949" s="69">
        <v>46</v>
      </c>
      <c r="C949" s="59">
        <v>4.5599999999999996</v>
      </c>
      <c r="D949" s="59">
        <v>29.3</v>
      </c>
      <c r="E949" s="59">
        <v>21.38</v>
      </c>
    </row>
    <row r="950" spans="1:5" x14ac:dyDescent="0.55000000000000004">
      <c r="A950" s="49">
        <v>2038</v>
      </c>
      <c r="B950" s="69">
        <v>47</v>
      </c>
      <c r="C950" s="58">
        <v>4.76</v>
      </c>
      <c r="D950" s="58">
        <v>29.23</v>
      </c>
      <c r="E950" s="58">
        <v>21.34</v>
      </c>
    </row>
    <row r="951" spans="1:5" x14ac:dyDescent="0.55000000000000004">
      <c r="A951" s="49">
        <v>2038</v>
      </c>
      <c r="B951" s="69">
        <v>48</v>
      </c>
      <c r="C951" s="59">
        <v>4.76</v>
      </c>
      <c r="D951" s="59">
        <v>29.15</v>
      </c>
      <c r="E951" s="59">
        <v>21.29</v>
      </c>
    </row>
    <row r="952" spans="1:5" x14ac:dyDescent="0.55000000000000004">
      <c r="A952" s="49">
        <v>2038</v>
      </c>
      <c r="B952" s="69">
        <v>49</v>
      </c>
      <c r="C952" s="58">
        <v>5.32</v>
      </c>
      <c r="D952" s="58">
        <v>29.07</v>
      </c>
      <c r="E952" s="58">
        <v>21.24</v>
      </c>
    </row>
    <row r="953" spans="1:5" x14ac:dyDescent="0.55000000000000004">
      <c r="A953" s="49">
        <v>2038</v>
      </c>
      <c r="B953" s="69">
        <v>50</v>
      </c>
      <c r="C953" s="59">
        <v>5.2</v>
      </c>
      <c r="D953" s="59">
        <v>29</v>
      </c>
      <c r="E953" s="59">
        <v>21.19</v>
      </c>
    </row>
    <row r="954" spans="1:5" x14ac:dyDescent="0.55000000000000004">
      <c r="A954" s="49">
        <v>2038</v>
      </c>
      <c r="B954" s="69">
        <v>51</v>
      </c>
      <c r="C954" s="58">
        <v>5.0199999999999996</v>
      </c>
      <c r="D954" s="58">
        <v>28.91</v>
      </c>
      <c r="E954" s="58">
        <v>21.19</v>
      </c>
    </row>
    <row r="955" spans="1:5" x14ac:dyDescent="0.55000000000000004">
      <c r="A955" s="49">
        <v>2038</v>
      </c>
      <c r="B955" s="69">
        <v>52</v>
      </c>
      <c r="C955" s="59">
        <v>5.12</v>
      </c>
      <c r="D955" s="59">
        <v>28.81</v>
      </c>
      <c r="E955" s="59">
        <v>21.23</v>
      </c>
    </row>
    <row r="956" spans="1:5" x14ac:dyDescent="0.55000000000000004">
      <c r="A956" s="49">
        <v>2038</v>
      </c>
      <c r="B956" s="69">
        <v>53</v>
      </c>
      <c r="C956" s="58">
        <v>5.12</v>
      </c>
      <c r="D956" s="58">
        <v>28.81</v>
      </c>
      <c r="E956" s="58">
        <v>21.23</v>
      </c>
    </row>
    <row r="957" spans="1:5" x14ac:dyDescent="0.55000000000000004">
      <c r="A957" s="49">
        <v>2039</v>
      </c>
      <c r="B957" s="69">
        <v>1</v>
      </c>
      <c r="C957" s="59">
        <v>6.53</v>
      </c>
      <c r="D957" s="59">
        <v>29.35</v>
      </c>
      <c r="E957" s="59">
        <v>21.68</v>
      </c>
    </row>
    <row r="958" spans="1:5" x14ac:dyDescent="0.55000000000000004">
      <c r="A958" s="49">
        <v>2039</v>
      </c>
      <c r="B958" s="69">
        <v>2</v>
      </c>
      <c r="C958" s="58">
        <v>5.22</v>
      </c>
      <c r="D958" s="58">
        <v>29.26</v>
      </c>
      <c r="E958" s="58">
        <v>21.71</v>
      </c>
    </row>
    <row r="959" spans="1:5" x14ac:dyDescent="0.55000000000000004">
      <c r="A959" s="49">
        <v>2039</v>
      </c>
      <c r="B959" s="69">
        <v>3</v>
      </c>
      <c r="C959" s="59">
        <v>5.75</v>
      </c>
      <c r="D959" s="59">
        <v>29.14</v>
      </c>
      <c r="E959" s="59">
        <v>21.69</v>
      </c>
    </row>
    <row r="960" spans="1:5" x14ac:dyDescent="0.55000000000000004">
      <c r="A960" s="49">
        <v>2039</v>
      </c>
      <c r="B960" s="69">
        <v>4</v>
      </c>
      <c r="C960" s="58">
        <v>5.19</v>
      </c>
      <c r="D960" s="58">
        <v>28.95</v>
      </c>
      <c r="E960" s="58">
        <v>21.54</v>
      </c>
    </row>
    <row r="961" spans="1:5" x14ac:dyDescent="0.55000000000000004">
      <c r="A961" s="49">
        <v>2039</v>
      </c>
      <c r="B961" s="69">
        <v>5</v>
      </c>
      <c r="C961" s="59">
        <v>5.17</v>
      </c>
      <c r="D961" s="59">
        <v>28.77</v>
      </c>
      <c r="E961" s="59">
        <v>21.39</v>
      </c>
    </row>
    <row r="962" spans="1:5" x14ac:dyDescent="0.55000000000000004">
      <c r="A962" s="49">
        <v>2039</v>
      </c>
      <c r="B962" s="69">
        <v>6</v>
      </c>
      <c r="C962" s="58">
        <v>5.3</v>
      </c>
      <c r="D962" s="58">
        <v>28.58</v>
      </c>
      <c r="E962" s="58">
        <v>21.24</v>
      </c>
    </row>
    <row r="963" spans="1:5" x14ac:dyDescent="0.55000000000000004">
      <c r="A963" s="49">
        <v>2039</v>
      </c>
      <c r="B963" s="69">
        <v>7</v>
      </c>
      <c r="C963" s="59">
        <v>5</v>
      </c>
      <c r="D963" s="59">
        <v>28.39</v>
      </c>
      <c r="E963" s="59">
        <v>21.09</v>
      </c>
    </row>
    <row r="964" spans="1:5" x14ac:dyDescent="0.55000000000000004">
      <c r="A964" s="49">
        <v>2039</v>
      </c>
      <c r="B964" s="69">
        <v>8</v>
      </c>
      <c r="C964" s="58">
        <v>4.88</v>
      </c>
      <c r="D964" s="58">
        <v>28.27</v>
      </c>
      <c r="E964" s="58">
        <v>21</v>
      </c>
    </row>
    <row r="965" spans="1:5" x14ac:dyDescent="0.55000000000000004">
      <c r="A965" s="49">
        <v>2039</v>
      </c>
      <c r="B965" s="69">
        <v>9</v>
      </c>
      <c r="C965" s="59">
        <v>4.84</v>
      </c>
      <c r="D965" s="59">
        <v>28.16</v>
      </c>
      <c r="E965" s="59">
        <v>20.91</v>
      </c>
    </row>
    <row r="966" spans="1:5" x14ac:dyDescent="0.55000000000000004">
      <c r="A966" s="49">
        <v>2039</v>
      </c>
      <c r="B966" s="69">
        <v>10</v>
      </c>
      <c r="C966" s="58">
        <v>4.6500000000000004</v>
      </c>
      <c r="D966" s="58">
        <v>28.04</v>
      </c>
      <c r="E966" s="58">
        <v>20.82</v>
      </c>
    </row>
    <row r="967" spans="1:5" x14ac:dyDescent="0.55000000000000004">
      <c r="A967" s="49">
        <v>2039</v>
      </c>
      <c r="B967" s="69">
        <v>11</v>
      </c>
      <c r="C967" s="59">
        <v>4.8</v>
      </c>
      <c r="D967" s="59">
        <v>27.92</v>
      </c>
      <c r="E967" s="59">
        <v>20.72</v>
      </c>
    </row>
    <row r="968" spans="1:5" x14ac:dyDescent="0.55000000000000004">
      <c r="A968" s="49">
        <v>2039</v>
      </c>
      <c r="B968" s="69">
        <v>12</v>
      </c>
      <c r="C968" s="58">
        <v>4.5199999999999996</v>
      </c>
      <c r="D968" s="58">
        <v>27.9</v>
      </c>
      <c r="E968" s="58">
        <v>20.7</v>
      </c>
    </row>
    <row r="969" spans="1:5" x14ac:dyDescent="0.55000000000000004">
      <c r="A969" s="49">
        <v>2039</v>
      </c>
      <c r="B969" s="69">
        <v>13</v>
      </c>
      <c r="C969" s="59">
        <v>4.3</v>
      </c>
      <c r="D969" s="59">
        <v>27.86</v>
      </c>
      <c r="E969" s="59">
        <v>20.67</v>
      </c>
    </row>
    <row r="970" spans="1:5" x14ac:dyDescent="0.55000000000000004">
      <c r="A970" s="49">
        <v>2039</v>
      </c>
      <c r="B970" s="69">
        <v>14</v>
      </c>
      <c r="C970" s="58">
        <v>4.37</v>
      </c>
      <c r="D970" s="58">
        <v>27.83</v>
      </c>
      <c r="E970" s="58">
        <v>20.63</v>
      </c>
    </row>
    <row r="971" spans="1:5" x14ac:dyDescent="0.55000000000000004">
      <c r="A971" s="49">
        <v>2039</v>
      </c>
      <c r="B971" s="69">
        <v>15</v>
      </c>
      <c r="C971" s="59">
        <v>4.2699999999999996</v>
      </c>
      <c r="D971" s="59">
        <v>27.79</v>
      </c>
      <c r="E971" s="59">
        <v>20.6</v>
      </c>
    </row>
    <row r="972" spans="1:5" x14ac:dyDescent="0.55000000000000004">
      <c r="A972" s="49">
        <v>2039</v>
      </c>
      <c r="B972" s="69">
        <v>16</v>
      </c>
      <c r="C972" s="58">
        <v>4.24</v>
      </c>
      <c r="D972" s="58">
        <v>27.78</v>
      </c>
      <c r="E972" s="58">
        <v>20.59</v>
      </c>
    </row>
    <row r="973" spans="1:5" x14ac:dyDescent="0.55000000000000004">
      <c r="A973" s="49">
        <v>2039</v>
      </c>
      <c r="B973" s="69">
        <v>17</v>
      </c>
      <c r="C973" s="59">
        <v>4.2699999999999996</v>
      </c>
      <c r="D973" s="59">
        <v>27.79</v>
      </c>
      <c r="E973" s="59">
        <v>20.6</v>
      </c>
    </row>
    <row r="974" spans="1:5" x14ac:dyDescent="0.55000000000000004">
      <c r="A974" s="49">
        <v>2039</v>
      </c>
      <c r="B974" s="69">
        <v>18</v>
      </c>
      <c r="C974" s="58">
        <v>4.3499999999999996</v>
      </c>
      <c r="D974" s="58">
        <v>27.81</v>
      </c>
      <c r="E974" s="58">
        <v>20.61</v>
      </c>
    </row>
    <row r="975" spans="1:5" x14ac:dyDescent="0.55000000000000004">
      <c r="A975" s="49">
        <v>2039</v>
      </c>
      <c r="B975" s="69">
        <v>19</v>
      </c>
      <c r="C975" s="59">
        <v>4.3099999999999996</v>
      </c>
      <c r="D975" s="59">
        <v>27.82</v>
      </c>
      <c r="E975" s="59">
        <v>20.62</v>
      </c>
    </row>
    <row r="976" spans="1:5" x14ac:dyDescent="0.55000000000000004">
      <c r="A976" s="49">
        <v>2039</v>
      </c>
      <c r="B976" s="69">
        <v>20</v>
      </c>
      <c r="C976" s="58">
        <v>4.1500000000000004</v>
      </c>
      <c r="D976" s="58">
        <v>27.84</v>
      </c>
      <c r="E976" s="58">
        <v>20.64</v>
      </c>
    </row>
    <row r="977" spans="1:5" x14ac:dyDescent="0.55000000000000004">
      <c r="A977" s="49">
        <v>2039</v>
      </c>
      <c r="B977" s="69">
        <v>21</v>
      </c>
      <c r="C977" s="59">
        <v>4.26</v>
      </c>
      <c r="D977" s="59">
        <v>27.94</v>
      </c>
      <c r="E977" s="59">
        <v>20.7</v>
      </c>
    </row>
    <row r="978" spans="1:5" x14ac:dyDescent="0.55000000000000004">
      <c r="A978" s="49">
        <v>2039</v>
      </c>
      <c r="B978" s="69">
        <v>22</v>
      </c>
      <c r="C978" s="58">
        <v>4.13</v>
      </c>
      <c r="D978" s="58">
        <v>28.04</v>
      </c>
      <c r="E978" s="58">
        <v>20.77</v>
      </c>
    </row>
    <row r="979" spans="1:5" x14ac:dyDescent="0.55000000000000004">
      <c r="A979" s="49">
        <v>2039</v>
      </c>
      <c r="B979" s="69">
        <v>23</v>
      </c>
      <c r="C979" s="59">
        <v>4.26</v>
      </c>
      <c r="D979" s="59">
        <v>28.13</v>
      </c>
      <c r="E979" s="59">
        <v>20.83</v>
      </c>
    </row>
    <row r="980" spans="1:5" x14ac:dyDescent="0.55000000000000004">
      <c r="A980" s="49">
        <v>2039</v>
      </c>
      <c r="B980" s="69">
        <v>24</v>
      </c>
      <c r="C980" s="58">
        <v>4.12</v>
      </c>
      <c r="D980" s="58">
        <v>28.23</v>
      </c>
      <c r="E980" s="58">
        <v>20.89</v>
      </c>
    </row>
    <row r="981" spans="1:5" x14ac:dyDescent="0.55000000000000004">
      <c r="A981" s="49">
        <v>2039</v>
      </c>
      <c r="B981" s="69">
        <v>25</v>
      </c>
      <c r="C981" s="59">
        <v>4.16</v>
      </c>
      <c r="D981" s="59">
        <v>28.33</v>
      </c>
      <c r="E981" s="59">
        <v>20.96</v>
      </c>
    </row>
    <row r="982" spans="1:5" x14ac:dyDescent="0.55000000000000004">
      <c r="A982" s="49">
        <v>2039</v>
      </c>
      <c r="B982" s="69">
        <v>26</v>
      </c>
      <c r="C982" s="58">
        <v>4.09</v>
      </c>
      <c r="D982" s="58">
        <v>28.43</v>
      </c>
      <c r="E982" s="58">
        <v>21.04</v>
      </c>
    </row>
    <row r="983" spans="1:5" x14ac:dyDescent="0.55000000000000004">
      <c r="A983" s="49">
        <v>2039</v>
      </c>
      <c r="B983" s="69">
        <v>27</v>
      </c>
      <c r="C983" s="59">
        <v>4.34</v>
      </c>
      <c r="D983" s="59">
        <v>28.53</v>
      </c>
      <c r="E983" s="59">
        <v>21.11</v>
      </c>
    </row>
    <row r="984" spans="1:5" x14ac:dyDescent="0.55000000000000004">
      <c r="A984" s="49">
        <v>2039</v>
      </c>
      <c r="B984" s="69">
        <v>28</v>
      </c>
      <c r="C984" s="58">
        <v>4.3600000000000003</v>
      </c>
      <c r="D984" s="58">
        <v>28.63</v>
      </c>
      <c r="E984" s="58">
        <v>21.19</v>
      </c>
    </row>
    <row r="985" spans="1:5" x14ac:dyDescent="0.55000000000000004">
      <c r="A985" s="49">
        <v>2039</v>
      </c>
      <c r="B985" s="69">
        <v>29</v>
      </c>
      <c r="C985" s="59">
        <v>4.4400000000000004</v>
      </c>
      <c r="D985" s="59">
        <v>28.73</v>
      </c>
      <c r="E985" s="59">
        <v>21.25</v>
      </c>
    </row>
    <row r="986" spans="1:5" x14ac:dyDescent="0.55000000000000004">
      <c r="A986" s="49">
        <v>2039</v>
      </c>
      <c r="B986" s="69">
        <v>30</v>
      </c>
      <c r="C986" s="58">
        <v>4.1100000000000003</v>
      </c>
      <c r="D986" s="58">
        <v>28.84</v>
      </c>
      <c r="E986" s="58">
        <v>21.32</v>
      </c>
    </row>
    <row r="987" spans="1:5" x14ac:dyDescent="0.55000000000000004">
      <c r="A987" s="49">
        <v>2039</v>
      </c>
      <c r="B987" s="69">
        <v>31</v>
      </c>
      <c r="C987" s="59">
        <v>4.08</v>
      </c>
      <c r="D987" s="59">
        <v>28.94</v>
      </c>
      <c r="E987" s="59">
        <v>21.38</v>
      </c>
    </row>
    <row r="988" spans="1:5" x14ac:dyDescent="0.55000000000000004">
      <c r="A988" s="49">
        <v>2039</v>
      </c>
      <c r="B988" s="69">
        <v>32</v>
      </c>
      <c r="C988" s="58">
        <v>3.99</v>
      </c>
      <c r="D988" s="58">
        <v>29.05</v>
      </c>
      <c r="E988" s="58">
        <v>21.44</v>
      </c>
    </row>
    <row r="989" spans="1:5" x14ac:dyDescent="0.55000000000000004">
      <c r="A989" s="49">
        <v>2039</v>
      </c>
      <c r="B989" s="69">
        <v>33</v>
      </c>
      <c r="C989" s="59">
        <v>4.0599999999999996</v>
      </c>
      <c r="D989" s="59">
        <v>29.16</v>
      </c>
      <c r="E989" s="59">
        <v>21.5</v>
      </c>
    </row>
    <row r="990" spans="1:5" x14ac:dyDescent="0.55000000000000004">
      <c r="A990" s="49">
        <v>2039</v>
      </c>
      <c r="B990" s="69">
        <v>34</v>
      </c>
      <c r="C990" s="58">
        <v>4.28</v>
      </c>
      <c r="D990" s="58">
        <v>29.29</v>
      </c>
      <c r="E990" s="58">
        <v>21.56</v>
      </c>
    </row>
    <row r="991" spans="1:5" x14ac:dyDescent="0.55000000000000004">
      <c r="A991" s="49">
        <v>2039</v>
      </c>
      <c r="B991" s="69">
        <v>35</v>
      </c>
      <c r="C991" s="59">
        <v>3.77</v>
      </c>
      <c r="D991" s="59">
        <v>29.42</v>
      </c>
      <c r="E991" s="59">
        <v>21.61</v>
      </c>
    </row>
    <row r="992" spans="1:5" x14ac:dyDescent="0.55000000000000004">
      <c r="A992" s="49">
        <v>2039</v>
      </c>
      <c r="B992" s="69">
        <v>36</v>
      </c>
      <c r="C992" s="58">
        <v>4.07</v>
      </c>
      <c r="D992" s="58">
        <v>29.56</v>
      </c>
      <c r="E992" s="58">
        <v>21.66</v>
      </c>
    </row>
    <row r="993" spans="1:5" x14ac:dyDescent="0.55000000000000004">
      <c r="A993" s="49">
        <v>2039</v>
      </c>
      <c r="B993" s="69">
        <v>37</v>
      </c>
      <c r="C993" s="59">
        <v>4.0599999999999996</v>
      </c>
      <c r="D993" s="59">
        <v>29.69</v>
      </c>
      <c r="E993" s="59">
        <v>21.72</v>
      </c>
    </row>
    <row r="994" spans="1:5" x14ac:dyDescent="0.55000000000000004">
      <c r="A994" s="49">
        <v>2039</v>
      </c>
      <c r="B994" s="69">
        <v>38</v>
      </c>
      <c r="C994" s="58">
        <v>3.96</v>
      </c>
      <c r="D994" s="58">
        <v>29.78</v>
      </c>
      <c r="E994" s="58">
        <v>21.76</v>
      </c>
    </row>
    <row r="995" spans="1:5" x14ac:dyDescent="0.55000000000000004">
      <c r="A995" s="49">
        <v>2039</v>
      </c>
      <c r="B995" s="69">
        <v>39</v>
      </c>
      <c r="C995" s="59">
        <v>3.37</v>
      </c>
      <c r="D995" s="59">
        <v>29.86</v>
      </c>
      <c r="E995" s="59">
        <v>21.8</v>
      </c>
    </row>
    <row r="996" spans="1:5" x14ac:dyDescent="0.55000000000000004">
      <c r="A996" s="49">
        <v>2039</v>
      </c>
      <c r="B996" s="69">
        <v>40</v>
      </c>
      <c r="C996" s="58">
        <v>2.83</v>
      </c>
      <c r="D996" s="58">
        <v>29.94</v>
      </c>
      <c r="E996" s="58">
        <v>21.84</v>
      </c>
    </row>
    <row r="997" spans="1:5" x14ac:dyDescent="0.55000000000000004">
      <c r="A997" s="49">
        <v>2039</v>
      </c>
      <c r="B997" s="69">
        <v>41</v>
      </c>
      <c r="C997" s="59">
        <v>3.38</v>
      </c>
      <c r="D997" s="59">
        <v>30.02</v>
      </c>
      <c r="E997" s="59">
        <v>21.88</v>
      </c>
    </row>
    <row r="998" spans="1:5" x14ac:dyDescent="0.55000000000000004">
      <c r="A998" s="49">
        <v>2039</v>
      </c>
      <c r="B998" s="69">
        <v>42</v>
      </c>
      <c r="C998" s="58">
        <v>4.24</v>
      </c>
      <c r="D998" s="58">
        <v>30.07</v>
      </c>
      <c r="E998" s="58">
        <v>21.9</v>
      </c>
    </row>
    <row r="999" spans="1:5" x14ac:dyDescent="0.55000000000000004">
      <c r="A999" s="49">
        <v>2039</v>
      </c>
      <c r="B999" s="69">
        <v>43</v>
      </c>
      <c r="C999" s="59">
        <v>4.7699999999999996</v>
      </c>
      <c r="D999" s="59">
        <v>30.04</v>
      </c>
      <c r="E999" s="59">
        <v>21.87</v>
      </c>
    </row>
    <row r="1000" spans="1:5" x14ac:dyDescent="0.55000000000000004">
      <c r="A1000" s="49">
        <v>2039</v>
      </c>
      <c r="B1000" s="69">
        <v>44</v>
      </c>
      <c r="C1000" s="58">
        <v>5</v>
      </c>
      <c r="D1000" s="58">
        <v>30.01</v>
      </c>
      <c r="E1000" s="58">
        <v>21.85</v>
      </c>
    </row>
    <row r="1001" spans="1:5" x14ac:dyDescent="0.55000000000000004">
      <c r="A1001" s="49">
        <v>2039</v>
      </c>
      <c r="B1001" s="69">
        <v>45</v>
      </c>
      <c r="C1001" s="59">
        <v>3.98</v>
      </c>
      <c r="D1001" s="59">
        <v>29.98</v>
      </c>
      <c r="E1001" s="59">
        <v>21.82</v>
      </c>
    </row>
    <row r="1002" spans="1:5" x14ac:dyDescent="0.55000000000000004">
      <c r="A1002" s="49">
        <v>2039</v>
      </c>
      <c r="B1002" s="69">
        <v>46</v>
      </c>
      <c r="C1002" s="58">
        <v>4.66</v>
      </c>
      <c r="D1002" s="58">
        <v>29.95</v>
      </c>
      <c r="E1002" s="58">
        <v>21.8</v>
      </c>
    </row>
    <row r="1003" spans="1:5" x14ac:dyDescent="0.55000000000000004">
      <c r="A1003" s="49">
        <v>2039</v>
      </c>
      <c r="B1003" s="69">
        <v>47</v>
      </c>
      <c r="C1003" s="59">
        <v>4.8499999999999996</v>
      </c>
      <c r="D1003" s="59">
        <v>29.87</v>
      </c>
      <c r="E1003" s="59">
        <v>21.75</v>
      </c>
    </row>
    <row r="1004" spans="1:5" x14ac:dyDescent="0.55000000000000004">
      <c r="A1004" s="49">
        <v>2039</v>
      </c>
      <c r="B1004" s="69">
        <v>48</v>
      </c>
      <c r="C1004" s="58">
        <v>4.8499999999999996</v>
      </c>
      <c r="D1004" s="58">
        <v>29.79</v>
      </c>
      <c r="E1004" s="58">
        <v>21.7</v>
      </c>
    </row>
    <row r="1005" spans="1:5" x14ac:dyDescent="0.55000000000000004">
      <c r="A1005" s="49">
        <v>2039</v>
      </c>
      <c r="B1005" s="69">
        <v>49</v>
      </c>
      <c r="C1005" s="59">
        <v>5.43</v>
      </c>
      <c r="D1005" s="59">
        <v>29.71</v>
      </c>
      <c r="E1005" s="59">
        <v>21.65</v>
      </c>
    </row>
    <row r="1006" spans="1:5" x14ac:dyDescent="0.55000000000000004">
      <c r="A1006" s="49">
        <v>2039</v>
      </c>
      <c r="B1006" s="69">
        <v>50</v>
      </c>
      <c r="C1006" s="58">
        <v>5.31</v>
      </c>
      <c r="D1006" s="58">
        <v>29.63</v>
      </c>
      <c r="E1006" s="58">
        <v>21.61</v>
      </c>
    </row>
    <row r="1007" spans="1:5" x14ac:dyDescent="0.55000000000000004">
      <c r="A1007" s="49">
        <v>2039</v>
      </c>
      <c r="B1007" s="69">
        <v>51</v>
      </c>
      <c r="C1007" s="59">
        <v>5.12</v>
      </c>
      <c r="D1007" s="59">
        <v>29.55</v>
      </c>
      <c r="E1007" s="59">
        <v>21.61</v>
      </c>
    </row>
    <row r="1008" spans="1:5" x14ac:dyDescent="0.55000000000000004">
      <c r="A1008" s="49">
        <v>2039</v>
      </c>
      <c r="B1008" s="69">
        <v>52</v>
      </c>
      <c r="C1008" s="58">
        <v>5.22</v>
      </c>
      <c r="D1008" s="58">
        <v>29.44</v>
      </c>
      <c r="E1008" s="58">
        <v>21.64</v>
      </c>
    </row>
    <row r="1009" spans="1:5" x14ac:dyDescent="0.55000000000000004">
      <c r="A1009" s="49">
        <v>2039</v>
      </c>
      <c r="B1009" s="69">
        <v>53</v>
      </c>
      <c r="C1009" s="59">
        <v>5.22</v>
      </c>
      <c r="D1009" s="59">
        <v>29.44</v>
      </c>
      <c r="E1009" s="59">
        <v>21.64</v>
      </c>
    </row>
    <row r="1010" spans="1:5" x14ac:dyDescent="0.55000000000000004">
      <c r="A1010" s="49">
        <v>2040</v>
      </c>
      <c r="B1010" s="69">
        <v>1</v>
      </c>
      <c r="C1010" s="58">
        <v>6.66</v>
      </c>
      <c r="D1010" s="58">
        <v>30.63</v>
      </c>
      <c r="E1010" s="58">
        <v>22.83</v>
      </c>
    </row>
    <row r="1011" spans="1:5" x14ac:dyDescent="0.55000000000000004">
      <c r="A1011" s="49">
        <v>2040</v>
      </c>
      <c r="B1011" s="69">
        <v>2</v>
      </c>
      <c r="C1011" s="59">
        <v>5.33</v>
      </c>
      <c r="D1011" s="59">
        <v>30.54</v>
      </c>
      <c r="E1011" s="59">
        <v>22.87</v>
      </c>
    </row>
    <row r="1012" spans="1:5" x14ac:dyDescent="0.55000000000000004">
      <c r="A1012" s="49">
        <v>2040</v>
      </c>
      <c r="B1012" s="69">
        <v>3</v>
      </c>
      <c r="C1012" s="58">
        <v>5.87</v>
      </c>
      <c r="D1012" s="58">
        <v>30.41</v>
      </c>
      <c r="E1012" s="58">
        <v>22.85</v>
      </c>
    </row>
    <row r="1013" spans="1:5" x14ac:dyDescent="0.55000000000000004">
      <c r="A1013" s="49">
        <v>2040</v>
      </c>
      <c r="B1013" s="69">
        <v>4</v>
      </c>
      <c r="C1013" s="59">
        <v>5.3</v>
      </c>
      <c r="D1013" s="59">
        <v>30.22</v>
      </c>
      <c r="E1013" s="59">
        <v>22.69</v>
      </c>
    </row>
    <row r="1014" spans="1:5" x14ac:dyDescent="0.55000000000000004">
      <c r="A1014" s="49">
        <v>2040</v>
      </c>
      <c r="B1014" s="69">
        <v>5</v>
      </c>
      <c r="C1014" s="58">
        <v>5.28</v>
      </c>
      <c r="D1014" s="58">
        <v>30.02</v>
      </c>
      <c r="E1014" s="58">
        <v>22.53</v>
      </c>
    </row>
    <row r="1015" spans="1:5" x14ac:dyDescent="0.55000000000000004">
      <c r="A1015" s="49">
        <v>2040</v>
      </c>
      <c r="B1015" s="69">
        <v>6</v>
      </c>
      <c r="C1015" s="59">
        <v>5.41</v>
      </c>
      <c r="D1015" s="59">
        <v>29.83</v>
      </c>
      <c r="E1015" s="59">
        <v>22.37</v>
      </c>
    </row>
    <row r="1016" spans="1:5" x14ac:dyDescent="0.55000000000000004">
      <c r="A1016" s="49">
        <v>2040</v>
      </c>
      <c r="B1016" s="69">
        <v>7</v>
      </c>
      <c r="C1016" s="58">
        <v>5.0999999999999996</v>
      </c>
      <c r="D1016" s="58">
        <v>29.63</v>
      </c>
      <c r="E1016" s="58">
        <v>22.22</v>
      </c>
    </row>
    <row r="1017" spans="1:5" x14ac:dyDescent="0.55000000000000004">
      <c r="A1017" s="49">
        <v>2040</v>
      </c>
      <c r="B1017" s="69">
        <v>8</v>
      </c>
      <c r="C1017" s="59">
        <v>4.9800000000000004</v>
      </c>
      <c r="D1017" s="59">
        <v>29.51</v>
      </c>
      <c r="E1017" s="59">
        <v>22.12</v>
      </c>
    </row>
    <row r="1018" spans="1:5" x14ac:dyDescent="0.55000000000000004">
      <c r="A1018" s="49">
        <v>2040</v>
      </c>
      <c r="B1018" s="69">
        <v>9</v>
      </c>
      <c r="C1018" s="58">
        <v>4.9400000000000004</v>
      </c>
      <c r="D1018" s="58">
        <v>29.39</v>
      </c>
      <c r="E1018" s="58">
        <v>22.02</v>
      </c>
    </row>
    <row r="1019" spans="1:5" x14ac:dyDescent="0.55000000000000004">
      <c r="A1019" s="49">
        <v>2040</v>
      </c>
      <c r="B1019" s="69">
        <v>10</v>
      </c>
      <c r="C1019" s="59">
        <v>4.75</v>
      </c>
      <c r="D1019" s="59">
        <v>29.26</v>
      </c>
      <c r="E1019" s="59">
        <v>21.92</v>
      </c>
    </row>
    <row r="1020" spans="1:5" x14ac:dyDescent="0.55000000000000004">
      <c r="A1020" s="49">
        <v>2040</v>
      </c>
      <c r="B1020" s="69">
        <v>11</v>
      </c>
      <c r="C1020" s="58">
        <v>4.9000000000000004</v>
      </c>
      <c r="D1020" s="58">
        <v>29.14</v>
      </c>
      <c r="E1020" s="58">
        <v>21.83</v>
      </c>
    </row>
    <row r="1021" spans="1:5" x14ac:dyDescent="0.55000000000000004">
      <c r="A1021" s="49">
        <v>2040</v>
      </c>
      <c r="B1021" s="69">
        <v>12</v>
      </c>
      <c r="C1021" s="59">
        <v>4.62</v>
      </c>
      <c r="D1021" s="59">
        <v>29.12</v>
      </c>
      <c r="E1021" s="59">
        <v>21.8</v>
      </c>
    </row>
    <row r="1022" spans="1:5" x14ac:dyDescent="0.55000000000000004">
      <c r="A1022" s="49">
        <v>2040</v>
      </c>
      <c r="B1022" s="69">
        <v>13</v>
      </c>
      <c r="C1022" s="58">
        <v>4.3899999999999997</v>
      </c>
      <c r="D1022" s="58">
        <v>29.08</v>
      </c>
      <c r="E1022" s="58">
        <v>21.77</v>
      </c>
    </row>
    <row r="1023" spans="1:5" x14ac:dyDescent="0.55000000000000004">
      <c r="A1023" s="49">
        <v>2040</v>
      </c>
      <c r="B1023" s="69">
        <v>14</v>
      </c>
      <c r="C1023" s="59">
        <v>4.46</v>
      </c>
      <c r="D1023" s="59">
        <v>29.04</v>
      </c>
      <c r="E1023" s="59">
        <v>21.73</v>
      </c>
    </row>
    <row r="1024" spans="1:5" x14ac:dyDescent="0.55000000000000004">
      <c r="A1024" s="49">
        <v>2040</v>
      </c>
      <c r="B1024" s="69">
        <v>15</v>
      </c>
      <c r="C1024" s="58">
        <v>4.3600000000000003</v>
      </c>
      <c r="D1024" s="58">
        <v>29</v>
      </c>
      <c r="E1024" s="58">
        <v>21.69</v>
      </c>
    </row>
    <row r="1025" spans="1:5" x14ac:dyDescent="0.55000000000000004">
      <c r="A1025" s="49">
        <v>2040</v>
      </c>
      <c r="B1025" s="69">
        <v>16</v>
      </c>
      <c r="C1025" s="59">
        <v>4.33</v>
      </c>
      <c r="D1025" s="59">
        <v>28.99</v>
      </c>
      <c r="E1025" s="59">
        <v>21.68</v>
      </c>
    </row>
    <row r="1026" spans="1:5" x14ac:dyDescent="0.55000000000000004">
      <c r="A1026" s="49">
        <v>2040</v>
      </c>
      <c r="B1026" s="69">
        <v>17</v>
      </c>
      <c r="C1026" s="58">
        <v>4.3600000000000003</v>
      </c>
      <c r="D1026" s="58">
        <v>29.01</v>
      </c>
      <c r="E1026" s="58">
        <v>21.69</v>
      </c>
    </row>
    <row r="1027" spans="1:5" x14ac:dyDescent="0.55000000000000004">
      <c r="A1027" s="49">
        <v>2040</v>
      </c>
      <c r="B1027" s="69">
        <v>18</v>
      </c>
      <c r="C1027" s="59">
        <v>4.4400000000000004</v>
      </c>
      <c r="D1027" s="59">
        <v>29.02</v>
      </c>
      <c r="E1027" s="59">
        <v>21.71</v>
      </c>
    </row>
    <row r="1028" spans="1:5" x14ac:dyDescent="0.55000000000000004">
      <c r="A1028" s="49">
        <v>2040</v>
      </c>
      <c r="B1028" s="69">
        <v>19</v>
      </c>
      <c r="C1028" s="58">
        <v>4.4000000000000004</v>
      </c>
      <c r="D1028" s="58">
        <v>29.03</v>
      </c>
      <c r="E1028" s="58">
        <v>21.72</v>
      </c>
    </row>
    <row r="1029" spans="1:5" x14ac:dyDescent="0.55000000000000004">
      <c r="A1029" s="49">
        <v>2040</v>
      </c>
      <c r="B1029" s="69">
        <v>20</v>
      </c>
      <c r="C1029" s="59">
        <v>4.2300000000000004</v>
      </c>
      <c r="D1029" s="59">
        <v>29.06</v>
      </c>
      <c r="E1029" s="59">
        <v>21.74</v>
      </c>
    </row>
    <row r="1030" spans="1:5" x14ac:dyDescent="0.55000000000000004">
      <c r="A1030" s="49">
        <v>2040</v>
      </c>
      <c r="B1030" s="69">
        <v>21</v>
      </c>
      <c r="C1030" s="58">
        <v>4.3499999999999996</v>
      </c>
      <c r="D1030" s="58">
        <v>29.16</v>
      </c>
      <c r="E1030" s="58">
        <v>21.8</v>
      </c>
    </row>
    <row r="1031" spans="1:5" x14ac:dyDescent="0.55000000000000004">
      <c r="A1031" s="49">
        <v>2040</v>
      </c>
      <c r="B1031" s="69">
        <v>22</v>
      </c>
      <c r="C1031" s="59">
        <v>4.22</v>
      </c>
      <c r="D1031" s="59">
        <v>29.26</v>
      </c>
      <c r="E1031" s="59">
        <v>21.87</v>
      </c>
    </row>
    <row r="1032" spans="1:5" x14ac:dyDescent="0.55000000000000004">
      <c r="A1032" s="49">
        <v>2040</v>
      </c>
      <c r="B1032" s="69">
        <v>23</v>
      </c>
      <c r="C1032" s="58">
        <v>4.3499999999999996</v>
      </c>
      <c r="D1032" s="58">
        <v>29.36</v>
      </c>
      <c r="E1032" s="58">
        <v>21.94</v>
      </c>
    </row>
    <row r="1033" spans="1:5" x14ac:dyDescent="0.55000000000000004">
      <c r="A1033" s="49">
        <v>2040</v>
      </c>
      <c r="B1033" s="69">
        <v>24</v>
      </c>
      <c r="C1033" s="59">
        <v>4.21</v>
      </c>
      <c r="D1033" s="59">
        <v>29.47</v>
      </c>
      <c r="E1033" s="59">
        <v>22</v>
      </c>
    </row>
    <row r="1034" spans="1:5" x14ac:dyDescent="0.55000000000000004">
      <c r="A1034" s="49">
        <v>2040</v>
      </c>
      <c r="B1034" s="69">
        <v>25</v>
      </c>
      <c r="C1034" s="58">
        <v>4.25</v>
      </c>
      <c r="D1034" s="58">
        <v>29.57</v>
      </c>
      <c r="E1034" s="58">
        <v>22.08</v>
      </c>
    </row>
    <row r="1035" spans="1:5" x14ac:dyDescent="0.55000000000000004">
      <c r="A1035" s="49">
        <v>2040</v>
      </c>
      <c r="B1035" s="69">
        <v>26</v>
      </c>
      <c r="C1035" s="59">
        <v>4.18</v>
      </c>
      <c r="D1035" s="59">
        <v>29.67</v>
      </c>
      <c r="E1035" s="59">
        <v>22.16</v>
      </c>
    </row>
    <row r="1036" spans="1:5" x14ac:dyDescent="0.55000000000000004">
      <c r="A1036" s="49">
        <v>2040</v>
      </c>
      <c r="B1036" s="69">
        <v>27</v>
      </c>
      <c r="C1036" s="58">
        <v>4.43</v>
      </c>
      <c r="D1036" s="58">
        <v>29.77</v>
      </c>
      <c r="E1036" s="58">
        <v>22.23</v>
      </c>
    </row>
    <row r="1037" spans="1:5" x14ac:dyDescent="0.55000000000000004">
      <c r="A1037" s="49">
        <v>2040</v>
      </c>
      <c r="B1037" s="69">
        <v>28</v>
      </c>
      <c r="C1037" s="59">
        <v>4.45</v>
      </c>
      <c r="D1037" s="59">
        <v>29.88</v>
      </c>
      <c r="E1037" s="59">
        <v>22.31</v>
      </c>
    </row>
    <row r="1038" spans="1:5" x14ac:dyDescent="0.55000000000000004">
      <c r="A1038" s="49">
        <v>2040</v>
      </c>
      <c r="B1038" s="69">
        <v>29</v>
      </c>
      <c r="C1038" s="58">
        <v>4.54</v>
      </c>
      <c r="D1038" s="58">
        <v>29.98</v>
      </c>
      <c r="E1038" s="58">
        <v>22.38</v>
      </c>
    </row>
    <row r="1039" spans="1:5" x14ac:dyDescent="0.55000000000000004">
      <c r="A1039" s="49">
        <v>2040</v>
      </c>
      <c r="B1039" s="69">
        <v>30</v>
      </c>
      <c r="C1039" s="59">
        <v>4.2</v>
      </c>
      <c r="D1039" s="59">
        <v>30.1</v>
      </c>
      <c r="E1039" s="59">
        <v>22.45</v>
      </c>
    </row>
    <row r="1040" spans="1:5" x14ac:dyDescent="0.55000000000000004">
      <c r="A1040" s="49">
        <v>2040</v>
      </c>
      <c r="B1040" s="69">
        <v>31</v>
      </c>
      <c r="C1040" s="58">
        <v>4.17</v>
      </c>
      <c r="D1040" s="58">
        <v>30.21</v>
      </c>
      <c r="E1040" s="58">
        <v>22.51</v>
      </c>
    </row>
    <row r="1041" spans="1:5" x14ac:dyDescent="0.55000000000000004">
      <c r="A1041" s="49">
        <v>2040</v>
      </c>
      <c r="B1041" s="69">
        <v>32</v>
      </c>
      <c r="C1041" s="59">
        <v>4.08</v>
      </c>
      <c r="D1041" s="59">
        <v>30.32</v>
      </c>
      <c r="E1041" s="59">
        <v>22.58</v>
      </c>
    </row>
    <row r="1042" spans="1:5" x14ac:dyDescent="0.55000000000000004">
      <c r="A1042" s="49">
        <v>2040</v>
      </c>
      <c r="B1042" s="69">
        <v>33</v>
      </c>
      <c r="C1042" s="58">
        <v>4.1399999999999997</v>
      </c>
      <c r="D1042" s="58">
        <v>30.43</v>
      </c>
      <c r="E1042" s="58">
        <v>22.65</v>
      </c>
    </row>
    <row r="1043" spans="1:5" x14ac:dyDescent="0.55000000000000004">
      <c r="A1043" s="49">
        <v>2040</v>
      </c>
      <c r="B1043" s="69">
        <v>34</v>
      </c>
      <c r="C1043" s="59">
        <v>4.37</v>
      </c>
      <c r="D1043" s="59">
        <v>30.57</v>
      </c>
      <c r="E1043" s="59">
        <v>22.7</v>
      </c>
    </row>
    <row r="1044" spans="1:5" x14ac:dyDescent="0.55000000000000004">
      <c r="A1044" s="49">
        <v>2040</v>
      </c>
      <c r="B1044" s="69">
        <v>35</v>
      </c>
      <c r="C1044" s="58">
        <v>3.85</v>
      </c>
      <c r="D1044" s="58">
        <v>30.71</v>
      </c>
      <c r="E1044" s="58">
        <v>22.76</v>
      </c>
    </row>
    <row r="1045" spans="1:5" x14ac:dyDescent="0.55000000000000004">
      <c r="A1045" s="49">
        <v>2040</v>
      </c>
      <c r="B1045" s="69">
        <v>36</v>
      </c>
      <c r="C1045" s="59">
        <v>4.16</v>
      </c>
      <c r="D1045" s="59">
        <v>30.85</v>
      </c>
      <c r="E1045" s="59">
        <v>22.82</v>
      </c>
    </row>
    <row r="1046" spans="1:5" x14ac:dyDescent="0.55000000000000004">
      <c r="A1046" s="49">
        <v>2040</v>
      </c>
      <c r="B1046" s="69">
        <v>37</v>
      </c>
      <c r="C1046" s="58">
        <v>4.1399999999999997</v>
      </c>
      <c r="D1046" s="58">
        <v>30.99</v>
      </c>
      <c r="E1046" s="58">
        <v>22.88</v>
      </c>
    </row>
    <row r="1047" spans="1:5" x14ac:dyDescent="0.55000000000000004">
      <c r="A1047" s="49">
        <v>2040</v>
      </c>
      <c r="B1047" s="69">
        <v>38</v>
      </c>
      <c r="C1047" s="59">
        <v>4.04</v>
      </c>
      <c r="D1047" s="59">
        <v>31.09</v>
      </c>
      <c r="E1047" s="59">
        <v>22.92</v>
      </c>
    </row>
    <row r="1048" spans="1:5" x14ac:dyDescent="0.55000000000000004">
      <c r="A1048" s="49">
        <v>2040</v>
      </c>
      <c r="B1048" s="69">
        <v>39</v>
      </c>
      <c r="C1048" s="58">
        <v>3.44</v>
      </c>
      <c r="D1048" s="58">
        <v>31.17</v>
      </c>
      <c r="E1048" s="58">
        <v>22.96</v>
      </c>
    </row>
    <row r="1049" spans="1:5" x14ac:dyDescent="0.55000000000000004">
      <c r="A1049" s="49">
        <v>2040</v>
      </c>
      <c r="B1049" s="69">
        <v>40</v>
      </c>
      <c r="C1049" s="59">
        <v>2.89</v>
      </c>
      <c r="D1049" s="59">
        <v>31.25</v>
      </c>
      <c r="E1049" s="59">
        <v>23</v>
      </c>
    </row>
    <row r="1050" spans="1:5" x14ac:dyDescent="0.55000000000000004">
      <c r="A1050" s="49">
        <v>2040</v>
      </c>
      <c r="B1050" s="69">
        <v>41</v>
      </c>
      <c r="C1050" s="58">
        <v>3.45</v>
      </c>
      <c r="D1050" s="58">
        <v>31.34</v>
      </c>
      <c r="E1050" s="58">
        <v>23.04</v>
      </c>
    </row>
    <row r="1051" spans="1:5" x14ac:dyDescent="0.55000000000000004">
      <c r="A1051" s="49">
        <v>2040</v>
      </c>
      <c r="B1051" s="69">
        <v>42</v>
      </c>
      <c r="C1051" s="59">
        <v>4.33</v>
      </c>
      <c r="D1051" s="59">
        <v>31.39</v>
      </c>
      <c r="E1051" s="59">
        <v>23.06</v>
      </c>
    </row>
    <row r="1052" spans="1:5" x14ac:dyDescent="0.55000000000000004">
      <c r="A1052" s="49">
        <v>2040</v>
      </c>
      <c r="B1052" s="69">
        <v>43</v>
      </c>
      <c r="C1052" s="58">
        <v>4.87</v>
      </c>
      <c r="D1052" s="58">
        <v>31.35</v>
      </c>
      <c r="E1052" s="58">
        <v>23.04</v>
      </c>
    </row>
    <row r="1053" spans="1:5" x14ac:dyDescent="0.55000000000000004">
      <c r="A1053" s="49">
        <v>2040</v>
      </c>
      <c r="B1053" s="69">
        <v>44</v>
      </c>
      <c r="C1053" s="59">
        <v>5.0999999999999996</v>
      </c>
      <c r="D1053" s="59">
        <v>31.32</v>
      </c>
      <c r="E1053" s="59">
        <v>23.01</v>
      </c>
    </row>
    <row r="1054" spans="1:5" x14ac:dyDescent="0.55000000000000004">
      <c r="A1054" s="49">
        <v>2040</v>
      </c>
      <c r="B1054" s="69">
        <v>45</v>
      </c>
      <c r="C1054" s="58">
        <v>4.0599999999999996</v>
      </c>
      <c r="D1054" s="58">
        <v>31.29</v>
      </c>
      <c r="E1054" s="58">
        <v>22.99</v>
      </c>
    </row>
    <row r="1055" spans="1:5" x14ac:dyDescent="0.55000000000000004">
      <c r="A1055" s="49">
        <v>2040</v>
      </c>
      <c r="B1055" s="69">
        <v>46</v>
      </c>
      <c r="C1055" s="59">
        <v>4.75</v>
      </c>
      <c r="D1055" s="59">
        <v>31.25</v>
      </c>
      <c r="E1055" s="59">
        <v>22.96</v>
      </c>
    </row>
    <row r="1056" spans="1:5" x14ac:dyDescent="0.55000000000000004">
      <c r="A1056" s="49">
        <v>2040</v>
      </c>
      <c r="B1056" s="69">
        <v>47</v>
      </c>
      <c r="C1056" s="58">
        <v>4.95</v>
      </c>
      <c r="D1056" s="58">
        <v>31.17</v>
      </c>
      <c r="E1056" s="58">
        <v>22.91</v>
      </c>
    </row>
    <row r="1057" spans="1:5" x14ac:dyDescent="0.55000000000000004">
      <c r="A1057" s="49">
        <v>2040</v>
      </c>
      <c r="B1057" s="69">
        <v>48</v>
      </c>
      <c r="C1057" s="59">
        <v>4.95</v>
      </c>
      <c r="D1057" s="59">
        <v>31.09</v>
      </c>
      <c r="E1057" s="59">
        <v>22.86</v>
      </c>
    </row>
    <row r="1058" spans="1:5" x14ac:dyDescent="0.55000000000000004">
      <c r="A1058" s="49">
        <v>2040</v>
      </c>
      <c r="B1058" s="69">
        <v>49</v>
      </c>
      <c r="C1058" s="58">
        <v>5.54</v>
      </c>
      <c r="D1058" s="58">
        <v>31.01</v>
      </c>
      <c r="E1058" s="58">
        <v>22.81</v>
      </c>
    </row>
    <row r="1059" spans="1:5" x14ac:dyDescent="0.55000000000000004">
      <c r="A1059" s="49">
        <v>2040</v>
      </c>
      <c r="B1059" s="69">
        <v>50</v>
      </c>
      <c r="C1059" s="59">
        <v>5.42</v>
      </c>
      <c r="D1059" s="59">
        <v>30.93</v>
      </c>
      <c r="E1059" s="59">
        <v>22.76</v>
      </c>
    </row>
    <row r="1060" spans="1:5" x14ac:dyDescent="0.55000000000000004">
      <c r="A1060" s="49">
        <v>2040</v>
      </c>
      <c r="B1060" s="69">
        <v>51</v>
      </c>
      <c r="C1060" s="58">
        <v>5.23</v>
      </c>
      <c r="D1060" s="58">
        <v>30.84</v>
      </c>
      <c r="E1060" s="58">
        <v>22.75</v>
      </c>
    </row>
    <row r="1061" spans="1:5" x14ac:dyDescent="0.55000000000000004">
      <c r="A1061" s="49">
        <v>2040</v>
      </c>
      <c r="B1061" s="69">
        <v>52</v>
      </c>
      <c r="C1061" s="59">
        <v>5.33</v>
      </c>
      <c r="D1061" s="59">
        <v>30.73</v>
      </c>
      <c r="E1061" s="59">
        <v>22.8</v>
      </c>
    </row>
    <row r="1062" spans="1:5" x14ac:dyDescent="0.55000000000000004">
      <c r="A1062" s="49">
        <v>2040</v>
      </c>
      <c r="B1062" s="69">
        <v>53</v>
      </c>
      <c r="C1062" s="58">
        <v>5.33</v>
      </c>
      <c r="D1062" s="58">
        <v>30.73</v>
      </c>
      <c r="E1062" s="58">
        <v>22.8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ED6FE-445C-40CA-81BF-3CF259DE77DA}">
  <dimension ref="A1:E1062"/>
  <sheetViews>
    <sheetView workbookViewId="0">
      <selection sqref="A1:XFD1"/>
    </sheetView>
  </sheetViews>
  <sheetFormatPr defaultRowHeight="14.4" x14ac:dyDescent="0.55000000000000004"/>
  <cols>
    <col min="1" max="5" width="8.83984375" style="2"/>
  </cols>
  <sheetData>
    <row r="1" spans="1:5" s="25" customFormat="1" x14ac:dyDescent="0.55000000000000004">
      <c r="A1" s="2"/>
      <c r="B1" s="2"/>
      <c r="C1" s="2"/>
      <c r="D1" s="2"/>
      <c r="E1" s="2"/>
    </row>
    <row r="2" spans="1:5" ht="28.2" x14ac:dyDescent="0.55000000000000004">
      <c r="A2" s="48" t="s">
        <v>19</v>
      </c>
      <c r="B2" s="48" t="s">
        <v>71</v>
      </c>
      <c r="C2" s="48" t="s">
        <v>68</v>
      </c>
      <c r="D2" s="48" t="s">
        <v>66</v>
      </c>
      <c r="E2" s="48" t="s">
        <v>67</v>
      </c>
    </row>
    <row r="3" spans="1:5" x14ac:dyDescent="0.55000000000000004">
      <c r="A3" s="49">
        <v>2021</v>
      </c>
      <c r="B3" s="69">
        <v>1</v>
      </c>
      <c r="C3" s="59">
        <v>6.94</v>
      </c>
      <c r="D3" s="59">
        <v>14.21</v>
      </c>
      <c r="E3" s="59">
        <v>11.09</v>
      </c>
    </row>
    <row r="4" spans="1:5" x14ac:dyDescent="0.55000000000000004">
      <c r="A4" s="49">
        <v>2021</v>
      </c>
      <c r="B4" s="69">
        <v>2</v>
      </c>
      <c r="C4" s="58">
        <v>6.01</v>
      </c>
      <c r="D4" s="58">
        <v>14.16</v>
      </c>
      <c r="E4" s="58">
        <v>11.11</v>
      </c>
    </row>
    <row r="5" spans="1:5" x14ac:dyDescent="0.55000000000000004">
      <c r="A5" s="49">
        <v>2021</v>
      </c>
      <c r="B5" s="69">
        <v>3</v>
      </c>
      <c r="C5" s="59">
        <v>7.13</v>
      </c>
      <c r="D5" s="59">
        <v>14.1</v>
      </c>
      <c r="E5" s="59">
        <v>11.1</v>
      </c>
    </row>
    <row r="6" spans="1:5" x14ac:dyDescent="0.55000000000000004">
      <c r="A6" s="49">
        <v>2021</v>
      </c>
      <c r="B6" s="69">
        <v>4</v>
      </c>
      <c r="C6" s="58">
        <v>5.31</v>
      </c>
      <c r="D6" s="58">
        <v>14.01</v>
      </c>
      <c r="E6" s="58">
        <v>11.02</v>
      </c>
    </row>
    <row r="7" spans="1:5" x14ac:dyDescent="0.55000000000000004">
      <c r="A7" s="49">
        <v>2021</v>
      </c>
      <c r="B7" s="69">
        <v>5</v>
      </c>
      <c r="C7" s="59">
        <v>6.08</v>
      </c>
      <c r="D7" s="59">
        <v>13.92</v>
      </c>
      <c r="E7" s="59">
        <v>10.95</v>
      </c>
    </row>
    <row r="8" spans="1:5" x14ac:dyDescent="0.55000000000000004">
      <c r="A8" s="49">
        <v>2021</v>
      </c>
      <c r="B8" s="69">
        <v>6</v>
      </c>
      <c r="C8" s="58">
        <v>5.23</v>
      </c>
      <c r="D8" s="58">
        <v>13.83</v>
      </c>
      <c r="E8" s="58">
        <v>10.87</v>
      </c>
    </row>
    <row r="9" spans="1:5" x14ac:dyDescent="0.55000000000000004">
      <c r="A9" s="49">
        <v>2021</v>
      </c>
      <c r="B9" s="69">
        <v>7</v>
      </c>
      <c r="C9" s="59">
        <v>4.4800000000000004</v>
      </c>
      <c r="D9" s="59">
        <v>13.74</v>
      </c>
      <c r="E9" s="59">
        <v>10.79</v>
      </c>
    </row>
    <row r="10" spans="1:5" x14ac:dyDescent="0.55000000000000004">
      <c r="A10" s="49">
        <v>2021</v>
      </c>
      <c r="B10" s="69">
        <v>8</v>
      </c>
      <c r="C10" s="58">
        <v>3.54</v>
      </c>
      <c r="D10" s="58">
        <v>13.68</v>
      </c>
      <c r="E10" s="58">
        <v>10.74</v>
      </c>
    </row>
    <row r="11" spans="1:5" x14ac:dyDescent="0.55000000000000004">
      <c r="A11" s="49">
        <v>2021</v>
      </c>
      <c r="B11" s="69">
        <v>9</v>
      </c>
      <c r="C11" s="59">
        <v>4.29</v>
      </c>
      <c r="D11" s="59">
        <v>13.63</v>
      </c>
      <c r="E11" s="59">
        <v>10.7</v>
      </c>
    </row>
    <row r="12" spans="1:5" x14ac:dyDescent="0.55000000000000004">
      <c r="A12" s="49">
        <v>2021</v>
      </c>
      <c r="B12" s="69">
        <v>10</v>
      </c>
      <c r="C12" s="58">
        <v>3.76</v>
      </c>
      <c r="D12" s="58">
        <v>13.57</v>
      </c>
      <c r="E12" s="58">
        <v>10.65</v>
      </c>
    </row>
    <row r="13" spans="1:5" x14ac:dyDescent="0.55000000000000004">
      <c r="A13" s="49">
        <v>2021</v>
      </c>
      <c r="B13" s="69">
        <v>11</v>
      </c>
      <c r="C13" s="59">
        <v>4.08</v>
      </c>
      <c r="D13" s="59">
        <v>13.51</v>
      </c>
      <c r="E13" s="59">
        <v>10.6</v>
      </c>
    </row>
    <row r="14" spans="1:5" x14ac:dyDescent="0.55000000000000004">
      <c r="A14" s="49">
        <v>2021</v>
      </c>
      <c r="B14" s="69">
        <v>12</v>
      </c>
      <c r="C14" s="58">
        <v>3.43</v>
      </c>
      <c r="D14" s="58">
        <v>13.5</v>
      </c>
      <c r="E14" s="58">
        <v>10.59</v>
      </c>
    </row>
    <row r="15" spans="1:5" x14ac:dyDescent="0.55000000000000004">
      <c r="A15" s="49">
        <v>2021</v>
      </c>
      <c r="B15" s="69">
        <v>13</v>
      </c>
      <c r="C15" s="59">
        <v>2.89</v>
      </c>
      <c r="D15" s="59">
        <v>13.49</v>
      </c>
      <c r="E15" s="59">
        <v>10.57</v>
      </c>
    </row>
    <row r="16" spans="1:5" x14ac:dyDescent="0.55000000000000004">
      <c r="A16" s="49">
        <v>2021</v>
      </c>
      <c r="B16" s="69">
        <v>14</v>
      </c>
      <c r="C16" s="58">
        <v>3.15</v>
      </c>
      <c r="D16" s="58">
        <v>13.47</v>
      </c>
      <c r="E16" s="58">
        <v>10.56</v>
      </c>
    </row>
    <row r="17" spans="1:5" x14ac:dyDescent="0.55000000000000004">
      <c r="A17" s="49">
        <v>2021</v>
      </c>
      <c r="B17" s="69">
        <v>15</v>
      </c>
      <c r="C17" s="59">
        <v>3.28</v>
      </c>
      <c r="D17" s="59">
        <v>13.45</v>
      </c>
      <c r="E17" s="59">
        <v>10.54</v>
      </c>
    </row>
    <row r="18" spans="1:5" x14ac:dyDescent="0.55000000000000004">
      <c r="A18" s="49">
        <v>2021</v>
      </c>
      <c r="B18" s="69">
        <v>16</v>
      </c>
      <c r="C18" s="58">
        <v>3.17</v>
      </c>
      <c r="D18" s="58">
        <v>13.45</v>
      </c>
      <c r="E18" s="58">
        <v>10.53</v>
      </c>
    </row>
    <row r="19" spans="1:5" x14ac:dyDescent="0.55000000000000004">
      <c r="A19" s="49">
        <v>2021</v>
      </c>
      <c r="B19" s="69">
        <v>17</v>
      </c>
      <c r="C19" s="59">
        <v>2.74</v>
      </c>
      <c r="D19" s="59">
        <v>13.45</v>
      </c>
      <c r="E19" s="59">
        <v>10.54</v>
      </c>
    </row>
    <row r="20" spans="1:5" x14ac:dyDescent="0.55000000000000004">
      <c r="A20" s="49">
        <v>2021</v>
      </c>
      <c r="B20" s="69">
        <v>18</v>
      </c>
      <c r="C20" s="58">
        <v>2.9</v>
      </c>
      <c r="D20" s="58">
        <v>13.46</v>
      </c>
      <c r="E20" s="58">
        <v>10.54</v>
      </c>
    </row>
    <row r="21" spans="1:5" x14ac:dyDescent="0.55000000000000004">
      <c r="A21" s="49">
        <v>2021</v>
      </c>
      <c r="B21" s="69">
        <v>19</v>
      </c>
      <c r="C21" s="59">
        <v>2.74</v>
      </c>
      <c r="D21" s="59">
        <v>13.46</v>
      </c>
      <c r="E21" s="59">
        <v>10.55</v>
      </c>
    </row>
    <row r="22" spans="1:5" x14ac:dyDescent="0.55000000000000004">
      <c r="A22" s="49">
        <v>2021</v>
      </c>
      <c r="B22" s="69">
        <v>20</v>
      </c>
      <c r="C22" s="58">
        <v>2.65</v>
      </c>
      <c r="D22" s="58">
        <v>13.48</v>
      </c>
      <c r="E22" s="58">
        <v>10.56</v>
      </c>
    </row>
    <row r="23" spans="1:5" x14ac:dyDescent="0.55000000000000004">
      <c r="A23" s="49">
        <v>2021</v>
      </c>
      <c r="B23" s="69">
        <v>21</v>
      </c>
      <c r="C23" s="59">
        <v>2.65</v>
      </c>
      <c r="D23" s="59">
        <v>13.52</v>
      </c>
      <c r="E23" s="59">
        <v>10.59</v>
      </c>
    </row>
    <row r="24" spans="1:5" x14ac:dyDescent="0.55000000000000004">
      <c r="A24" s="49">
        <v>2021</v>
      </c>
      <c r="B24" s="69">
        <v>22</v>
      </c>
      <c r="C24" s="58">
        <v>2.63</v>
      </c>
      <c r="D24" s="58">
        <v>13.57</v>
      </c>
      <c r="E24" s="58">
        <v>10.62</v>
      </c>
    </row>
    <row r="25" spans="1:5" x14ac:dyDescent="0.55000000000000004">
      <c r="A25" s="49">
        <v>2021</v>
      </c>
      <c r="B25" s="69">
        <v>23</v>
      </c>
      <c r="C25" s="59">
        <v>2.66</v>
      </c>
      <c r="D25" s="59">
        <v>13.62</v>
      </c>
      <c r="E25" s="59">
        <v>10.66</v>
      </c>
    </row>
    <row r="26" spans="1:5" x14ac:dyDescent="0.55000000000000004">
      <c r="A26" s="49">
        <v>2021</v>
      </c>
      <c r="B26" s="69">
        <v>24</v>
      </c>
      <c r="C26" s="58">
        <v>2.66</v>
      </c>
      <c r="D26" s="58">
        <v>13.66</v>
      </c>
      <c r="E26" s="58">
        <v>10.69</v>
      </c>
    </row>
    <row r="27" spans="1:5" x14ac:dyDescent="0.55000000000000004">
      <c r="A27" s="49">
        <v>2021</v>
      </c>
      <c r="B27" s="69">
        <v>25</v>
      </c>
      <c r="C27" s="59">
        <v>2.79</v>
      </c>
      <c r="D27" s="59">
        <v>13.71</v>
      </c>
      <c r="E27" s="59">
        <v>10.73</v>
      </c>
    </row>
    <row r="28" spans="1:5" x14ac:dyDescent="0.55000000000000004">
      <c r="A28" s="49">
        <v>2021</v>
      </c>
      <c r="B28" s="69">
        <v>26</v>
      </c>
      <c r="C28" s="58">
        <v>2.71</v>
      </c>
      <c r="D28" s="58">
        <v>13.76</v>
      </c>
      <c r="E28" s="58">
        <v>10.76</v>
      </c>
    </row>
    <row r="29" spans="1:5" x14ac:dyDescent="0.55000000000000004">
      <c r="A29" s="49">
        <v>2021</v>
      </c>
      <c r="B29" s="69">
        <v>27</v>
      </c>
      <c r="C29" s="59">
        <v>2.99</v>
      </c>
      <c r="D29" s="59">
        <v>13.81</v>
      </c>
      <c r="E29" s="59">
        <v>10.8</v>
      </c>
    </row>
    <row r="30" spans="1:5" x14ac:dyDescent="0.55000000000000004">
      <c r="A30" s="49">
        <v>2021</v>
      </c>
      <c r="B30" s="69">
        <v>28</v>
      </c>
      <c r="C30" s="58">
        <v>3.02</v>
      </c>
      <c r="D30" s="58">
        <v>13.86</v>
      </c>
      <c r="E30" s="58">
        <v>10.84</v>
      </c>
    </row>
    <row r="31" spans="1:5" x14ac:dyDescent="0.55000000000000004">
      <c r="A31" s="49">
        <v>2021</v>
      </c>
      <c r="B31" s="69">
        <v>29</v>
      </c>
      <c r="C31" s="59">
        <v>3.27</v>
      </c>
      <c r="D31" s="59">
        <v>13.9</v>
      </c>
      <c r="E31" s="59">
        <v>10.87</v>
      </c>
    </row>
    <row r="32" spans="1:5" x14ac:dyDescent="0.55000000000000004">
      <c r="A32" s="49">
        <v>2021</v>
      </c>
      <c r="B32" s="69">
        <v>30</v>
      </c>
      <c r="C32" s="58">
        <v>2.85</v>
      </c>
      <c r="D32" s="58">
        <v>13.96</v>
      </c>
      <c r="E32" s="58">
        <v>10.91</v>
      </c>
    </row>
    <row r="33" spans="1:5" x14ac:dyDescent="0.55000000000000004">
      <c r="A33" s="49">
        <v>2021</v>
      </c>
      <c r="B33" s="69">
        <v>31</v>
      </c>
      <c r="C33" s="59">
        <v>2.86</v>
      </c>
      <c r="D33" s="59">
        <v>14.01</v>
      </c>
      <c r="E33" s="59">
        <v>10.94</v>
      </c>
    </row>
    <row r="34" spans="1:5" x14ac:dyDescent="0.55000000000000004">
      <c r="A34" s="49">
        <v>2021</v>
      </c>
      <c r="B34" s="69">
        <v>32</v>
      </c>
      <c r="C34" s="58">
        <v>2.67</v>
      </c>
      <c r="D34" s="58">
        <v>14.06</v>
      </c>
      <c r="E34" s="58">
        <v>10.97</v>
      </c>
    </row>
    <row r="35" spans="1:5" x14ac:dyDescent="0.55000000000000004">
      <c r="A35" s="49">
        <v>2021</v>
      </c>
      <c r="B35" s="69">
        <v>33</v>
      </c>
      <c r="C35" s="59">
        <v>2.9</v>
      </c>
      <c r="D35" s="59">
        <v>14.11</v>
      </c>
      <c r="E35" s="59">
        <v>11</v>
      </c>
    </row>
    <row r="36" spans="1:5" x14ac:dyDescent="0.55000000000000004">
      <c r="A36" s="49">
        <v>2021</v>
      </c>
      <c r="B36" s="69">
        <v>34</v>
      </c>
      <c r="C36" s="58">
        <v>2.75</v>
      </c>
      <c r="D36" s="58">
        <v>14.18</v>
      </c>
      <c r="E36" s="58">
        <v>11.03</v>
      </c>
    </row>
    <row r="37" spans="1:5" x14ac:dyDescent="0.55000000000000004">
      <c r="A37" s="49">
        <v>2021</v>
      </c>
      <c r="B37" s="69">
        <v>35</v>
      </c>
      <c r="C37" s="59">
        <v>2.5299999999999998</v>
      </c>
      <c r="D37" s="59">
        <v>14.24</v>
      </c>
      <c r="E37" s="59">
        <v>11.06</v>
      </c>
    </row>
    <row r="38" spans="1:5" x14ac:dyDescent="0.55000000000000004">
      <c r="A38" s="49">
        <v>2021</v>
      </c>
      <c r="B38" s="69">
        <v>36</v>
      </c>
      <c r="C38" s="58">
        <v>2.4700000000000002</v>
      </c>
      <c r="D38" s="58">
        <v>14.31</v>
      </c>
      <c r="E38" s="58">
        <v>11.08</v>
      </c>
    </row>
    <row r="39" spans="1:5" x14ac:dyDescent="0.55000000000000004">
      <c r="A39" s="49">
        <v>2021</v>
      </c>
      <c r="B39" s="69">
        <v>37</v>
      </c>
      <c r="C39" s="59">
        <v>2.79</v>
      </c>
      <c r="D39" s="59">
        <v>14.37</v>
      </c>
      <c r="E39" s="59">
        <v>11.11</v>
      </c>
    </row>
    <row r="40" spans="1:5" x14ac:dyDescent="0.55000000000000004">
      <c r="A40" s="49">
        <v>2021</v>
      </c>
      <c r="B40" s="69">
        <v>38</v>
      </c>
      <c r="C40" s="58">
        <v>2.66</v>
      </c>
      <c r="D40" s="58">
        <v>14.42</v>
      </c>
      <c r="E40" s="58">
        <v>11.13</v>
      </c>
    </row>
    <row r="41" spans="1:5" x14ac:dyDescent="0.55000000000000004">
      <c r="A41" s="49">
        <v>2021</v>
      </c>
      <c r="B41" s="69">
        <v>39</v>
      </c>
      <c r="C41" s="59">
        <v>2.62</v>
      </c>
      <c r="D41" s="59">
        <v>14.45</v>
      </c>
      <c r="E41" s="59">
        <v>11.15</v>
      </c>
    </row>
    <row r="42" spans="1:5" x14ac:dyDescent="0.55000000000000004">
      <c r="A42" s="49">
        <v>2021</v>
      </c>
      <c r="B42" s="69">
        <v>40</v>
      </c>
      <c r="C42" s="58">
        <v>2.5</v>
      </c>
      <c r="D42" s="58">
        <v>14.49</v>
      </c>
      <c r="E42" s="58">
        <v>11.17</v>
      </c>
    </row>
    <row r="43" spans="1:5" x14ac:dyDescent="0.55000000000000004">
      <c r="A43" s="49">
        <v>2021</v>
      </c>
      <c r="B43" s="69">
        <v>41</v>
      </c>
      <c r="C43" s="59">
        <v>2.72</v>
      </c>
      <c r="D43" s="59">
        <v>14.53</v>
      </c>
      <c r="E43" s="59">
        <v>11.19</v>
      </c>
    </row>
    <row r="44" spans="1:5" x14ac:dyDescent="0.55000000000000004">
      <c r="A44" s="49">
        <v>2021</v>
      </c>
      <c r="B44" s="69">
        <v>42</v>
      </c>
      <c r="C44" s="58">
        <v>3.1</v>
      </c>
      <c r="D44" s="58">
        <v>14.56</v>
      </c>
      <c r="E44" s="58">
        <v>11.2</v>
      </c>
    </row>
    <row r="45" spans="1:5" x14ac:dyDescent="0.55000000000000004">
      <c r="A45" s="49">
        <v>2021</v>
      </c>
      <c r="B45" s="69">
        <v>43</v>
      </c>
      <c r="C45" s="59">
        <v>3.27</v>
      </c>
      <c r="D45" s="59">
        <v>14.54</v>
      </c>
      <c r="E45" s="59">
        <v>11.19</v>
      </c>
    </row>
    <row r="46" spans="1:5" x14ac:dyDescent="0.55000000000000004">
      <c r="A46" s="49">
        <v>2021</v>
      </c>
      <c r="B46" s="69">
        <v>44</v>
      </c>
      <c r="C46" s="58">
        <v>2.91</v>
      </c>
      <c r="D46" s="58">
        <v>14.52</v>
      </c>
      <c r="E46" s="58">
        <v>11.18</v>
      </c>
    </row>
    <row r="47" spans="1:5" x14ac:dyDescent="0.55000000000000004">
      <c r="A47" s="49">
        <v>2021</v>
      </c>
      <c r="B47" s="69">
        <v>45</v>
      </c>
      <c r="C47" s="59">
        <v>3.21</v>
      </c>
      <c r="D47" s="59">
        <v>14.51</v>
      </c>
      <c r="E47" s="59">
        <v>11.17</v>
      </c>
    </row>
    <row r="48" spans="1:5" x14ac:dyDescent="0.55000000000000004">
      <c r="A48" s="49">
        <v>2021</v>
      </c>
      <c r="B48" s="69">
        <v>46</v>
      </c>
      <c r="C48" s="58">
        <v>3.81</v>
      </c>
      <c r="D48" s="58">
        <v>14.49</v>
      </c>
      <c r="E48" s="58">
        <v>11.15</v>
      </c>
    </row>
    <row r="49" spans="1:5" x14ac:dyDescent="0.55000000000000004">
      <c r="A49" s="49">
        <v>2021</v>
      </c>
      <c r="B49" s="69">
        <v>47</v>
      </c>
      <c r="C49" s="59">
        <v>4.26</v>
      </c>
      <c r="D49" s="59">
        <v>14.46</v>
      </c>
      <c r="E49" s="59">
        <v>11.13</v>
      </c>
    </row>
    <row r="50" spans="1:5" x14ac:dyDescent="0.55000000000000004">
      <c r="A50" s="49">
        <v>2021</v>
      </c>
      <c r="B50" s="69">
        <v>48</v>
      </c>
      <c r="C50" s="58">
        <v>3.58</v>
      </c>
      <c r="D50" s="58">
        <v>14.42</v>
      </c>
      <c r="E50" s="58">
        <v>11.1</v>
      </c>
    </row>
    <row r="51" spans="1:5" x14ac:dyDescent="0.55000000000000004">
      <c r="A51" s="49">
        <v>2021</v>
      </c>
      <c r="B51" s="69">
        <v>49</v>
      </c>
      <c r="C51" s="59">
        <v>4.8499999999999996</v>
      </c>
      <c r="D51" s="59">
        <v>14.38</v>
      </c>
      <c r="E51" s="59">
        <v>11.08</v>
      </c>
    </row>
    <row r="52" spans="1:5" x14ac:dyDescent="0.55000000000000004">
      <c r="A52" s="49">
        <v>2021</v>
      </c>
      <c r="B52" s="69">
        <v>50</v>
      </c>
      <c r="C52" s="58">
        <v>4.8099999999999996</v>
      </c>
      <c r="D52" s="58">
        <v>14.34</v>
      </c>
      <c r="E52" s="58">
        <v>11.05</v>
      </c>
    </row>
    <row r="53" spans="1:5" x14ac:dyDescent="0.55000000000000004">
      <c r="A53" s="49">
        <v>2021</v>
      </c>
      <c r="B53" s="69">
        <v>51</v>
      </c>
      <c r="C53" s="59">
        <v>6.47</v>
      </c>
      <c r="D53" s="59">
        <v>14.3</v>
      </c>
      <c r="E53" s="59">
        <v>11.05</v>
      </c>
    </row>
    <row r="54" spans="1:5" x14ac:dyDescent="0.55000000000000004">
      <c r="A54" s="49">
        <v>2021</v>
      </c>
      <c r="B54" s="69">
        <v>52</v>
      </c>
      <c r="C54" s="58">
        <v>5.35</v>
      </c>
      <c r="D54" s="58">
        <v>14.25</v>
      </c>
      <c r="E54" s="58">
        <v>11.07</v>
      </c>
    </row>
    <row r="55" spans="1:5" x14ac:dyDescent="0.55000000000000004">
      <c r="A55" s="49">
        <v>2021</v>
      </c>
      <c r="B55" s="69">
        <v>53</v>
      </c>
      <c r="C55" s="59">
        <v>5.35</v>
      </c>
      <c r="D55" s="59">
        <v>14.25</v>
      </c>
      <c r="E55" s="59">
        <v>11.07</v>
      </c>
    </row>
    <row r="56" spans="1:5" x14ac:dyDescent="0.55000000000000004">
      <c r="A56" s="49">
        <v>2022</v>
      </c>
      <c r="B56" s="69">
        <v>1</v>
      </c>
      <c r="C56" s="58">
        <v>5.76</v>
      </c>
      <c r="D56" s="58">
        <v>14.04</v>
      </c>
      <c r="E56" s="58">
        <v>10.68</v>
      </c>
    </row>
    <row r="57" spans="1:5" x14ac:dyDescent="0.55000000000000004">
      <c r="A57" s="49">
        <v>2022</v>
      </c>
      <c r="B57" s="69">
        <v>2</v>
      </c>
      <c r="C57" s="59">
        <v>4.99</v>
      </c>
      <c r="D57" s="59">
        <v>14</v>
      </c>
      <c r="E57" s="59">
        <v>10.7</v>
      </c>
    </row>
    <row r="58" spans="1:5" x14ac:dyDescent="0.55000000000000004">
      <c r="A58" s="49">
        <v>2022</v>
      </c>
      <c r="B58" s="69">
        <v>3</v>
      </c>
      <c r="C58" s="58">
        <v>5.93</v>
      </c>
      <c r="D58" s="58">
        <v>13.94</v>
      </c>
      <c r="E58" s="58">
        <v>10.69</v>
      </c>
    </row>
    <row r="59" spans="1:5" x14ac:dyDescent="0.55000000000000004">
      <c r="A59" s="49">
        <v>2022</v>
      </c>
      <c r="B59" s="69">
        <v>4</v>
      </c>
      <c r="C59" s="59">
        <v>4.41</v>
      </c>
      <c r="D59" s="59">
        <v>13.85</v>
      </c>
      <c r="E59" s="59">
        <v>10.61</v>
      </c>
    </row>
    <row r="60" spans="1:5" x14ac:dyDescent="0.55000000000000004">
      <c r="A60" s="49">
        <v>2022</v>
      </c>
      <c r="B60" s="69">
        <v>5</v>
      </c>
      <c r="C60" s="58">
        <v>5.05</v>
      </c>
      <c r="D60" s="58">
        <v>13.76</v>
      </c>
      <c r="E60" s="58">
        <v>10.54</v>
      </c>
    </row>
    <row r="61" spans="1:5" x14ac:dyDescent="0.55000000000000004">
      <c r="A61" s="49">
        <v>2022</v>
      </c>
      <c r="B61" s="69">
        <v>6</v>
      </c>
      <c r="C61" s="59">
        <v>4.34</v>
      </c>
      <c r="D61" s="59">
        <v>13.67</v>
      </c>
      <c r="E61" s="59">
        <v>10.46</v>
      </c>
    </row>
    <row r="62" spans="1:5" x14ac:dyDescent="0.55000000000000004">
      <c r="A62" s="49">
        <v>2022</v>
      </c>
      <c r="B62" s="69">
        <v>7</v>
      </c>
      <c r="C62" s="58">
        <v>3.72</v>
      </c>
      <c r="D62" s="58">
        <v>13.58</v>
      </c>
      <c r="E62" s="58">
        <v>10.39</v>
      </c>
    </row>
    <row r="63" spans="1:5" x14ac:dyDescent="0.55000000000000004">
      <c r="A63" s="49">
        <v>2022</v>
      </c>
      <c r="B63" s="69">
        <v>8</v>
      </c>
      <c r="C63" s="59">
        <v>2.94</v>
      </c>
      <c r="D63" s="59">
        <v>13.53</v>
      </c>
      <c r="E63" s="59">
        <v>10.34</v>
      </c>
    </row>
    <row r="64" spans="1:5" x14ac:dyDescent="0.55000000000000004">
      <c r="A64" s="49">
        <v>2022</v>
      </c>
      <c r="B64" s="69">
        <v>9</v>
      </c>
      <c r="C64" s="58">
        <v>3.56</v>
      </c>
      <c r="D64" s="58">
        <v>13.47</v>
      </c>
      <c r="E64" s="58">
        <v>10.3</v>
      </c>
    </row>
    <row r="65" spans="1:5" x14ac:dyDescent="0.55000000000000004">
      <c r="A65" s="49">
        <v>2022</v>
      </c>
      <c r="B65" s="69">
        <v>10</v>
      </c>
      <c r="C65" s="59">
        <v>3.12</v>
      </c>
      <c r="D65" s="59">
        <v>13.42</v>
      </c>
      <c r="E65" s="59">
        <v>10.25</v>
      </c>
    </row>
    <row r="66" spans="1:5" x14ac:dyDescent="0.55000000000000004">
      <c r="A66" s="49">
        <v>2022</v>
      </c>
      <c r="B66" s="69">
        <v>11</v>
      </c>
      <c r="C66" s="58">
        <v>3.39</v>
      </c>
      <c r="D66" s="58">
        <v>13.36</v>
      </c>
      <c r="E66" s="58">
        <v>10.210000000000001</v>
      </c>
    </row>
    <row r="67" spans="1:5" x14ac:dyDescent="0.55000000000000004">
      <c r="A67" s="49">
        <v>2022</v>
      </c>
      <c r="B67" s="69">
        <v>12</v>
      </c>
      <c r="C67" s="59">
        <v>2.85</v>
      </c>
      <c r="D67" s="59">
        <v>13.35</v>
      </c>
      <c r="E67" s="59">
        <v>10.199999999999999</v>
      </c>
    </row>
    <row r="68" spans="1:5" x14ac:dyDescent="0.55000000000000004">
      <c r="A68" s="49">
        <v>2022</v>
      </c>
      <c r="B68" s="69">
        <v>13</v>
      </c>
      <c r="C68" s="58">
        <v>2.4</v>
      </c>
      <c r="D68" s="58">
        <v>13.33</v>
      </c>
      <c r="E68" s="58">
        <v>10.18</v>
      </c>
    </row>
    <row r="69" spans="1:5" x14ac:dyDescent="0.55000000000000004">
      <c r="A69" s="49">
        <v>2022</v>
      </c>
      <c r="B69" s="69">
        <v>14</v>
      </c>
      <c r="C69" s="59">
        <v>2.62</v>
      </c>
      <c r="D69" s="59">
        <v>13.31</v>
      </c>
      <c r="E69" s="59">
        <v>10.16</v>
      </c>
    </row>
    <row r="70" spans="1:5" x14ac:dyDescent="0.55000000000000004">
      <c r="A70" s="49">
        <v>2022</v>
      </c>
      <c r="B70" s="69">
        <v>15</v>
      </c>
      <c r="C70" s="58">
        <v>2.73</v>
      </c>
      <c r="D70" s="58">
        <v>13.3</v>
      </c>
      <c r="E70" s="58">
        <v>10.15</v>
      </c>
    </row>
    <row r="71" spans="1:5" x14ac:dyDescent="0.55000000000000004">
      <c r="A71" s="49">
        <v>2022</v>
      </c>
      <c r="B71" s="69">
        <v>16</v>
      </c>
      <c r="C71" s="59">
        <v>2.64</v>
      </c>
      <c r="D71" s="59">
        <v>13.29</v>
      </c>
      <c r="E71" s="59">
        <v>10.14</v>
      </c>
    </row>
    <row r="72" spans="1:5" x14ac:dyDescent="0.55000000000000004">
      <c r="A72" s="49">
        <v>2022</v>
      </c>
      <c r="B72" s="69">
        <v>17</v>
      </c>
      <c r="C72" s="58">
        <v>2.27</v>
      </c>
      <c r="D72" s="58">
        <v>13.3</v>
      </c>
      <c r="E72" s="58">
        <v>10.15</v>
      </c>
    </row>
    <row r="73" spans="1:5" x14ac:dyDescent="0.55000000000000004">
      <c r="A73" s="49">
        <v>2022</v>
      </c>
      <c r="B73" s="69">
        <v>18</v>
      </c>
      <c r="C73" s="59">
        <v>2.41</v>
      </c>
      <c r="D73" s="59">
        <v>13.3</v>
      </c>
      <c r="E73" s="59">
        <v>10.15</v>
      </c>
    </row>
    <row r="74" spans="1:5" x14ac:dyDescent="0.55000000000000004">
      <c r="A74" s="49">
        <v>2022</v>
      </c>
      <c r="B74" s="69">
        <v>19</v>
      </c>
      <c r="C74" s="58">
        <v>2.2799999999999998</v>
      </c>
      <c r="D74" s="58">
        <v>13.31</v>
      </c>
      <c r="E74" s="58">
        <v>10.16</v>
      </c>
    </row>
    <row r="75" spans="1:5" x14ac:dyDescent="0.55000000000000004">
      <c r="A75" s="49">
        <v>2022</v>
      </c>
      <c r="B75" s="69">
        <v>20</v>
      </c>
      <c r="C75" s="59">
        <v>2.2000000000000002</v>
      </c>
      <c r="D75" s="59">
        <v>13.32</v>
      </c>
      <c r="E75" s="59">
        <v>10.17</v>
      </c>
    </row>
    <row r="76" spans="1:5" x14ac:dyDescent="0.55000000000000004">
      <c r="A76" s="49">
        <v>2022</v>
      </c>
      <c r="B76" s="69">
        <v>21</v>
      </c>
      <c r="C76" s="58">
        <v>2.2000000000000002</v>
      </c>
      <c r="D76" s="58">
        <v>13.37</v>
      </c>
      <c r="E76" s="58">
        <v>10.199999999999999</v>
      </c>
    </row>
    <row r="77" spans="1:5" x14ac:dyDescent="0.55000000000000004">
      <c r="A77" s="49">
        <v>2022</v>
      </c>
      <c r="B77" s="69">
        <v>22</v>
      </c>
      <c r="C77" s="59">
        <v>2.1800000000000002</v>
      </c>
      <c r="D77" s="59">
        <v>13.41</v>
      </c>
      <c r="E77" s="59">
        <v>10.23</v>
      </c>
    </row>
    <row r="78" spans="1:5" x14ac:dyDescent="0.55000000000000004">
      <c r="A78" s="49">
        <v>2022</v>
      </c>
      <c r="B78" s="69">
        <v>23</v>
      </c>
      <c r="C78" s="58">
        <v>2.21</v>
      </c>
      <c r="D78" s="58">
        <v>13.46</v>
      </c>
      <c r="E78" s="58">
        <v>10.26</v>
      </c>
    </row>
    <row r="79" spans="1:5" x14ac:dyDescent="0.55000000000000004">
      <c r="A79" s="49">
        <v>2022</v>
      </c>
      <c r="B79" s="69">
        <v>24</v>
      </c>
      <c r="C79" s="59">
        <v>2.21</v>
      </c>
      <c r="D79" s="59">
        <v>13.51</v>
      </c>
      <c r="E79" s="59">
        <v>10.29</v>
      </c>
    </row>
    <row r="80" spans="1:5" x14ac:dyDescent="0.55000000000000004">
      <c r="A80" s="49">
        <v>2022</v>
      </c>
      <c r="B80" s="69">
        <v>25</v>
      </c>
      <c r="C80" s="58">
        <v>2.31</v>
      </c>
      <c r="D80" s="58">
        <v>13.56</v>
      </c>
      <c r="E80" s="58">
        <v>10.33</v>
      </c>
    </row>
    <row r="81" spans="1:5" x14ac:dyDescent="0.55000000000000004">
      <c r="A81" s="49">
        <v>2022</v>
      </c>
      <c r="B81" s="69">
        <v>26</v>
      </c>
      <c r="C81" s="59">
        <v>2.25</v>
      </c>
      <c r="D81" s="59">
        <v>13.6</v>
      </c>
      <c r="E81" s="59">
        <v>10.36</v>
      </c>
    </row>
    <row r="82" spans="1:5" x14ac:dyDescent="0.55000000000000004">
      <c r="A82" s="49">
        <v>2022</v>
      </c>
      <c r="B82" s="69">
        <v>27</v>
      </c>
      <c r="C82" s="58">
        <v>2.48</v>
      </c>
      <c r="D82" s="58">
        <v>13.65</v>
      </c>
      <c r="E82" s="58">
        <v>10.4</v>
      </c>
    </row>
    <row r="83" spans="1:5" x14ac:dyDescent="0.55000000000000004">
      <c r="A83" s="49">
        <v>2022</v>
      </c>
      <c r="B83" s="69">
        <v>28</v>
      </c>
      <c r="C83" s="59">
        <v>2.5099999999999998</v>
      </c>
      <c r="D83" s="59">
        <v>13.7</v>
      </c>
      <c r="E83" s="59">
        <v>10.44</v>
      </c>
    </row>
    <row r="84" spans="1:5" x14ac:dyDescent="0.55000000000000004">
      <c r="A84" s="49">
        <v>2022</v>
      </c>
      <c r="B84" s="69">
        <v>29</v>
      </c>
      <c r="C84" s="58">
        <v>2.72</v>
      </c>
      <c r="D84" s="58">
        <v>13.75</v>
      </c>
      <c r="E84" s="58">
        <v>10.47</v>
      </c>
    </row>
    <row r="85" spans="1:5" x14ac:dyDescent="0.55000000000000004">
      <c r="A85" s="49">
        <v>2022</v>
      </c>
      <c r="B85" s="69">
        <v>30</v>
      </c>
      <c r="C85" s="59">
        <v>2.37</v>
      </c>
      <c r="D85" s="59">
        <v>13.8</v>
      </c>
      <c r="E85" s="59">
        <v>10.5</v>
      </c>
    </row>
    <row r="86" spans="1:5" x14ac:dyDescent="0.55000000000000004">
      <c r="A86" s="49">
        <v>2022</v>
      </c>
      <c r="B86" s="69">
        <v>31</v>
      </c>
      <c r="C86" s="58">
        <v>2.38</v>
      </c>
      <c r="D86" s="58">
        <v>13.85</v>
      </c>
      <c r="E86" s="58">
        <v>10.53</v>
      </c>
    </row>
    <row r="87" spans="1:5" x14ac:dyDescent="0.55000000000000004">
      <c r="A87" s="49">
        <v>2022</v>
      </c>
      <c r="B87" s="69">
        <v>32</v>
      </c>
      <c r="C87" s="59">
        <v>2.2200000000000002</v>
      </c>
      <c r="D87" s="59">
        <v>13.9</v>
      </c>
      <c r="E87" s="59">
        <v>10.56</v>
      </c>
    </row>
    <row r="88" spans="1:5" x14ac:dyDescent="0.55000000000000004">
      <c r="A88" s="49">
        <v>2022</v>
      </c>
      <c r="B88" s="69">
        <v>33</v>
      </c>
      <c r="C88" s="58">
        <v>2.41</v>
      </c>
      <c r="D88" s="58">
        <v>13.95</v>
      </c>
      <c r="E88" s="58">
        <v>10.59</v>
      </c>
    </row>
    <row r="89" spans="1:5" x14ac:dyDescent="0.55000000000000004">
      <c r="A89" s="49">
        <v>2022</v>
      </c>
      <c r="B89" s="69">
        <v>34</v>
      </c>
      <c r="C89" s="59">
        <v>2.2799999999999998</v>
      </c>
      <c r="D89" s="59">
        <v>14.01</v>
      </c>
      <c r="E89" s="59">
        <v>10.62</v>
      </c>
    </row>
    <row r="90" spans="1:5" x14ac:dyDescent="0.55000000000000004">
      <c r="A90" s="49">
        <v>2022</v>
      </c>
      <c r="B90" s="69">
        <v>35</v>
      </c>
      <c r="C90" s="58">
        <v>2.1</v>
      </c>
      <c r="D90" s="58">
        <v>14.08</v>
      </c>
      <c r="E90" s="58">
        <v>10.64</v>
      </c>
    </row>
    <row r="91" spans="1:5" x14ac:dyDescent="0.55000000000000004">
      <c r="A91" s="49">
        <v>2022</v>
      </c>
      <c r="B91" s="69">
        <v>36</v>
      </c>
      <c r="C91" s="59">
        <v>2.0499999999999998</v>
      </c>
      <c r="D91" s="59">
        <v>14.14</v>
      </c>
      <c r="E91" s="59">
        <v>10.67</v>
      </c>
    </row>
    <row r="92" spans="1:5" x14ac:dyDescent="0.55000000000000004">
      <c r="A92" s="49">
        <v>2022</v>
      </c>
      <c r="B92" s="69">
        <v>37</v>
      </c>
      <c r="C92" s="58">
        <v>2.3199999999999998</v>
      </c>
      <c r="D92" s="58">
        <v>14.21</v>
      </c>
      <c r="E92" s="58">
        <v>10.7</v>
      </c>
    </row>
    <row r="93" spans="1:5" x14ac:dyDescent="0.55000000000000004">
      <c r="A93" s="49">
        <v>2022</v>
      </c>
      <c r="B93" s="69">
        <v>38</v>
      </c>
      <c r="C93" s="59">
        <v>2.21</v>
      </c>
      <c r="D93" s="59">
        <v>14.25</v>
      </c>
      <c r="E93" s="59">
        <v>10.72</v>
      </c>
    </row>
    <row r="94" spans="1:5" x14ac:dyDescent="0.55000000000000004">
      <c r="A94" s="49">
        <v>2022</v>
      </c>
      <c r="B94" s="69">
        <v>39</v>
      </c>
      <c r="C94" s="58">
        <v>2.1800000000000002</v>
      </c>
      <c r="D94" s="58">
        <v>14.29</v>
      </c>
      <c r="E94" s="58">
        <v>10.74</v>
      </c>
    </row>
    <row r="95" spans="1:5" x14ac:dyDescent="0.55000000000000004">
      <c r="A95" s="49">
        <v>2022</v>
      </c>
      <c r="B95" s="69">
        <v>40</v>
      </c>
      <c r="C95" s="59">
        <v>2.0699999999999998</v>
      </c>
      <c r="D95" s="59">
        <v>14.33</v>
      </c>
      <c r="E95" s="59">
        <v>10.76</v>
      </c>
    </row>
    <row r="96" spans="1:5" x14ac:dyDescent="0.55000000000000004">
      <c r="A96" s="49">
        <v>2022</v>
      </c>
      <c r="B96" s="69">
        <v>41</v>
      </c>
      <c r="C96" s="58">
        <v>2.2599999999999998</v>
      </c>
      <c r="D96" s="58">
        <v>14.37</v>
      </c>
      <c r="E96" s="58">
        <v>10.78</v>
      </c>
    </row>
    <row r="97" spans="1:5" x14ac:dyDescent="0.55000000000000004">
      <c r="A97" s="49">
        <v>2022</v>
      </c>
      <c r="B97" s="69">
        <v>42</v>
      </c>
      <c r="C97" s="59">
        <v>2.58</v>
      </c>
      <c r="D97" s="59">
        <v>14.39</v>
      </c>
      <c r="E97" s="59">
        <v>10.79</v>
      </c>
    </row>
    <row r="98" spans="1:5" x14ac:dyDescent="0.55000000000000004">
      <c r="A98" s="49">
        <v>2022</v>
      </c>
      <c r="B98" s="69">
        <v>43</v>
      </c>
      <c r="C98" s="58">
        <v>2.71</v>
      </c>
      <c r="D98" s="58">
        <v>14.37</v>
      </c>
      <c r="E98" s="58">
        <v>10.77</v>
      </c>
    </row>
    <row r="99" spans="1:5" x14ac:dyDescent="0.55000000000000004">
      <c r="A99" s="49">
        <v>2022</v>
      </c>
      <c r="B99" s="69">
        <v>44</v>
      </c>
      <c r="C99" s="59">
        <v>2.42</v>
      </c>
      <c r="D99" s="59">
        <v>14.36</v>
      </c>
      <c r="E99" s="59">
        <v>10.76</v>
      </c>
    </row>
    <row r="100" spans="1:5" x14ac:dyDescent="0.55000000000000004">
      <c r="A100" s="49">
        <v>2022</v>
      </c>
      <c r="B100" s="69">
        <v>45</v>
      </c>
      <c r="C100" s="58">
        <v>2.67</v>
      </c>
      <c r="D100" s="58">
        <v>14.34</v>
      </c>
      <c r="E100" s="58">
        <v>10.75</v>
      </c>
    </row>
    <row r="101" spans="1:5" x14ac:dyDescent="0.55000000000000004">
      <c r="A101" s="49">
        <v>2022</v>
      </c>
      <c r="B101" s="69">
        <v>46</v>
      </c>
      <c r="C101" s="59">
        <v>3.17</v>
      </c>
      <c r="D101" s="59">
        <v>14.33</v>
      </c>
      <c r="E101" s="59">
        <v>10.74</v>
      </c>
    </row>
    <row r="102" spans="1:5" x14ac:dyDescent="0.55000000000000004">
      <c r="A102" s="49">
        <v>2022</v>
      </c>
      <c r="B102" s="69">
        <v>47</v>
      </c>
      <c r="C102" s="58">
        <v>3.54</v>
      </c>
      <c r="D102" s="58">
        <v>14.29</v>
      </c>
      <c r="E102" s="58">
        <v>10.71</v>
      </c>
    </row>
    <row r="103" spans="1:5" x14ac:dyDescent="0.55000000000000004">
      <c r="A103" s="49">
        <v>2022</v>
      </c>
      <c r="B103" s="69">
        <v>48</v>
      </c>
      <c r="C103" s="59">
        <v>2.98</v>
      </c>
      <c r="D103" s="59">
        <v>14.25</v>
      </c>
      <c r="E103" s="59">
        <v>10.69</v>
      </c>
    </row>
    <row r="104" spans="1:5" x14ac:dyDescent="0.55000000000000004">
      <c r="A104" s="49">
        <v>2022</v>
      </c>
      <c r="B104" s="69">
        <v>49</v>
      </c>
      <c r="C104" s="58">
        <v>4.03</v>
      </c>
      <c r="D104" s="58">
        <v>14.22</v>
      </c>
      <c r="E104" s="58">
        <v>10.67</v>
      </c>
    </row>
    <row r="105" spans="1:5" x14ac:dyDescent="0.55000000000000004">
      <c r="A105" s="49">
        <v>2022</v>
      </c>
      <c r="B105" s="69">
        <v>50</v>
      </c>
      <c r="C105" s="59">
        <v>3.99</v>
      </c>
      <c r="D105" s="59">
        <v>14.18</v>
      </c>
      <c r="E105" s="59">
        <v>10.64</v>
      </c>
    </row>
    <row r="106" spans="1:5" x14ac:dyDescent="0.55000000000000004">
      <c r="A106" s="49">
        <v>2022</v>
      </c>
      <c r="B106" s="69">
        <v>51</v>
      </c>
      <c r="C106" s="58">
        <v>5.38</v>
      </c>
      <c r="D106" s="58">
        <v>14.14</v>
      </c>
      <c r="E106" s="58">
        <v>10.64</v>
      </c>
    </row>
    <row r="107" spans="1:5" x14ac:dyDescent="0.55000000000000004">
      <c r="A107" s="49">
        <v>2022</v>
      </c>
      <c r="B107" s="69">
        <v>52</v>
      </c>
      <c r="C107" s="59">
        <v>4.4400000000000004</v>
      </c>
      <c r="D107" s="59">
        <v>14.09</v>
      </c>
      <c r="E107" s="59">
        <v>10.66</v>
      </c>
    </row>
    <row r="108" spans="1:5" x14ac:dyDescent="0.55000000000000004">
      <c r="A108" s="49">
        <v>2022</v>
      </c>
      <c r="B108" s="69">
        <v>53</v>
      </c>
      <c r="C108" s="58">
        <v>4.4400000000000004</v>
      </c>
      <c r="D108" s="58">
        <v>14.09</v>
      </c>
      <c r="E108" s="58">
        <v>10.66</v>
      </c>
    </row>
    <row r="109" spans="1:5" x14ac:dyDescent="0.55000000000000004">
      <c r="A109" s="49">
        <v>2023</v>
      </c>
      <c r="B109" s="69">
        <v>1</v>
      </c>
      <c r="C109" s="59">
        <v>6.61</v>
      </c>
      <c r="D109" s="59">
        <v>18.100000000000001</v>
      </c>
      <c r="E109" s="59">
        <v>10.43</v>
      </c>
    </row>
    <row r="110" spans="1:5" x14ac:dyDescent="0.55000000000000004">
      <c r="A110" s="49">
        <v>2023</v>
      </c>
      <c r="B110" s="69">
        <v>2</v>
      </c>
      <c r="C110" s="58">
        <v>5.73</v>
      </c>
      <c r="D110" s="58">
        <v>18.05</v>
      </c>
      <c r="E110" s="58">
        <v>10.45</v>
      </c>
    </row>
    <row r="111" spans="1:5" x14ac:dyDescent="0.55000000000000004">
      <c r="A111" s="49">
        <v>2023</v>
      </c>
      <c r="B111" s="69">
        <v>3</v>
      </c>
      <c r="C111" s="59">
        <v>6.8</v>
      </c>
      <c r="D111" s="59">
        <v>17.97</v>
      </c>
      <c r="E111" s="59">
        <v>10.44</v>
      </c>
    </row>
    <row r="112" spans="1:5" x14ac:dyDescent="0.55000000000000004">
      <c r="A112" s="49">
        <v>2023</v>
      </c>
      <c r="B112" s="69">
        <v>4</v>
      </c>
      <c r="C112" s="58">
        <v>5.0599999999999996</v>
      </c>
      <c r="D112" s="58">
        <v>17.86</v>
      </c>
      <c r="E112" s="58">
        <v>10.37</v>
      </c>
    </row>
    <row r="113" spans="1:5" x14ac:dyDescent="0.55000000000000004">
      <c r="A113" s="49">
        <v>2023</v>
      </c>
      <c r="B113" s="69">
        <v>5</v>
      </c>
      <c r="C113" s="59">
        <v>5.8</v>
      </c>
      <c r="D113" s="59">
        <v>17.739999999999998</v>
      </c>
      <c r="E113" s="59">
        <v>10.3</v>
      </c>
    </row>
    <row r="114" spans="1:5" x14ac:dyDescent="0.55000000000000004">
      <c r="A114" s="49">
        <v>2023</v>
      </c>
      <c r="B114" s="69">
        <v>6</v>
      </c>
      <c r="C114" s="58">
        <v>4.9800000000000004</v>
      </c>
      <c r="D114" s="58">
        <v>17.63</v>
      </c>
      <c r="E114" s="58">
        <v>10.220000000000001</v>
      </c>
    </row>
    <row r="115" spans="1:5" x14ac:dyDescent="0.55000000000000004">
      <c r="A115" s="49">
        <v>2023</v>
      </c>
      <c r="B115" s="69">
        <v>7</v>
      </c>
      <c r="C115" s="59">
        <v>4.2699999999999996</v>
      </c>
      <c r="D115" s="59">
        <v>17.510000000000002</v>
      </c>
      <c r="E115" s="59">
        <v>10.15</v>
      </c>
    </row>
    <row r="116" spans="1:5" x14ac:dyDescent="0.55000000000000004">
      <c r="A116" s="49">
        <v>2023</v>
      </c>
      <c r="B116" s="69">
        <v>8</v>
      </c>
      <c r="C116" s="58">
        <v>3.37</v>
      </c>
      <c r="D116" s="58">
        <v>17.440000000000001</v>
      </c>
      <c r="E116" s="58">
        <v>10.11</v>
      </c>
    </row>
    <row r="117" spans="1:5" x14ac:dyDescent="0.55000000000000004">
      <c r="A117" s="49">
        <v>2023</v>
      </c>
      <c r="B117" s="69">
        <v>9</v>
      </c>
      <c r="C117" s="59">
        <v>4.09</v>
      </c>
      <c r="D117" s="59">
        <v>17.37</v>
      </c>
      <c r="E117" s="59">
        <v>10.06</v>
      </c>
    </row>
    <row r="118" spans="1:5" x14ac:dyDescent="0.55000000000000004">
      <c r="A118" s="49">
        <v>2023</v>
      </c>
      <c r="B118" s="69">
        <v>10</v>
      </c>
      <c r="C118" s="58">
        <v>3.58</v>
      </c>
      <c r="D118" s="58">
        <v>17.29</v>
      </c>
      <c r="E118" s="58">
        <v>10.02</v>
      </c>
    </row>
    <row r="119" spans="1:5" x14ac:dyDescent="0.55000000000000004">
      <c r="A119" s="49">
        <v>2023</v>
      </c>
      <c r="B119" s="69">
        <v>11</v>
      </c>
      <c r="C119" s="59">
        <v>3.89</v>
      </c>
      <c r="D119" s="59">
        <v>17.22</v>
      </c>
      <c r="E119" s="59">
        <v>9.9700000000000006</v>
      </c>
    </row>
    <row r="120" spans="1:5" x14ac:dyDescent="0.55000000000000004">
      <c r="A120" s="49">
        <v>2023</v>
      </c>
      <c r="B120" s="69">
        <v>12</v>
      </c>
      <c r="C120" s="58">
        <v>3.27</v>
      </c>
      <c r="D120" s="58">
        <v>17.21</v>
      </c>
      <c r="E120" s="58">
        <v>9.9600000000000009</v>
      </c>
    </row>
    <row r="121" spans="1:5" x14ac:dyDescent="0.55000000000000004">
      <c r="A121" s="49">
        <v>2023</v>
      </c>
      <c r="B121" s="69">
        <v>13</v>
      </c>
      <c r="C121" s="59">
        <v>2.76</v>
      </c>
      <c r="D121" s="59">
        <v>17.18</v>
      </c>
      <c r="E121" s="59">
        <v>9.9499999999999993</v>
      </c>
    </row>
    <row r="122" spans="1:5" x14ac:dyDescent="0.55000000000000004">
      <c r="A122" s="49">
        <v>2023</v>
      </c>
      <c r="B122" s="69">
        <v>14</v>
      </c>
      <c r="C122" s="58">
        <v>3</v>
      </c>
      <c r="D122" s="58">
        <v>17.16</v>
      </c>
      <c r="E122" s="58">
        <v>9.93</v>
      </c>
    </row>
    <row r="123" spans="1:5" x14ac:dyDescent="0.55000000000000004">
      <c r="A123" s="49">
        <v>2023</v>
      </c>
      <c r="B123" s="69">
        <v>15</v>
      </c>
      <c r="C123" s="59">
        <v>3.13</v>
      </c>
      <c r="D123" s="59">
        <v>17.14</v>
      </c>
      <c r="E123" s="59">
        <v>9.91</v>
      </c>
    </row>
    <row r="124" spans="1:5" x14ac:dyDescent="0.55000000000000004">
      <c r="A124" s="49">
        <v>2023</v>
      </c>
      <c r="B124" s="69">
        <v>16</v>
      </c>
      <c r="C124" s="58">
        <v>3.03</v>
      </c>
      <c r="D124" s="58">
        <v>17.13</v>
      </c>
      <c r="E124" s="58">
        <v>9.91</v>
      </c>
    </row>
    <row r="125" spans="1:5" x14ac:dyDescent="0.55000000000000004">
      <c r="A125" s="49">
        <v>2023</v>
      </c>
      <c r="B125" s="69">
        <v>17</v>
      </c>
      <c r="C125" s="59">
        <v>2.61</v>
      </c>
      <c r="D125" s="59">
        <v>17.14</v>
      </c>
      <c r="E125" s="59">
        <v>9.91</v>
      </c>
    </row>
    <row r="126" spans="1:5" x14ac:dyDescent="0.55000000000000004">
      <c r="A126" s="49">
        <v>2023</v>
      </c>
      <c r="B126" s="69">
        <v>18</v>
      </c>
      <c r="C126" s="58">
        <v>2.77</v>
      </c>
      <c r="D126" s="58">
        <v>17.149999999999999</v>
      </c>
      <c r="E126" s="58">
        <v>9.92</v>
      </c>
    </row>
    <row r="127" spans="1:5" x14ac:dyDescent="0.55000000000000004">
      <c r="A127" s="49">
        <v>2023</v>
      </c>
      <c r="B127" s="69">
        <v>19</v>
      </c>
      <c r="C127" s="59">
        <v>2.62</v>
      </c>
      <c r="D127" s="59">
        <v>17.16</v>
      </c>
      <c r="E127" s="59">
        <v>9.92</v>
      </c>
    </row>
    <row r="128" spans="1:5" x14ac:dyDescent="0.55000000000000004">
      <c r="A128" s="49">
        <v>2023</v>
      </c>
      <c r="B128" s="69">
        <v>20</v>
      </c>
      <c r="C128" s="58">
        <v>2.52</v>
      </c>
      <c r="D128" s="58">
        <v>17.170000000000002</v>
      </c>
      <c r="E128" s="58">
        <v>9.93</v>
      </c>
    </row>
    <row r="129" spans="1:5" x14ac:dyDescent="0.55000000000000004">
      <c r="A129" s="49">
        <v>2023</v>
      </c>
      <c r="B129" s="69">
        <v>21</v>
      </c>
      <c r="C129" s="59">
        <v>2.5299999999999998</v>
      </c>
      <c r="D129" s="59">
        <v>17.23</v>
      </c>
      <c r="E129" s="59">
        <v>9.9600000000000009</v>
      </c>
    </row>
    <row r="130" spans="1:5" x14ac:dyDescent="0.55000000000000004">
      <c r="A130" s="49">
        <v>2023</v>
      </c>
      <c r="B130" s="69">
        <v>22</v>
      </c>
      <c r="C130" s="58">
        <v>2.5099999999999998</v>
      </c>
      <c r="D130" s="58">
        <v>17.29</v>
      </c>
      <c r="E130" s="58">
        <v>9.99</v>
      </c>
    </row>
    <row r="131" spans="1:5" x14ac:dyDescent="0.55000000000000004">
      <c r="A131" s="49">
        <v>2023</v>
      </c>
      <c r="B131" s="69">
        <v>23</v>
      </c>
      <c r="C131" s="59">
        <v>2.54</v>
      </c>
      <c r="D131" s="59">
        <v>17.350000000000001</v>
      </c>
      <c r="E131" s="59">
        <v>10.029999999999999</v>
      </c>
    </row>
    <row r="132" spans="1:5" x14ac:dyDescent="0.55000000000000004">
      <c r="A132" s="49">
        <v>2023</v>
      </c>
      <c r="B132" s="69">
        <v>24</v>
      </c>
      <c r="C132" s="58">
        <v>2.54</v>
      </c>
      <c r="D132" s="58">
        <v>17.41</v>
      </c>
      <c r="E132" s="58">
        <v>10.06</v>
      </c>
    </row>
    <row r="133" spans="1:5" x14ac:dyDescent="0.55000000000000004">
      <c r="A133" s="49">
        <v>2023</v>
      </c>
      <c r="B133" s="69">
        <v>25</v>
      </c>
      <c r="C133" s="59">
        <v>2.66</v>
      </c>
      <c r="D133" s="59">
        <v>17.47</v>
      </c>
      <c r="E133" s="59">
        <v>10.09</v>
      </c>
    </row>
    <row r="134" spans="1:5" x14ac:dyDescent="0.55000000000000004">
      <c r="A134" s="49">
        <v>2023</v>
      </c>
      <c r="B134" s="69">
        <v>26</v>
      </c>
      <c r="C134" s="58">
        <v>2.58</v>
      </c>
      <c r="D134" s="58">
        <v>17.53</v>
      </c>
      <c r="E134" s="58">
        <v>10.130000000000001</v>
      </c>
    </row>
    <row r="135" spans="1:5" x14ac:dyDescent="0.55000000000000004">
      <c r="A135" s="49">
        <v>2023</v>
      </c>
      <c r="B135" s="69">
        <v>27</v>
      </c>
      <c r="C135" s="59">
        <v>2.85</v>
      </c>
      <c r="D135" s="59">
        <v>17.600000000000001</v>
      </c>
      <c r="E135" s="59">
        <v>10.16</v>
      </c>
    </row>
    <row r="136" spans="1:5" x14ac:dyDescent="0.55000000000000004">
      <c r="A136" s="49">
        <v>2023</v>
      </c>
      <c r="B136" s="69">
        <v>28</v>
      </c>
      <c r="C136" s="58">
        <v>2.88</v>
      </c>
      <c r="D136" s="58">
        <v>17.66</v>
      </c>
      <c r="E136" s="58">
        <v>10.199999999999999</v>
      </c>
    </row>
    <row r="137" spans="1:5" x14ac:dyDescent="0.55000000000000004">
      <c r="A137" s="49">
        <v>2023</v>
      </c>
      <c r="B137" s="69">
        <v>29</v>
      </c>
      <c r="C137" s="59">
        <v>3.12</v>
      </c>
      <c r="D137" s="59">
        <v>17.72</v>
      </c>
      <c r="E137" s="59">
        <v>10.23</v>
      </c>
    </row>
    <row r="138" spans="1:5" x14ac:dyDescent="0.55000000000000004">
      <c r="A138" s="49">
        <v>2023</v>
      </c>
      <c r="B138" s="69">
        <v>30</v>
      </c>
      <c r="C138" s="58">
        <v>2.72</v>
      </c>
      <c r="D138" s="58">
        <v>17.79</v>
      </c>
      <c r="E138" s="58">
        <v>10.26</v>
      </c>
    </row>
    <row r="139" spans="1:5" x14ac:dyDescent="0.55000000000000004">
      <c r="A139" s="49">
        <v>2023</v>
      </c>
      <c r="B139" s="69">
        <v>31</v>
      </c>
      <c r="C139" s="59">
        <v>2.73</v>
      </c>
      <c r="D139" s="59">
        <v>17.850000000000001</v>
      </c>
      <c r="E139" s="59">
        <v>10.29</v>
      </c>
    </row>
    <row r="140" spans="1:5" x14ac:dyDescent="0.55000000000000004">
      <c r="A140" s="49">
        <v>2023</v>
      </c>
      <c r="B140" s="69">
        <v>32</v>
      </c>
      <c r="C140" s="58">
        <v>2.54</v>
      </c>
      <c r="D140" s="58">
        <v>17.920000000000002</v>
      </c>
      <c r="E140" s="58">
        <v>10.32</v>
      </c>
    </row>
    <row r="141" spans="1:5" x14ac:dyDescent="0.55000000000000004">
      <c r="A141" s="49">
        <v>2023</v>
      </c>
      <c r="B141" s="69">
        <v>33</v>
      </c>
      <c r="C141" s="59">
        <v>2.77</v>
      </c>
      <c r="D141" s="59">
        <v>17.98</v>
      </c>
      <c r="E141" s="59">
        <v>10.35</v>
      </c>
    </row>
    <row r="142" spans="1:5" x14ac:dyDescent="0.55000000000000004">
      <c r="A142" s="49">
        <v>2023</v>
      </c>
      <c r="B142" s="69">
        <v>34</v>
      </c>
      <c r="C142" s="58">
        <v>2.62</v>
      </c>
      <c r="D142" s="58">
        <v>18.07</v>
      </c>
      <c r="E142" s="58">
        <v>10.37</v>
      </c>
    </row>
    <row r="143" spans="1:5" x14ac:dyDescent="0.55000000000000004">
      <c r="A143" s="49">
        <v>2023</v>
      </c>
      <c r="B143" s="69">
        <v>35</v>
      </c>
      <c r="C143" s="59">
        <v>2.41</v>
      </c>
      <c r="D143" s="59">
        <v>18.149999999999999</v>
      </c>
      <c r="E143" s="59">
        <v>10.4</v>
      </c>
    </row>
    <row r="144" spans="1:5" x14ac:dyDescent="0.55000000000000004">
      <c r="A144" s="49">
        <v>2023</v>
      </c>
      <c r="B144" s="69">
        <v>36</v>
      </c>
      <c r="C144" s="58">
        <v>2.35</v>
      </c>
      <c r="D144" s="58">
        <v>18.23</v>
      </c>
      <c r="E144" s="58">
        <v>10.43</v>
      </c>
    </row>
    <row r="145" spans="1:5" x14ac:dyDescent="0.55000000000000004">
      <c r="A145" s="49">
        <v>2023</v>
      </c>
      <c r="B145" s="69">
        <v>37</v>
      </c>
      <c r="C145" s="59">
        <v>2.66</v>
      </c>
      <c r="D145" s="59">
        <v>18.309999999999999</v>
      </c>
      <c r="E145" s="59">
        <v>10.45</v>
      </c>
    </row>
    <row r="146" spans="1:5" x14ac:dyDescent="0.55000000000000004">
      <c r="A146" s="49">
        <v>2023</v>
      </c>
      <c r="B146" s="69">
        <v>38</v>
      </c>
      <c r="C146" s="58">
        <v>2.5299999999999998</v>
      </c>
      <c r="D146" s="58">
        <v>18.37</v>
      </c>
      <c r="E146" s="58">
        <v>10.47</v>
      </c>
    </row>
    <row r="147" spans="1:5" x14ac:dyDescent="0.55000000000000004">
      <c r="A147" s="49">
        <v>2023</v>
      </c>
      <c r="B147" s="69">
        <v>39</v>
      </c>
      <c r="C147" s="59">
        <v>2.5</v>
      </c>
      <c r="D147" s="59">
        <v>18.420000000000002</v>
      </c>
      <c r="E147" s="59">
        <v>10.49</v>
      </c>
    </row>
    <row r="148" spans="1:5" x14ac:dyDescent="0.55000000000000004">
      <c r="A148" s="49">
        <v>2023</v>
      </c>
      <c r="B148" s="69">
        <v>40</v>
      </c>
      <c r="C148" s="58">
        <v>2.38</v>
      </c>
      <c r="D148" s="58">
        <v>18.47</v>
      </c>
      <c r="E148" s="58">
        <v>10.51</v>
      </c>
    </row>
    <row r="149" spans="1:5" x14ac:dyDescent="0.55000000000000004">
      <c r="A149" s="49">
        <v>2023</v>
      </c>
      <c r="B149" s="69">
        <v>41</v>
      </c>
      <c r="C149" s="59">
        <v>2.6</v>
      </c>
      <c r="D149" s="59">
        <v>18.52</v>
      </c>
      <c r="E149" s="59">
        <v>10.53</v>
      </c>
    </row>
    <row r="150" spans="1:5" x14ac:dyDescent="0.55000000000000004">
      <c r="A150" s="49">
        <v>2023</v>
      </c>
      <c r="B150" s="69">
        <v>42</v>
      </c>
      <c r="C150" s="58">
        <v>2.96</v>
      </c>
      <c r="D150" s="58">
        <v>18.55</v>
      </c>
      <c r="E150" s="58">
        <v>10.54</v>
      </c>
    </row>
    <row r="151" spans="1:5" x14ac:dyDescent="0.55000000000000004">
      <c r="A151" s="49">
        <v>2023</v>
      </c>
      <c r="B151" s="69">
        <v>43</v>
      </c>
      <c r="C151" s="59">
        <v>3.11</v>
      </c>
      <c r="D151" s="59">
        <v>18.53</v>
      </c>
      <c r="E151" s="59">
        <v>10.53</v>
      </c>
    </row>
    <row r="152" spans="1:5" x14ac:dyDescent="0.55000000000000004">
      <c r="A152" s="49">
        <v>2023</v>
      </c>
      <c r="B152" s="69">
        <v>44</v>
      </c>
      <c r="C152" s="58">
        <v>2.78</v>
      </c>
      <c r="D152" s="58">
        <v>18.510000000000002</v>
      </c>
      <c r="E152" s="58">
        <v>10.52</v>
      </c>
    </row>
    <row r="153" spans="1:5" x14ac:dyDescent="0.55000000000000004">
      <c r="A153" s="49">
        <v>2023</v>
      </c>
      <c r="B153" s="69">
        <v>45</v>
      </c>
      <c r="C153" s="59">
        <v>3.06</v>
      </c>
      <c r="D153" s="59">
        <v>18.489999999999998</v>
      </c>
      <c r="E153" s="59">
        <v>10.5</v>
      </c>
    </row>
    <row r="154" spans="1:5" x14ac:dyDescent="0.55000000000000004">
      <c r="A154" s="49">
        <v>2023</v>
      </c>
      <c r="B154" s="69">
        <v>46</v>
      </c>
      <c r="C154" s="58">
        <v>3.63</v>
      </c>
      <c r="D154" s="58">
        <v>18.47</v>
      </c>
      <c r="E154" s="58">
        <v>10.49</v>
      </c>
    </row>
    <row r="155" spans="1:5" x14ac:dyDescent="0.55000000000000004">
      <c r="A155" s="49">
        <v>2023</v>
      </c>
      <c r="B155" s="69">
        <v>47</v>
      </c>
      <c r="C155" s="59">
        <v>4.0599999999999996</v>
      </c>
      <c r="D155" s="59">
        <v>18.420000000000002</v>
      </c>
      <c r="E155" s="59">
        <v>10.47</v>
      </c>
    </row>
    <row r="156" spans="1:5" x14ac:dyDescent="0.55000000000000004">
      <c r="A156" s="49">
        <v>2023</v>
      </c>
      <c r="B156" s="69">
        <v>48</v>
      </c>
      <c r="C156" s="58">
        <v>3.42</v>
      </c>
      <c r="D156" s="58">
        <v>18.37</v>
      </c>
      <c r="E156" s="58">
        <v>10.45</v>
      </c>
    </row>
    <row r="157" spans="1:5" x14ac:dyDescent="0.55000000000000004">
      <c r="A157" s="49">
        <v>2023</v>
      </c>
      <c r="B157" s="69">
        <v>49</v>
      </c>
      <c r="C157" s="59">
        <v>4.62</v>
      </c>
      <c r="D157" s="59">
        <v>18.329999999999998</v>
      </c>
      <c r="E157" s="59">
        <v>10.42</v>
      </c>
    </row>
    <row r="158" spans="1:5" x14ac:dyDescent="0.55000000000000004">
      <c r="A158" s="49">
        <v>2023</v>
      </c>
      <c r="B158" s="69">
        <v>50</v>
      </c>
      <c r="C158" s="58">
        <v>4.58</v>
      </c>
      <c r="D158" s="58">
        <v>18.28</v>
      </c>
      <c r="E158" s="58">
        <v>10.4</v>
      </c>
    </row>
    <row r="159" spans="1:5" x14ac:dyDescent="0.55000000000000004">
      <c r="A159" s="49">
        <v>2023</v>
      </c>
      <c r="B159" s="69">
        <v>51</v>
      </c>
      <c r="C159" s="59">
        <v>6.17</v>
      </c>
      <c r="D159" s="59">
        <v>18.22</v>
      </c>
      <c r="E159" s="59">
        <v>10.4</v>
      </c>
    </row>
    <row r="160" spans="1:5" x14ac:dyDescent="0.55000000000000004">
      <c r="A160" s="49">
        <v>2023</v>
      </c>
      <c r="B160" s="69">
        <v>52</v>
      </c>
      <c r="C160" s="58">
        <v>5.0999999999999996</v>
      </c>
      <c r="D160" s="58">
        <v>18.16</v>
      </c>
      <c r="E160" s="58">
        <v>10.42</v>
      </c>
    </row>
    <row r="161" spans="1:5" x14ac:dyDescent="0.55000000000000004">
      <c r="A161" s="49">
        <v>2023</v>
      </c>
      <c r="B161" s="69">
        <v>53</v>
      </c>
      <c r="C161" s="59">
        <v>5.0999999999999996</v>
      </c>
      <c r="D161" s="59">
        <v>18.16</v>
      </c>
      <c r="E161" s="59">
        <v>10.42</v>
      </c>
    </row>
    <row r="162" spans="1:5" x14ac:dyDescent="0.55000000000000004">
      <c r="A162" s="49">
        <v>2024</v>
      </c>
      <c r="B162" s="69">
        <v>1</v>
      </c>
      <c r="C162" s="58">
        <v>6.28</v>
      </c>
      <c r="D162" s="58">
        <v>18.46</v>
      </c>
      <c r="E162" s="58">
        <v>11.53</v>
      </c>
    </row>
    <row r="163" spans="1:5" x14ac:dyDescent="0.55000000000000004">
      <c r="A163" s="49">
        <v>2024</v>
      </c>
      <c r="B163" s="69">
        <v>2</v>
      </c>
      <c r="C163" s="59">
        <v>5.44</v>
      </c>
      <c r="D163" s="59">
        <v>18.399999999999999</v>
      </c>
      <c r="E163" s="59">
        <v>11.54</v>
      </c>
    </row>
    <row r="164" spans="1:5" x14ac:dyDescent="0.55000000000000004">
      <c r="A164" s="49">
        <v>2024</v>
      </c>
      <c r="B164" s="69">
        <v>3</v>
      </c>
      <c r="C164" s="58">
        <v>6.46</v>
      </c>
      <c r="D164" s="58">
        <v>18.329999999999998</v>
      </c>
      <c r="E164" s="58">
        <v>11.53</v>
      </c>
    </row>
    <row r="165" spans="1:5" x14ac:dyDescent="0.55000000000000004">
      <c r="A165" s="49">
        <v>2024</v>
      </c>
      <c r="B165" s="69">
        <v>4</v>
      </c>
      <c r="C165" s="59">
        <v>4.8099999999999996</v>
      </c>
      <c r="D165" s="59">
        <v>18.21</v>
      </c>
      <c r="E165" s="59">
        <v>11.45</v>
      </c>
    </row>
    <row r="166" spans="1:5" x14ac:dyDescent="0.55000000000000004">
      <c r="A166" s="49">
        <v>2024</v>
      </c>
      <c r="B166" s="69">
        <v>5</v>
      </c>
      <c r="C166" s="58">
        <v>5.51</v>
      </c>
      <c r="D166" s="58">
        <v>18.09</v>
      </c>
      <c r="E166" s="58">
        <v>11.37</v>
      </c>
    </row>
    <row r="167" spans="1:5" x14ac:dyDescent="0.55000000000000004">
      <c r="A167" s="49">
        <v>2024</v>
      </c>
      <c r="B167" s="69">
        <v>6</v>
      </c>
      <c r="C167" s="59">
        <v>4.7300000000000004</v>
      </c>
      <c r="D167" s="59">
        <v>17.97</v>
      </c>
      <c r="E167" s="59">
        <v>11.29</v>
      </c>
    </row>
    <row r="168" spans="1:5" x14ac:dyDescent="0.55000000000000004">
      <c r="A168" s="49">
        <v>2024</v>
      </c>
      <c r="B168" s="69">
        <v>7</v>
      </c>
      <c r="C168" s="58">
        <v>4.0599999999999996</v>
      </c>
      <c r="D168" s="58">
        <v>17.86</v>
      </c>
      <c r="E168" s="58">
        <v>11.22</v>
      </c>
    </row>
    <row r="169" spans="1:5" x14ac:dyDescent="0.55000000000000004">
      <c r="A169" s="49">
        <v>2024</v>
      </c>
      <c r="B169" s="69">
        <v>8</v>
      </c>
      <c r="C169" s="59">
        <v>3.2</v>
      </c>
      <c r="D169" s="59">
        <v>17.78</v>
      </c>
      <c r="E169" s="59">
        <v>11.17</v>
      </c>
    </row>
    <row r="170" spans="1:5" x14ac:dyDescent="0.55000000000000004">
      <c r="A170" s="49">
        <v>2024</v>
      </c>
      <c r="B170" s="69">
        <v>9</v>
      </c>
      <c r="C170" s="58">
        <v>3.88</v>
      </c>
      <c r="D170" s="58">
        <v>17.71</v>
      </c>
      <c r="E170" s="58">
        <v>11.12</v>
      </c>
    </row>
    <row r="171" spans="1:5" x14ac:dyDescent="0.55000000000000004">
      <c r="A171" s="49">
        <v>2024</v>
      </c>
      <c r="B171" s="69">
        <v>10</v>
      </c>
      <c r="C171" s="59">
        <v>3.4</v>
      </c>
      <c r="D171" s="59">
        <v>17.64</v>
      </c>
      <c r="E171" s="59">
        <v>11.07</v>
      </c>
    </row>
    <row r="172" spans="1:5" x14ac:dyDescent="0.55000000000000004">
      <c r="A172" s="49">
        <v>2024</v>
      </c>
      <c r="B172" s="69">
        <v>11</v>
      </c>
      <c r="C172" s="58">
        <v>3.69</v>
      </c>
      <c r="D172" s="58">
        <v>17.559999999999999</v>
      </c>
      <c r="E172" s="58">
        <v>11.02</v>
      </c>
    </row>
    <row r="173" spans="1:5" x14ac:dyDescent="0.55000000000000004">
      <c r="A173" s="49">
        <v>2024</v>
      </c>
      <c r="B173" s="69">
        <v>12</v>
      </c>
      <c r="C173" s="59">
        <v>3.1</v>
      </c>
      <c r="D173" s="59">
        <v>17.55</v>
      </c>
      <c r="E173" s="59">
        <v>11.01</v>
      </c>
    </row>
    <row r="174" spans="1:5" x14ac:dyDescent="0.55000000000000004">
      <c r="A174" s="49">
        <v>2024</v>
      </c>
      <c r="B174" s="69">
        <v>13</v>
      </c>
      <c r="C174" s="58">
        <v>2.62</v>
      </c>
      <c r="D174" s="58">
        <v>17.53</v>
      </c>
      <c r="E174" s="58">
        <v>10.99</v>
      </c>
    </row>
    <row r="175" spans="1:5" x14ac:dyDescent="0.55000000000000004">
      <c r="A175" s="49">
        <v>2024</v>
      </c>
      <c r="B175" s="69">
        <v>14</v>
      </c>
      <c r="C175" s="59">
        <v>2.85</v>
      </c>
      <c r="D175" s="59">
        <v>17.5</v>
      </c>
      <c r="E175" s="59">
        <v>10.97</v>
      </c>
    </row>
    <row r="176" spans="1:5" x14ac:dyDescent="0.55000000000000004">
      <c r="A176" s="49">
        <v>2024</v>
      </c>
      <c r="B176" s="69">
        <v>15</v>
      </c>
      <c r="C176" s="58">
        <v>2.97</v>
      </c>
      <c r="D176" s="58">
        <v>17.48</v>
      </c>
      <c r="E176" s="58">
        <v>10.95</v>
      </c>
    </row>
    <row r="177" spans="1:5" x14ac:dyDescent="0.55000000000000004">
      <c r="A177" s="49">
        <v>2024</v>
      </c>
      <c r="B177" s="69">
        <v>16</v>
      </c>
      <c r="C177" s="59">
        <v>2.87</v>
      </c>
      <c r="D177" s="59">
        <v>17.47</v>
      </c>
      <c r="E177" s="59">
        <v>10.95</v>
      </c>
    </row>
    <row r="178" spans="1:5" x14ac:dyDescent="0.55000000000000004">
      <c r="A178" s="49">
        <v>2024</v>
      </c>
      <c r="B178" s="69">
        <v>17</v>
      </c>
      <c r="C178" s="58">
        <v>2.48</v>
      </c>
      <c r="D178" s="58">
        <v>17.48</v>
      </c>
      <c r="E178" s="58">
        <v>10.95</v>
      </c>
    </row>
    <row r="179" spans="1:5" x14ac:dyDescent="0.55000000000000004">
      <c r="A179" s="49">
        <v>2024</v>
      </c>
      <c r="B179" s="69">
        <v>18</v>
      </c>
      <c r="C179" s="59">
        <v>2.63</v>
      </c>
      <c r="D179" s="59">
        <v>17.489999999999998</v>
      </c>
      <c r="E179" s="59">
        <v>10.96</v>
      </c>
    </row>
    <row r="180" spans="1:5" x14ac:dyDescent="0.55000000000000004">
      <c r="A180" s="49">
        <v>2024</v>
      </c>
      <c r="B180" s="69">
        <v>19</v>
      </c>
      <c r="C180" s="58">
        <v>2.48</v>
      </c>
      <c r="D180" s="58">
        <v>17.5</v>
      </c>
      <c r="E180" s="58">
        <v>10.96</v>
      </c>
    </row>
    <row r="181" spans="1:5" x14ac:dyDescent="0.55000000000000004">
      <c r="A181" s="49">
        <v>2024</v>
      </c>
      <c r="B181" s="69">
        <v>20</v>
      </c>
      <c r="C181" s="59">
        <v>2.39</v>
      </c>
      <c r="D181" s="59">
        <v>17.510000000000002</v>
      </c>
      <c r="E181" s="59">
        <v>10.97</v>
      </c>
    </row>
    <row r="182" spans="1:5" x14ac:dyDescent="0.55000000000000004">
      <c r="A182" s="49">
        <v>2024</v>
      </c>
      <c r="B182" s="69">
        <v>21</v>
      </c>
      <c r="C182" s="58">
        <v>2.4</v>
      </c>
      <c r="D182" s="58">
        <v>17.57</v>
      </c>
      <c r="E182" s="58">
        <v>11.01</v>
      </c>
    </row>
    <row r="183" spans="1:5" x14ac:dyDescent="0.55000000000000004">
      <c r="A183" s="49">
        <v>2024</v>
      </c>
      <c r="B183" s="69">
        <v>22</v>
      </c>
      <c r="C183" s="59">
        <v>2.38</v>
      </c>
      <c r="D183" s="59">
        <v>17.64</v>
      </c>
      <c r="E183" s="59">
        <v>11.04</v>
      </c>
    </row>
    <row r="184" spans="1:5" x14ac:dyDescent="0.55000000000000004">
      <c r="A184" s="49">
        <v>2024</v>
      </c>
      <c r="B184" s="69">
        <v>23</v>
      </c>
      <c r="C184" s="58">
        <v>2.41</v>
      </c>
      <c r="D184" s="58">
        <v>17.7</v>
      </c>
      <c r="E184" s="58">
        <v>11.07</v>
      </c>
    </row>
    <row r="185" spans="1:5" x14ac:dyDescent="0.55000000000000004">
      <c r="A185" s="49">
        <v>2024</v>
      </c>
      <c r="B185" s="69">
        <v>24</v>
      </c>
      <c r="C185" s="59">
        <v>2.41</v>
      </c>
      <c r="D185" s="59">
        <v>17.760000000000002</v>
      </c>
      <c r="E185" s="59">
        <v>11.11</v>
      </c>
    </row>
    <row r="186" spans="1:5" x14ac:dyDescent="0.55000000000000004">
      <c r="A186" s="49">
        <v>2024</v>
      </c>
      <c r="B186" s="69">
        <v>25</v>
      </c>
      <c r="C186" s="58">
        <v>2.52</v>
      </c>
      <c r="D186" s="58">
        <v>17.82</v>
      </c>
      <c r="E186" s="58">
        <v>11.15</v>
      </c>
    </row>
    <row r="187" spans="1:5" x14ac:dyDescent="0.55000000000000004">
      <c r="A187" s="49">
        <v>2024</v>
      </c>
      <c r="B187" s="69">
        <v>26</v>
      </c>
      <c r="C187" s="59">
        <v>2.4500000000000002</v>
      </c>
      <c r="D187" s="59">
        <v>17.88</v>
      </c>
      <c r="E187" s="59">
        <v>11.19</v>
      </c>
    </row>
    <row r="188" spans="1:5" x14ac:dyDescent="0.55000000000000004">
      <c r="A188" s="49">
        <v>2024</v>
      </c>
      <c r="B188" s="69">
        <v>27</v>
      </c>
      <c r="C188" s="58">
        <v>2.7</v>
      </c>
      <c r="D188" s="58">
        <v>17.940000000000001</v>
      </c>
      <c r="E188" s="58">
        <v>11.22</v>
      </c>
    </row>
    <row r="189" spans="1:5" x14ac:dyDescent="0.55000000000000004">
      <c r="A189" s="49">
        <v>2024</v>
      </c>
      <c r="B189" s="69">
        <v>28</v>
      </c>
      <c r="C189" s="59">
        <v>2.74</v>
      </c>
      <c r="D189" s="59">
        <v>18.010000000000002</v>
      </c>
      <c r="E189" s="59">
        <v>11.26</v>
      </c>
    </row>
    <row r="190" spans="1:5" x14ac:dyDescent="0.55000000000000004">
      <c r="A190" s="49">
        <v>2024</v>
      </c>
      <c r="B190" s="69">
        <v>29</v>
      </c>
      <c r="C190" s="58">
        <v>2.96</v>
      </c>
      <c r="D190" s="58">
        <v>18.07</v>
      </c>
      <c r="E190" s="58">
        <v>11.3</v>
      </c>
    </row>
    <row r="191" spans="1:5" x14ac:dyDescent="0.55000000000000004">
      <c r="A191" s="49">
        <v>2024</v>
      </c>
      <c r="B191" s="69">
        <v>30</v>
      </c>
      <c r="C191" s="59">
        <v>2.58</v>
      </c>
      <c r="D191" s="59">
        <v>18.14</v>
      </c>
      <c r="E191" s="59">
        <v>11.33</v>
      </c>
    </row>
    <row r="192" spans="1:5" x14ac:dyDescent="0.55000000000000004">
      <c r="A192" s="49">
        <v>2024</v>
      </c>
      <c r="B192" s="69">
        <v>31</v>
      </c>
      <c r="C192" s="58">
        <v>2.59</v>
      </c>
      <c r="D192" s="58">
        <v>18.2</v>
      </c>
      <c r="E192" s="58">
        <v>11.37</v>
      </c>
    </row>
    <row r="193" spans="1:5" x14ac:dyDescent="0.55000000000000004">
      <c r="A193" s="49">
        <v>2024</v>
      </c>
      <c r="B193" s="69">
        <v>32</v>
      </c>
      <c r="C193" s="59">
        <v>2.41</v>
      </c>
      <c r="D193" s="59">
        <v>18.27</v>
      </c>
      <c r="E193" s="59">
        <v>11.4</v>
      </c>
    </row>
    <row r="194" spans="1:5" x14ac:dyDescent="0.55000000000000004">
      <c r="A194" s="49">
        <v>2024</v>
      </c>
      <c r="B194" s="69">
        <v>33</v>
      </c>
      <c r="C194" s="58">
        <v>2.63</v>
      </c>
      <c r="D194" s="58">
        <v>18.34</v>
      </c>
      <c r="E194" s="58">
        <v>11.43</v>
      </c>
    </row>
    <row r="195" spans="1:5" x14ac:dyDescent="0.55000000000000004">
      <c r="A195" s="49">
        <v>2024</v>
      </c>
      <c r="B195" s="69">
        <v>34</v>
      </c>
      <c r="C195" s="59">
        <v>2.4900000000000002</v>
      </c>
      <c r="D195" s="59">
        <v>18.420000000000002</v>
      </c>
      <c r="E195" s="59">
        <v>11.46</v>
      </c>
    </row>
    <row r="196" spans="1:5" x14ac:dyDescent="0.55000000000000004">
      <c r="A196" s="49">
        <v>2024</v>
      </c>
      <c r="B196" s="69">
        <v>35</v>
      </c>
      <c r="C196" s="58">
        <v>2.29</v>
      </c>
      <c r="D196" s="58">
        <v>18.510000000000002</v>
      </c>
      <c r="E196" s="58">
        <v>11.49</v>
      </c>
    </row>
    <row r="197" spans="1:5" x14ac:dyDescent="0.55000000000000004">
      <c r="A197" s="49">
        <v>2024</v>
      </c>
      <c r="B197" s="69">
        <v>36</v>
      </c>
      <c r="C197" s="59">
        <v>2.23</v>
      </c>
      <c r="D197" s="59">
        <v>18.59</v>
      </c>
      <c r="E197" s="59">
        <v>11.52</v>
      </c>
    </row>
    <row r="198" spans="1:5" x14ac:dyDescent="0.55000000000000004">
      <c r="A198" s="49">
        <v>2024</v>
      </c>
      <c r="B198" s="69">
        <v>37</v>
      </c>
      <c r="C198" s="58">
        <v>2.52</v>
      </c>
      <c r="D198" s="58">
        <v>18.670000000000002</v>
      </c>
      <c r="E198" s="58">
        <v>11.55</v>
      </c>
    </row>
    <row r="199" spans="1:5" x14ac:dyDescent="0.55000000000000004">
      <c r="A199" s="49">
        <v>2024</v>
      </c>
      <c r="B199" s="69">
        <v>38</v>
      </c>
      <c r="C199" s="59">
        <v>2.4</v>
      </c>
      <c r="D199" s="59">
        <v>18.73</v>
      </c>
      <c r="E199" s="59">
        <v>11.57</v>
      </c>
    </row>
    <row r="200" spans="1:5" x14ac:dyDescent="0.55000000000000004">
      <c r="A200" s="49">
        <v>2024</v>
      </c>
      <c r="B200" s="69">
        <v>39</v>
      </c>
      <c r="C200" s="58">
        <v>2.37</v>
      </c>
      <c r="D200" s="58">
        <v>18.78</v>
      </c>
      <c r="E200" s="58">
        <v>11.59</v>
      </c>
    </row>
    <row r="201" spans="1:5" x14ac:dyDescent="0.55000000000000004">
      <c r="A201" s="49">
        <v>2024</v>
      </c>
      <c r="B201" s="69">
        <v>40</v>
      </c>
      <c r="C201" s="59">
        <v>2.2599999999999998</v>
      </c>
      <c r="D201" s="59">
        <v>18.829999999999998</v>
      </c>
      <c r="E201" s="59">
        <v>11.61</v>
      </c>
    </row>
    <row r="202" spans="1:5" x14ac:dyDescent="0.55000000000000004">
      <c r="A202" s="49">
        <v>2024</v>
      </c>
      <c r="B202" s="69">
        <v>41</v>
      </c>
      <c r="C202" s="58">
        <v>2.46</v>
      </c>
      <c r="D202" s="58">
        <v>18.89</v>
      </c>
      <c r="E202" s="58">
        <v>11.63</v>
      </c>
    </row>
    <row r="203" spans="1:5" x14ac:dyDescent="0.55000000000000004">
      <c r="A203" s="49">
        <v>2024</v>
      </c>
      <c r="B203" s="69">
        <v>42</v>
      </c>
      <c r="C203" s="59">
        <v>2.81</v>
      </c>
      <c r="D203" s="59">
        <v>18.920000000000002</v>
      </c>
      <c r="E203" s="59">
        <v>11.64</v>
      </c>
    </row>
    <row r="204" spans="1:5" x14ac:dyDescent="0.55000000000000004">
      <c r="A204" s="49">
        <v>2024</v>
      </c>
      <c r="B204" s="69">
        <v>43</v>
      </c>
      <c r="C204" s="58">
        <v>2.96</v>
      </c>
      <c r="D204" s="58">
        <v>18.899999999999999</v>
      </c>
      <c r="E204" s="58">
        <v>11.63</v>
      </c>
    </row>
    <row r="205" spans="1:5" x14ac:dyDescent="0.55000000000000004">
      <c r="A205" s="49">
        <v>2024</v>
      </c>
      <c r="B205" s="69">
        <v>44</v>
      </c>
      <c r="C205" s="59">
        <v>2.64</v>
      </c>
      <c r="D205" s="59">
        <v>18.88</v>
      </c>
      <c r="E205" s="59">
        <v>11.62</v>
      </c>
    </row>
    <row r="206" spans="1:5" x14ac:dyDescent="0.55000000000000004">
      <c r="A206" s="49">
        <v>2024</v>
      </c>
      <c r="B206" s="69">
        <v>45</v>
      </c>
      <c r="C206" s="58">
        <v>2.91</v>
      </c>
      <c r="D206" s="58">
        <v>18.86</v>
      </c>
      <c r="E206" s="58">
        <v>11.6</v>
      </c>
    </row>
    <row r="207" spans="1:5" x14ac:dyDescent="0.55000000000000004">
      <c r="A207" s="49">
        <v>2024</v>
      </c>
      <c r="B207" s="69">
        <v>46</v>
      </c>
      <c r="C207" s="59">
        <v>3.45</v>
      </c>
      <c r="D207" s="59">
        <v>18.84</v>
      </c>
      <c r="E207" s="59">
        <v>11.59</v>
      </c>
    </row>
    <row r="208" spans="1:5" x14ac:dyDescent="0.55000000000000004">
      <c r="A208" s="49">
        <v>2024</v>
      </c>
      <c r="B208" s="69">
        <v>47</v>
      </c>
      <c r="C208" s="58">
        <v>3.85</v>
      </c>
      <c r="D208" s="58">
        <v>18.79</v>
      </c>
      <c r="E208" s="58">
        <v>11.56</v>
      </c>
    </row>
    <row r="209" spans="1:5" x14ac:dyDescent="0.55000000000000004">
      <c r="A209" s="49">
        <v>2024</v>
      </c>
      <c r="B209" s="69">
        <v>48</v>
      </c>
      <c r="C209" s="59">
        <v>3.24</v>
      </c>
      <c r="D209" s="59">
        <v>18.739999999999998</v>
      </c>
      <c r="E209" s="59">
        <v>11.54</v>
      </c>
    </row>
    <row r="210" spans="1:5" x14ac:dyDescent="0.55000000000000004">
      <c r="A210" s="49">
        <v>2024</v>
      </c>
      <c r="B210" s="69">
        <v>49</v>
      </c>
      <c r="C210" s="58">
        <v>4.3899999999999997</v>
      </c>
      <c r="D210" s="58">
        <v>18.690000000000001</v>
      </c>
      <c r="E210" s="58">
        <v>11.51</v>
      </c>
    </row>
    <row r="211" spans="1:5" x14ac:dyDescent="0.55000000000000004">
      <c r="A211" s="49">
        <v>2024</v>
      </c>
      <c r="B211" s="69">
        <v>50</v>
      </c>
      <c r="C211" s="59">
        <v>4.3499999999999996</v>
      </c>
      <c r="D211" s="59">
        <v>18.64</v>
      </c>
      <c r="E211" s="59">
        <v>11.49</v>
      </c>
    </row>
    <row r="212" spans="1:5" x14ac:dyDescent="0.55000000000000004">
      <c r="A212" s="49">
        <v>2024</v>
      </c>
      <c r="B212" s="69">
        <v>51</v>
      </c>
      <c r="C212" s="58">
        <v>5.86</v>
      </c>
      <c r="D212" s="58">
        <v>18.59</v>
      </c>
      <c r="E212" s="58">
        <v>11.49</v>
      </c>
    </row>
    <row r="213" spans="1:5" x14ac:dyDescent="0.55000000000000004">
      <c r="A213" s="49">
        <v>2024</v>
      </c>
      <c r="B213" s="69">
        <v>52</v>
      </c>
      <c r="C213" s="59">
        <v>4.84</v>
      </c>
      <c r="D213" s="59">
        <v>18.52</v>
      </c>
      <c r="E213" s="59">
        <v>11.51</v>
      </c>
    </row>
    <row r="214" spans="1:5" x14ac:dyDescent="0.55000000000000004">
      <c r="A214" s="49">
        <v>2024</v>
      </c>
      <c r="B214" s="69">
        <v>53</v>
      </c>
      <c r="C214" s="58">
        <v>4.84</v>
      </c>
      <c r="D214" s="58">
        <v>18.52</v>
      </c>
      <c r="E214" s="58">
        <v>11.51</v>
      </c>
    </row>
    <row r="215" spans="1:5" x14ac:dyDescent="0.55000000000000004">
      <c r="A215" s="49">
        <v>2025</v>
      </c>
      <c r="B215" s="69">
        <v>1</v>
      </c>
      <c r="C215" s="59">
        <v>6.59</v>
      </c>
      <c r="D215" s="59">
        <v>18.7</v>
      </c>
      <c r="E215" s="59">
        <v>12.47</v>
      </c>
    </row>
    <row r="216" spans="1:5" x14ac:dyDescent="0.55000000000000004">
      <c r="A216" s="49">
        <v>2025</v>
      </c>
      <c r="B216" s="69">
        <v>2</v>
      </c>
      <c r="C216" s="58">
        <v>5.71</v>
      </c>
      <c r="D216" s="58">
        <v>18.64</v>
      </c>
      <c r="E216" s="58">
        <v>12.49</v>
      </c>
    </row>
    <row r="217" spans="1:5" x14ac:dyDescent="0.55000000000000004">
      <c r="A217" s="49">
        <v>2025</v>
      </c>
      <c r="B217" s="69">
        <v>3</v>
      </c>
      <c r="C217" s="59">
        <v>6.78</v>
      </c>
      <c r="D217" s="59">
        <v>18.57</v>
      </c>
      <c r="E217" s="59">
        <v>12.48</v>
      </c>
    </row>
    <row r="218" spans="1:5" x14ac:dyDescent="0.55000000000000004">
      <c r="A218" s="49">
        <v>2025</v>
      </c>
      <c r="B218" s="69">
        <v>4</v>
      </c>
      <c r="C218" s="58">
        <v>5.04</v>
      </c>
      <c r="D218" s="58">
        <v>18.45</v>
      </c>
      <c r="E218" s="58">
        <v>12.4</v>
      </c>
    </row>
    <row r="219" spans="1:5" x14ac:dyDescent="0.55000000000000004">
      <c r="A219" s="49">
        <v>2025</v>
      </c>
      <c r="B219" s="69">
        <v>5</v>
      </c>
      <c r="C219" s="59">
        <v>5.78</v>
      </c>
      <c r="D219" s="59">
        <v>18.329999999999998</v>
      </c>
      <c r="E219" s="59">
        <v>12.31</v>
      </c>
    </row>
    <row r="220" spans="1:5" x14ac:dyDescent="0.55000000000000004">
      <c r="A220" s="49">
        <v>2025</v>
      </c>
      <c r="B220" s="69">
        <v>6</v>
      </c>
      <c r="C220" s="58">
        <v>4.97</v>
      </c>
      <c r="D220" s="58">
        <v>18.21</v>
      </c>
      <c r="E220" s="58">
        <v>12.22</v>
      </c>
    </row>
    <row r="221" spans="1:5" x14ac:dyDescent="0.55000000000000004">
      <c r="A221" s="49">
        <v>2025</v>
      </c>
      <c r="B221" s="69">
        <v>7</v>
      </c>
      <c r="C221" s="59">
        <v>4.26</v>
      </c>
      <c r="D221" s="59">
        <v>18.09</v>
      </c>
      <c r="E221" s="59">
        <v>12.14</v>
      </c>
    </row>
    <row r="222" spans="1:5" x14ac:dyDescent="0.55000000000000004">
      <c r="A222" s="49">
        <v>2025</v>
      </c>
      <c r="B222" s="69">
        <v>8</v>
      </c>
      <c r="C222" s="58">
        <v>3.36</v>
      </c>
      <c r="D222" s="58">
        <v>18.010000000000002</v>
      </c>
      <c r="E222" s="58">
        <v>12.09</v>
      </c>
    </row>
    <row r="223" spans="1:5" x14ac:dyDescent="0.55000000000000004">
      <c r="A223" s="49">
        <v>2025</v>
      </c>
      <c r="B223" s="69">
        <v>9</v>
      </c>
      <c r="C223" s="59">
        <v>4.08</v>
      </c>
      <c r="D223" s="59">
        <v>17.940000000000001</v>
      </c>
      <c r="E223" s="59">
        <v>12.03</v>
      </c>
    </row>
    <row r="224" spans="1:5" x14ac:dyDescent="0.55000000000000004">
      <c r="A224" s="49">
        <v>2025</v>
      </c>
      <c r="B224" s="69">
        <v>10</v>
      </c>
      <c r="C224" s="58">
        <v>3.57</v>
      </c>
      <c r="D224" s="58">
        <v>17.86</v>
      </c>
      <c r="E224" s="58">
        <v>11.98</v>
      </c>
    </row>
    <row r="225" spans="1:5" x14ac:dyDescent="0.55000000000000004">
      <c r="A225" s="49">
        <v>2025</v>
      </c>
      <c r="B225" s="69">
        <v>11</v>
      </c>
      <c r="C225" s="59">
        <v>3.88</v>
      </c>
      <c r="D225" s="59">
        <v>17.79</v>
      </c>
      <c r="E225" s="59">
        <v>11.93</v>
      </c>
    </row>
    <row r="226" spans="1:5" x14ac:dyDescent="0.55000000000000004">
      <c r="A226" s="49">
        <v>2025</v>
      </c>
      <c r="B226" s="69">
        <v>12</v>
      </c>
      <c r="C226" s="58">
        <v>3.26</v>
      </c>
      <c r="D226" s="58">
        <v>17.77</v>
      </c>
      <c r="E226" s="58">
        <v>11.91</v>
      </c>
    </row>
    <row r="227" spans="1:5" x14ac:dyDescent="0.55000000000000004">
      <c r="A227" s="49">
        <v>2025</v>
      </c>
      <c r="B227" s="69">
        <v>13</v>
      </c>
      <c r="C227" s="59">
        <v>2.75</v>
      </c>
      <c r="D227" s="59">
        <v>17.75</v>
      </c>
      <c r="E227" s="59">
        <v>11.89</v>
      </c>
    </row>
    <row r="228" spans="1:5" x14ac:dyDescent="0.55000000000000004">
      <c r="A228" s="49">
        <v>2025</v>
      </c>
      <c r="B228" s="69">
        <v>14</v>
      </c>
      <c r="C228" s="58">
        <v>2.99</v>
      </c>
      <c r="D228" s="58">
        <v>17.73</v>
      </c>
      <c r="E228" s="58">
        <v>11.87</v>
      </c>
    </row>
    <row r="229" spans="1:5" x14ac:dyDescent="0.55000000000000004">
      <c r="A229" s="49">
        <v>2025</v>
      </c>
      <c r="B229" s="69">
        <v>15</v>
      </c>
      <c r="C229" s="59">
        <v>3.12</v>
      </c>
      <c r="D229" s="59">
        <v>17.7</v>
      </c>
      <c r="E229" s="59">
        <v>11.85</v>
      </c>
    </row>
    <row r="230" spans="1:5" x14ac:dyDescent="0.55000000000000004">
      <c r="A230" s="49">
        <v>2025</v>
      </c>
      <c r="B230" s="69">
        <v>16</v>
      </c>
      <c r="C230" s="58">
        <v>3.02</v>
      </c>
      <c r="D230" s="58">
        <v>17.7</v>
      </c>
      <c r="E230" s="58">
        <v>11.85</v>
      </c>
    </row>
    <row r="231" spans="1:5" x14ac:dyDescent="0.55000000000000004">
      <c r="A231" s="49">
        <v>2025</v>
      </c>
      <c r="B231" s="69">
        <v>17</v>
      </c>
      <c r="C231" s="59">
        <v>2.6</v>
      </c>
      <c r="D231" s="59">
        <v>17.71</v>
      </c>
      <c r="E231" s="59">
        <v>11.85</v>
      </c>
    </row>
    <row r="232" spans="1:5" x14ac:dyDescent="0.55000000000000004">
      <c r="A232" s="49">
        <v>2025</v>
      </c>
      <c r="B232" s="69">
        <v>18</v>
      </c>
      <c r="C232" s="58">
        <v>2.76</v>
      </c>
      <c r="D232" s="58">
        <v>17.71</v>
      </c>
      <c r="E232" s="58">
        <v>11.86</v>
      </c>
    </row>
    <row r="233" spans="1:5" x14ac:dyDescent="0.55000000000000004">
      <c r="A233" s="49">
        <v>2025</v>
      </c>
      <c r="B233" s="69">
        <v>19</v>
      </c>
      <c r="C233" s="59">
        <v>2.61</v>
      </c>
      <c r="D233" s="59">
        <v>17.72</v>
      </c>
      <c r="E233" s="59">
        <v>11.87</v>
      </c>
    </row>
    <row r="234" spans="1:5" x14ac:dyDescent="0.55000000000000004">
      <c r="A234" s="49">
        <v>2025</v>
      </c>
      <c r="B234" s="69">
        <v>20</v>
      </c>
      <c r="C234" s="58">
        <v>2.5099999999999998</v>
      </c>
      <c r="D234" s="58">
        <v>17.739999999999998</v>
      </c>
      <c r="E234" s="58">
        <v>11.88</v>
      </c>
    </row>
    <row r="235" spans="1:5" x14ac:dyDescent="0.55000000000000004">
      <c r="A235" s="49">
        <v>2025</v>
      </c>
      <c r="B235" s="69">
        <v>21</v>
      </c>
      <c r="C235" s="59">
        <v>2.52</v>
      </c>
      <c r="D235" s="59">
        <v>17.8</v>
      </c>
      <c r="E235" s="59">
        <v>11.91</v>
      </c>
    </row>
    <row r="236" spans="1:5" x14ac:dyDescent="0.55000000000000004">
      <c r="A236" s="49">
        <v>2025</v>
      </c>
      <c r="B236" s="69">
        <v>22</v>
      </c>
      <c r="C236" s="58">
        <v>2.5</v>
      </c>
      <c r="D236" s="58">
        <v>17.86</v>
      </c>
      <c r="E236" s="58">
        <v>11.95</v>
      </c>
    </row>
    <row r="237" spans="1:5" x14ac:dyDescent="0.55000000000000004">
      <c r="A237" s="49">
        <v>2025</v>
      </c>
      <c r="B237" s="69">
        <v>23</v>
      </c>
      <c r="C237" s="59">
        <v>2.5299999999999998</v>
      </c>
      <c r="D237" s="59">
        <v>17.920000000000002</v>
      </c>
      <c r="E237" s="59">
        <v>11.99</v>
      </c>
    </row>
    <row r="238" spans="1:5" x14ac:dyDescent="0.55000000000000004">
      <c r="A238" s="49">
        <v>2025</v>
      </c>
      <c r="B238" s="69">
        <v>24</v>
      </c>
      <c r="C238" s="58">
        <v>2.5299999999999998</v>
      </c>
      <c r="D238" s="58">
        <v>17.989999999999998</v>
      </c>
      <c r="E238" s="58">
        <v>12.02</v>
      </c>
    </row>
    <row r="239" spans="1:5" x14ac:dyDescent="0.55000000000000004">
      <c r="A239" s="49">
        <v>2025</v>
      </c>
      <c r="B239" s="69">
        <v>25</v>
      </c>
      <c r="C239" s="59">
        <v>2.65</v>
      </c>
      <c r="D239" s="59">
        <v>18.05</v>
      </c>
      <c r="E239" s="59">
        <v>12.06</v>
      </c>
    </row>
    <row r="240" spans="1:5" x14ac:dyDescent="0.55000000000000004">
      <c r="A240" s="49">
        <v>2025</v>
      </c>
      <c r="B240" s="69">
        <v>26</v>
      </c>
      <c r="C240" s="58">
        <v>2.57</v>
      </c>
      <c r="D240" s="58">
        <v>18.11</v>
      </c>
      <c r="E240" s="58">
        <v>12.11</v>
      </c>
    </row>
    <row r="241" spans="1:5" x14ac:dyDescent="0.55000000000000004">
      <c r="A241" s="49">
        <v>2025</v>
      </c>
      <c r="B241" s="69">
        <v>27</v>
      </c>
      <c r="C241" s="59">
        <v>2.84</v>
      </c>
      <c r="D241" s="59">
        <v>18.18</v>
      </c>
      <c r="E241" s="59">
        <v>12.15</v>
      </c>
    </row>
    <row r="242" spans="1:5" x14ac:dyDescent="0.55000000000000004">
      <c r="A242" s="49">
        <v>2025</v>
      </c>
      <c r="B242" s="69">
        <v>28</v>
      </c>
      <c r="C242" s="58">
        <v>2.87</v>
      </c>
      <c r="D242" s="58">
        <v>18.239999999999998</v>
      </c>
      <c r="E242" s="58">
        <v>12.19</v>
      </c>
    </row>
    <row r="243" spans="1:5" x14ac:dyDescent="0.55000000000000004">
      <c r="A243" s="49">
        <v>2025</v>
      </c>
      <c r="B243" s="69">
        <v>29</v>
      </c>
      <c r="C243" s="59">
        <v>3.11</v>
      </c>
      <c r="D243" s="59">
        <v>18.3</v>
      </c>
      <c r="E243" s="59">
        <v>12.23</v>
      </c>
    </row>
    <row r="244" spans="1:5" x14ac:dyDescent="0.55000000000000004">
      <c r="A244" s="49">
        <v>2025</v>
      </c>
      <c r="B244" s="69">
        <v>30</v>
      </c>
      <c r="C244" s="58">
        <v>2.71</v>
      </c>
      <c r="D244" s="58">
        <v>18.37</v>
      </c>
      <c r="E244" s="58">
        <v>12.27</v>
      </c>
    </row>
    <row r="245" spans="1:5" x14ac:dyDescent="0.55000000000000004">
      <c r="A245" s="49">
        <v>2025</v>
      </c>
      <c r="B245" s="69">
        <v>31</v>
      </c>
      <c r="C245" s="59">
        <v>2.72</v>
      </c>
      <c r="D245" s="59">
        <v>18.440000000000001</v>
      </c>
      <c r="E245" s="59">
        <v>12.3</v>
      </c>
    </row>
    <row r="246" spans="1:5" x14ac:dyDescent="0.55000000000000004">
      <c r="A246" s="49">
        <v>2025</v>
      </c>
      <c r="B246" s="69">
        <v>32</v>
      </c>
      <c r="C246" s="58">
        <v>2.5299999999999998</v>
      </c>
      <c r="D246" s="58">
        <v>18.510000000000002</v>
      </c>
      <c r="E246" s="58">
        <v>12.34</v>
      </c>
    </row>
    <row r="247" spans="1:5" x14ac:dyDescent="0.55000000000000004">
      <c r="A247" s="49">
        <v>2025</v>
      </c>
      <c r="B247" s="69">
        <v>33</v>
      </c>
      <c r="C247" s="59">
        <v>2.76</v>
      </c>
      <c r="D247" s="59">
        <v>18.579999999999998</v>
      </c>
      <c r="E247" s="59">
        <v>12.37</v>
      </c>
    </row>
    <row r="248" spans="1:5" x14ac:dyDescent="0.55000000000000004">
      <c r="A248" s="49">
        <v>2025</v>
      </c>
      <c r="B248" s="69">
        <v>34</v>
      </c>
      <c r="C248" s="58">
        <v>2.61</v>
      </c>
      <c r="D248" s="58">
        <v>18.66</v>
      </c>
      <c r="E248" s="58">
        <v>12.4</v>
      </c>
    </row>
    <row r="249" spans="1:5" x14ac:dyDescent="0.55000000000000004">
      <c r="A249" s="49">
        <v>2025</v>
      </c>
      <c r="B249" s="69">
        <v>35</v>
      </c>
      <c r="C249" s="59">
        <v>2.4</v>
      </c>
      <c r="D249" s="59">
        <v>18.75</v>
      </c>
      <c r="E249" s="59">
        <v>12.44</v>
      </c>
    </row>
    <row r="250" spans="1:5" x14ac:dyDescent="0.55000000000000004">
      <c r="A250" s="49">
        <v>2025</v>
      </c>
      <c r="B250" s="69">
        <v>36</v>
      </c>
      <c r="C250" s="58">
        <v>2.35</v>
      </c>
      <c r="D250" s="58">
        <v>18.829999999999998</v>
      </c>
      <c r="E250" s="58">
        <v>12.47</v>
      </c>
    </row>
    <row r="251" spans="1:5" x14ac:dyDescent="0.55000000000000004">
      <c r="A251" s="49">
        <v>2025</v>
      </c>
      <c r="B251" s="69">
        <v>37</v>
      </c>
      <c r="C251" s="59">
        <v>2.65</v>
      </c>
      <c r="D251" s="59">
        <v>18.920000000000002</v>
      </c>
      <c r="E251" s="59">
        <v>12.5</v>
      </c>
    </row>
    <row r="252" spans="1:5" x14ac:dyDescent="0.55000000000000004">
      <c r="A252" s="49">
        <v>2025</v>
      </c>
      <c r="B252" s="69">
        <v>38</v>
      </c>
      <c r="C252" s="58">
        <v>2.52</v>
      </c>
      <c r="D252" s="58">
        <v>18.98</v>
      </c>
      <c r="E252" s="58">
        <v>12.52</v>
      </c>
    </row>
    <row r="253" spans="1:5" x14ac:dyDescent="0.55000000000000004">
      <c r="A253" s="49">
        <v>2025</v>
      </c>
      <c r="B253" s="69">
        <v>39</v>
      </c>
      <c r="C253" s="59">
        <v>2.4900000000000002</v>
      </c>
      <c r="D253" s="59">
        <v>19.03</v>
      </c>
      <c r="E253" s="59">
        <v>12.55</v>
      </c>
    </row>
    <row r="254" spans="1:5" x14ac:dyDescent="0.55000000000000004">
      <c r="A254" s="49">
        <v>2025</v>
      </c>
      <c r="B254" s="69">
        <v>40</v>
      </c>
      <c r="C254" s="58">
        <v>2.37</v>
      </c>
      <c r="D254" s="58">
        <v>19.079999999999998</v>
      </c>
      <c r="E254" s="58">
        <v>12.57</v>
      </c>
    </row>
    <row r="255" spans="1:5" x14ac:dyDescent="0.55000000000000004">
      <c r="A255" s="49">
        <v>2025</v>
      </c>
      <c r="B255" s="69">
        <v>41</v>
      </c>
      <c r="C255" s="59">
        <v>2.59</v>
      </c>
      <c r="D255" s="59">
        <v>19.13</v>
      </c>
      <c r="E255" s="59">
        <v>12.59</v>
      </c>
    </row>
    <row r="256" spans="1:5" x14ac:dyDescent="0.55000000000000004">
      <c r="A256" s="49">
        <v>2025</v>
      </c>
      <c r="B256" s="69">
        <v>42</v>
      </c>
      <c r="C256" s="58">
        <v>2.95</v>
      </c>
      <c r="D256" s="58">
        <v>19.16</v>
      </c>
      <c r="E256" s="58">
        <v>12.6</v>
      </c>
    </row>
    <row r="257" spans="1:5" x14ac:dyDescent="0.55000000000000004">
      <c r="A257" s="49">
        <v>2025</v>
      </c>
      <c r="B257" s="69">
        <v>43</v>
      </c>
      <c r="C257" s="59">
        <v>3.1</v>
      </c>
      <c r="D257" s="59">
        <v>19.14</v>
      </c>
      <c r="E257" s="59">
        <v>12.59</v>
      </c>
    </row>
    <row r="258" spans="1:5" x14ac:dyDescent="0.55000000000000004">
      <c r="A258" s="49">
        <v>2025</v>
      </c>
      <c r="B258" s="69">
        <v>44</v>
      </c>
      <c r="C258" s="58">
        <v>2.77</v>
      </c>
      <c r="D258" s="58">
        <v>19.12</v>
      </c>
      <c r="E258" s="58">
        <v>12.57</v>
      </c>
    </row>
    <row r="259" spans="1:5" x14ac:dyDescent="0.55000000000000004">
      <c r="A259" s="49">
        <v>2025</v>
      </c>
      <c r="B259" s="69">
        <v>45</v>
      </c>
      <c r="C259" s="59">
        <v>3.05</v>
      </c>
      <c r="D259" s="59">
        <v>19.100000000000001</v>
      </c>
      <c r="E259" s="59">
        <v>12.56</v>
      </c>
    </row>
    <row r="260" spans="1:5" x14ac:dyDescent="0.55000000000000004">
      <c r="A260" s="49">
        <v>2025</v>
      </c>
      <c r="B260" s="69">
        <v>46</v>
      </c>
      <c r="C260" s="58">
        <v>3.62</v>
      </c>
      <c r="D260" s="58">
        <v>19.079999999999998</v>
      </c>
      <c r="E260" s="58">
        <v>12.54</v>
      </c>
    </row>
    <row r="261" spans="1:5" x14ac:dyDescent="0.55000000000000004">
      <c r="A261" s="49">
        <v>2025</v>
      </c>
      <c r="B261" s="69">
        <v>47</v>
      </c>
      <c r="C261" s="59">
        <v>4.04</v>
      </c>
      <c r="D261" s="59">
        <v>19.03</v>
      </c>
      <c r="E261" s="59">
        <v>12.52</v>
      </c>
    </row>
    <row r="262" spans="1:5" x14ac:dyDescent="0.55000000000000004">
      <c r="A262" s="49">
        <v>2025</v>
      </c>
      <c r="B262" s="69">
        <v>48</v>
      </c>
      <c r="C262" s="58">
        <v>3.41</v>
      </c>
      <c r="D262" s="58">
        <v>18.98</v>
      </c>
      <c r="E262" s="58">
        <v>12.49</v>
      </c>
    </row>
    <row r="263" spans="1:5" x14ac:dyDescent="0.55000000000000004">
      <c r="A263" s="49">
        <v>2025</v>
      </c>
      <c r="B263" s="69">
        <v>49</v>
      </c>
      <c r="C263" s="59">
        <v>4.6100000000000003</v>
      </c>
      <c r="D263" s="59">
        <v>18.93</v>
      </c>
      <c r="E263" s="59">
        <v>12.46</v>
      </c>
    </row>
    <row r="264" spans="1:5" x14ac:dyDescent="0.55000000000000004">
      <c r="A264" s="49">
        <v>2025</v>
      </c>
      <c r="B264" s="69">
        <v>50</v>
      </c>
      <c r="C264" s="58">
        <v>4.57</v>
      </c>
      <c r="D264" s="58">
        <v>18.88</v>
      </c>
      <c r="E264" s="58">
        <v>12.43</v>
      </c>
    </row>
    <row r="265" spans="1:5" x14ac:dyDescent="0.55000000000000004">
      <c r="A265" s="49">
        <v>2025</v>
      </c>
      <c r="B265" s="69">
        <v>51</v>
      </c>
      <c r="C265" s="59">
        <v>6.15</v>
      </c>
      <c r="D265" s="59">
        <v>18.829999999999998</v>
      </c>
      <c r="E265" s="59">
        <v>12.43</v>
      </c>
    </row>
    <row r="266" spans="1:5" x14ac:dyDescent="0.55000000000000004">
      <c r="A266" s="49">
        <v>2025</v>
      </c>
      <c r="B266" s="69">
        <v>52</v>
      </c>
      <c r="C266" s="58">
        <v>5.08</v>
      </c>
      <c r="D266" s="58">
        <v>18.760000000000002</v>
      </c>
      <c r="E266" s="58">
        <v>12.46</v>
      </c>
    </row>
    <row r="267" spans="1:5" x14ac:dyDescent="0.55000000000000004">
      <c r="A267" s="49">
        <v>2025</v>
      </c>
      <c r="B267" s="69">
        <v>53</v>
      </c>
      <c r="C267" s="59">
        <v>5.08</v>
      </c>
      <c r="D267" s="59">
        <v>18.760000000000002</v>
      </c>
      <c r="E267" s="59">
        <v>12.46</v>
      </c>
    </row>
    <row r="268" spans="1:5" x14ac:dyDescent="0.55000000000000004">
      <c r="A268" s="49">
        <v>2026</v>
      </c>
      <c r="B268" s="69">
        <v>1</v>
      </c>
      <c r="C268" s="58">
        <v>6.93</v>
      </c>
      <c r="D268" s="58">
        <v>18.73</v>
      </c>
      <c r="E268" s="58">
        <v>13.43</v>
      </c>
    </row>
    <row r="269" spans="1:5" x14ac:dyDescent="0.55000000000000004">
      <c r="A269" s="49">
        <v>2026</v>
      </c>
      <c r="B269" s="69">
        <v>2</v>
      </c>
      <c r="C269" s="59">
        <v>6</v>
      </c>
      <c r="D269" s="59">
        <v>18.670000000000002</v>
      </c>
      <c r="E269" s="59">
        <v>13.45</v>
      </c>
    </row>
    <row r="270" spans="1:5" x14ac:dyDescent="0.55000000000000004">
      <c r="A270" s="49">
        <v>2026</v>
      </c>
      <c r="B270" s="69">
        <v>3</v>
      </c>
      <c r="C270" s="58">
        <v>7.13</v>
      </c>
      <c r="D270" s="58">
        <v>18.59</v>
      </c>
      <c r="E270" s="58">
        <v>13.44</v>
      </c>
    </row>
    <row r="271" spans="1:5" x14ac:dyDescent="0.55000000000000004">
      <c r="A271" s="49">
        <v>2026</v>
      </c>
      <c r="B271" s="69">
        <v>4</v>
      </c>
      <c r="C271" s="59">
        <v>5.3</v>
      </c>
      <c r="D271" s="59">
        <v>18.47</v>
      </c>
      <c r="E271" s="59">
        <v>13.35</v>
      </c>
    </row>
    <row r="272" spans="1:5" x14ac:dyDescent="0.55000000000000004">
      <c r="A272" s="49">
        <v>2026</v>
      </c>
      <c r="B272" s="69">
        <v>5</v>
      </c>
      <c r="C272" s="58">
        <v>6.08</v>
      </c>
      <c r="D272" s="58">
        <v>18.350000000000001</v>
      </c>
      <c r="E272" s="58">
        <v>13.26</v>
      </c>
    </row>
    <row r="273" spans="1:5" x14ac:dyDescent="0.55000000000000004">
      <c r="A273" s="49">
        <v>2026</v>
      </c>
      <c r="B273" s="69">
        <v>6</v>
      </c>
      <c r="C273" s="59">
        <v>5.22</v>
      </c>
      <c r="D273" s="59">
        <v>18.23</v>
      </c>
      <c r="E273" s="59">
        <v>13.16</v>
      </c>
    </row>
    <row r="274" spans="1:5" x14ac:dyDescent="0.55000000000000004">
      <c r="A274" s="49">
        <v>2026</v>
      </c>
      <c r="B274" s="69">
        <v>7</v>
      </c>
      <c r="C274" s="58">
        <v>4.4800000000000004</v>
      </c>
      <c r="D274" s="58">
        <v>18.11</v>
      </c>
      <c r="E274" s="58">
        <v>13.07</v>
      </c>
    </row>
    <row r="275" spans="1:5" x14ac:dyDescent="0.55000000000000004">
      <c r="A275" s="49">
        <v>2026</v>
      </c>
      <c r="B275" s="69">
        <v>8</v>
      </c>
      <c r="C275" s="59">
        <v>3.53</v>
      </c>
      <c r="D275" s="59">
        <v>18.04</v>
      </c>
      <c r="E275" s="59">
        <v>13.01</v>
      </c>
    </row>
    <row r="276" spans="1:5" x14ac:dyDescent="0.55000000000000004">
      <c r="A276" s="49">
        <v>2026</v>
      </c>
      <c r="B276" s="69">
        <v>9</v>
      </c>
      <c r="C276" s="58">
        <v>4.29</v>
      </c>
      <c r="D276" s="58">
        <v>17.97</v>
      </c>
      <c r="E276" s="58">
        <v>12.96</v>
      </c>
    </row>
    <row r="277" spans="1:5" x14ac:dyDescent="0.55000000000000004">
      <c r="A277" s="49">
        <v>2026</v>
      </c>
      <c r="B277" s="69">
        <v>10</v>
      </c>
      <c r="C277" s="59">
        <v>3.75</v>
      </c>
      <c r="D277" s="59">
        <v>17.89</v>
      </c>
      <c r="E277" s="59">
        <v>12.9</v>
      </c>
    </row>
    <row r="278" spans="1:5" x14ac:dyDescent="0.55000000000000004">
      <c r="A278" s="49">
        <v>2026</v>
      </c>
      <c r="B278" s="69">
        <v>11</v>
      </c>
      <c r="C278" s="58">
        <v>4.08</v>
      </c>
      <c r="D278" s="58">
        <v>17.82</v>
      </c>
      <c r="E278" s="58">
        <v>12.84</v>
      </c>
    </row>
    <row r="279" spans="1:5" x14ac:dyDescent="0.55000000000000004">
      <c r="A279" s="49">
        <v>2026</v>
      </c>
      <c r="B279" s="69">
        <v>12</v>
      </c>
      <c r="C279" s="59">
        <v>3.43</v>
      </c>
      <c r="D279" s="59">
        <v>17.8</v>
      </c>
      <c r="E279" s="59">
        <v>12.83</v>
      </c>
    </row>
    <row r="280" spans="1:5" x14ac:dyDescent="0.55000000000000004">
      <c r="A280" s="49">
        <v>2026</v>
      </c>
      <c r="B280" s="69">
        <v>13</v>
      </c>
      <c r="C280" s="58">
        <v>2.89</v>
      </c>
      <c r="D280" s="58">
        <v>17.78</v>
      </c>
      <c r="E280" s="58">
        <v>12.81</v>
      </c>
    </row>
    <row r="281" spans="1:5" x14ac:dyDescent="0.55000000000000004">
      <c r="A281" s="49">
        <v>2026</v>
      </c>
      <c r="B281" s="69">
        <v>14</v>
      </c>
      <c r="C281" s="59">
        <v>3.15</v>
      </c>
      <c r="D281" s="59">
        <v>17.75</v>
      </c>
      <c r="E281" s="59">
        <v>12.78</v>
      </c>
    </row>
    <row r="282" spans="1:5" x14ac:dyDescent="0.55000000000000004">
      <c r="A282" s="49">
        <v>2026</v>
      </c>
      <c r="B282" s="69">
        <v>15</v>
      </c>
      <c r="C282" s="58">
        <v>3.28</v>
      </c>
      <c r="D282" s="58">
        <v>17.73</v>
      </c>
      <c r="E282" s="58">
        <v>12.76</v>
      </c>
    </row>
    <row r="283" spans="1:5" x14ac:dyDescent="0.55000000000000004">
      <c r="A283" s="49">
        <v>2026</v>
      </c>
      <c r="B283" s="69">
        <v>16</v>
      </c>
      <c r="C283" s="59">
        <v>3.17</v>
      </c>
      <c r="D283" s="59">
        <v>17.73</v>
      </c>
      <c r="E283" s="59">
        <v>12.76</v>
      </c>
    </row>
    <row r="284" spans="1:5" x14ac:dyDescent="0.55000000000000004">
      <c r="A284" s="49">
        <v>2026</v>
      </c>
      <c r="B284" s="69">
        <v>17</v>
      </c>
      <c r="C284" s="58">
        <v>2.73</v>
      </c>
      <c r="D284" s="58">
        <v>17.73</v>
      </c>
      <c r="E284" s="58">
        <v>12.76</v>
      </c>
    </row>
    <row r="285" spans="1:5" x14ac:dyDescent="0.55000000000000004">
      <c r="A285" s="49">
        <v>2026</v>
      </c>
      <c r="B285" s="69">
        <v>18</v>
      </c>
      <c r="C285" s="59">
        <v>2.9</v>
      </c>
      <c r="D285" s="59">
        <v>17.739999999999998</v>
      </c>
      <c r="E285" s="59">
        <v>12.77</v>
      </c>
    </row>
    <row r="286" spans="1:5" x14ac:dyDescent="0.55000000000000004">
      <c r="A286" s="49">
        <v>2026</v>
      </c>
      <c r="B286" s="69">
        <v>19</v>
      </c>
      <c r="C286" s="58">
        <v>2.74</v>
      </c>
      <c r="D286" s="58">
        <v>17.75</v>
      </c>
      <c r="E286" s="58">
        <v>12.78</v>
      </c>
    </row>
    <row r="287" spans="1:5" x14ac:dyDescent="0.55000000000000004">
      <c r="A287" s="49">
        <v>2026</v>
      </c>
      <c r="B287" s="69">
        <v>20</v>
      </c>
      <c r="C287" s="59">
        <v>2.64</v>
      </c>
      <c r="D287" s="59">
        <v>17.77</v>
      </c>
      <c r="E287" s="59">
        <v>12.79</v>
      </c>
    </row>
    <row r="288" spans="1:5" x14ac:dyDescent="0.55000000000000004">
      <c r="A288" s="49">
        <v>2026</v>
      </c>
      <c r="B288" s="69">
        <v>21</v>
      </c>
      <c r="C288" s="58">
        <v>2.65</v>
      </c>
      <c r="D288" s="58">
        <v>17.829999999999998</v>
      </c>
      <c r="E288" s="58">
        <v>12.83</v>
      </c>
    </row>
    <row r="289" spans="1:5" x14ac:dyDescent="0.55000000000000004">
      <c r="A289" s="49">
        <v>2026</v>
      </c>
      <c r="B289" s="69">
        <v>22</v>
      </c>
      <c r="C289" s="59">
        <v>2.63</v>
      </c>
      <c r="D289" s="59">
        <v>17.89</v>
      </c>
      <c r="E289" s="59">
        <v>12.87</v>
      </c>
    </row>
    <row r="290" spans="1:5" x14ac:dyDescent="0.55000000000000004">
      <c r="A290" s="49">
        <v>2026</v>
      </c>
      <c r="B290" s="69">
        <v>23</v>
      </c>
      <c r="C290" s="58">
        <v>2.66</v>
      </c>
      <c r="D290" s="58">
        <v>17.95</v>
      </c>
      <c r="E290" s="58">
        <v>12.91</v>
      </c>
    </row>
    <row r="291" spans="1:5" x14ac:dyDescent="0.55000000000000004">
      <c r="A291" s="49">
        <v>2026</v>
      </c>
      <c r="B291" s="69">
        <v>24</v>
      </c>
      <c r="C291" s="59">
        <v>2.66</v>
      </c>
      <c r="D291" s="59">
        <v>18.010000000000002</v>
      </c>
      <c r="E291" s="59">
        <v>12.95</v>
      </c>
    </row>
    <row r="292" spans="1:5" x14ac:dyDescent="0.55000000000000004">
      <c r="A292" s="49">
        <v>2026</v>
      </c>
      <c r="B292" s="69">
        <v>25</v>
      </c>
      <c r="C292" s="58">
        <v>2.78</v>
      </c>
      <c r="D292" s="58">
        <v>18.079999999999998</v>
      </c>
      <c r="E292" s="58">
        <v>12.99</v>
      </c>
    </row>
    <row r="293" spans="1:5" x14ac:dyDescent="0.55000000000000004">
      <c r="A293" s="49">
        <v>2026</v>
      </c>
      <c r="B293" s="69">
        <v>26</v>
      </c>
      <c r="C293" s="59">
        <v>2.71</v>
      </c>
      <c r="D293" s="59">
        <v>18.14</v>
      </c>
      <c r="E293" s="59">
        <v>13.04</v>
      </c>
    </row>
    <row r="294" spans="1:5" x14ac:dyDescent="0.55000000000000004">
      <c r="A294" s="49">
        <v>2026</v>
      </c>
      <c r="B294" s="69">
        <v>27</v>
      </c>
      <c r="C294" s="58">
        <v>2.98</v>
      </c>
      <c r="D294" s="58">
        <v>18.2</v>
      </c>
      <c r="E294" s="58">
        <v>13.08</v>
      </c>
    </row>
    <row r="295" spans="1:5" x14ac:dyDescent="0.55000000000000004">
      <c r="A295" s="49">
        <v>2026</v>
      </c>
      <c r="B295" s="69">
        <v>28</v>
      </c>
      <c r="C295" s="59">
        <v>3.02</v>
      </c>
      <c r="D295" s="59">
        <v>18.27</v>
      </c>
      <c r="E295" s="59">
        <v>13.13</v>
      </c>
    </row>
    <row r="296" spans="1:5" x14ac:dyDescent="0.55000000000000004">
      <c r="A296" s="49">
        <v>2026</v>
      </c>
      <c r="B296" s="69">
        <v>29</v>
      </c>
      <c r="C296" s="58">
        <v>3.27</v>
      </c>
      <c r="D296" s="58">
        <v>18.329999999999998</v>
      </c>
      <c r="E296" s="58">
        <v>13.17</v>
      </c>
    </row>
    <row r="297" spans="1:5" x14ac:dyDescent="0.55000000000000004">
      <c r="A297" s="49">
        <v>2026</v>
      </c>
      <c r="B297" s="69">
        <v>30</v>
      </c>
      <c r="C297" s="59">
        <v>2.85</v>
      </c>
      <c r="D297" s="59">
        <v>18.399999999999999</v>
      </c>
      <c r="E297" s="59">
        <v>13.21</v>
      </c>
    </row>
    <row r="298" spans="1:5" x14ac:dyDescent="0.55000000000000004">
      <c r="A298" s="49">
        <v>2026</v>
      </c>
      <c r="B298" s="69">
        <v>31</v>
      </c>
      <c r="C298" s="58">
        <v>2.86</v>
      </c>
      <c r="D298" s="58">
        <v>18.47</v>
      </c>
      <c r="E298" s="58">
        <v>13.25</v>
      </c>
    </row>
    <row r="299" spans="1:5" x14ac:dyDescent="0.55000000000000004">
      <c r="A299" s="49">
        <v>2026</v>
      </c>
      <c r="B299" s="69">
        <v>32</v>
      </c>
      <c r="C299" s="59">
        <v>2.66</v>
      </c>
      <c r="D299" s="59">
        <v>18.54</v>
      </c>
      <c r="E299" s="59">
        <v>13.29</v>
      </c>
    </row>
    <row r="300" spans="1:5" x14ac:dyDescent="0.55000000000000004">
      <c r="A300" s="49">
        <v>2026</v>
      </c>
      <c r="B300" s="69">
        <v>33</v>
      </c>
      <c r="C300" s="58">
        <v>2.9</v>
      </c>
      <c r="D300" s="58">
        <v>18.600000000000001</v>
      </c>
      <c r="E300" s="58">
        <v>13.32</v>
      </c>
    </row>
    <row r="301" spans="1:5" x14ac:dyDescent="0.55000000000000004">
      <c r="A301" s="49">
        <v>2026</v>
      </c>
      <c r="B301" s="69">
        <v>34</v>
      </c>
      <c r="C301" s="59">
        <v>2.74</v>
      </c>
      <c r="D301" s="59">
        <v>18.690000000000001</v>
      </c>
      <c r="E301" s="59">
        <v>13.36</v>
      </c>
    </row>
    <row r="302" spans="1:5" x14ac:dyDescent="0.55000000000000004">
      <c r="A302" s="49">
        <v>2026</v>
      </c>
      <c r="B302" s="69">
        <v>35</v>
      </c>
      <c r="C302" s="58">
        <v>2.52</v>
      </c>
      <c r="D302" s="58">
        <v>18.77</v>
      </c>
      <c r="E302" s="58">
        <v>13.39</v>
      </c>
    </row>
    <row r="303" spans="1:5" x14ac:dyDescent="0.55000000000000004">
      <c r="A303" s="49">
        <v>2026</v>
      </c>
      <c r="B303" s="69">
        <v>36</v>
      </c>
      <c r="C303" s="59">
        <v>2.4700000000000002</v>
      </c>
      <c r="D303" s="59">
        <v>18.86</v>
      </c>
      <c r="E303" s="59">
        <v>13.42</v>
      </c>
    </row>
    <row r="304" spans="1:5" x14ac:dyDescent="0.55000000000000004">
      <c r="A304" s="49">
        <v>2026</v>
      </c>
      <c r="B304" s="69">
        <v>37</v>
      </c>
      <c r="C304" s="58">
        <v>2.79</v>
      </c>
      <c r="D304" s="58">
        <v>18.940000000000001</v>
      </c>
      <c r="E304" s="58">
        <v>13.46</v>
      </c>
    </row>
    <row r="305" spans="1:5" x14ac:dyDescent="0.55000000000000004">
      <c r="A305" s="49">
        <v>2026</v>
      </c>
      <c r="B305" s="69">
        <v>38</v>
      </c>
      <c r="C305" s="59">
        <v>2.65</v>
      </c>
      <c r="D305" s="59">
        <v>19</v>
      </c>
      <c r="E305" s="59">
        <v>13.49</v>
      </c>
    </row>
    <row r="306" spans="1:5" x14ac:dyDescent="0.55000000000000004">
      <c r="A306" s="49">
        <v>2026</v>
      </c>
      <c r="B306" s="69">
        <v>39</v>
      </c>
      <c r="C306" s="58">
        <v>2.62</v>
      </c>
      <c r="D306" s="58">
        <v>19.059999999999999</v>
      </c>
      <c r="E306" s="58">
        <v>13.51</v>
      </c>
    </row>
    <row r="307" spans="1:5" x14ac:dyDescent="0.55000000000000004">
      <c r="A307" s="49">
        <v>2026</v>
      </c>
      <c r="B307" s="69">
        <v>40</v>
      </c>
      <c r="C307" s="59">
        <v>2.4900000000000002</v>
      </c>
      <c r="D307" s="59">
        <v>19.11</v>
      </c>
      <c r="E307" s="59">
        <v>13.53</v>
      </c>
    </row>
    <row r="308" spans="1:5" x14ac:dyDescent="0.55000000000000004">
      <c r="A308" s="49">
        <v>2026</v>
      </c>
      <c r="B308" s="69">
        <v>41</v>
      </c>
      <c r="C308" s="58">
        <v>2.72</v>
      </c>
      <c r="D308" s="58">
        <v>19.16</v>
      </c>
      <c r="E308" s="58">
        <v>13.56</v>
      </c>
    </row>
    <row r="309" spans="1:5" x14ac:dyDescent="0.55000000000000004">
      <c r="A309" s="49">
        <v>2026</v>
      </c>
      <c r="B309" s="69">
        <v>42</v>
      </c>
      <c r="C309" s="59">
        <v>3.1</v>
      </c>
      <c r="D309" s="59">
        <v>19.190000000000001</v>
      </c>
      <c r="E309" s="59">
        <v>13.57</v>
      </c>
    </row>
    <row r="310" spans="1:5" x14ac:dyDescent="0.55000000000000004">
      <c r="A310" s="49">
        <v>2026</v>
      </c>
      <c r="B310" s="69">
        <v>43</v>
      </c>
      <c r="C310" s="58">
        <v>3.26</v>
      </c>
      <c r="D310" s="58">
        <v>19.170000000000002</v>
      </c>
      <c r="E310" s="58">
        <v>13.55</v>
      </c>
    </row>
    <row r="311" spans="1:5" x14ac:dyDescent="0.55000000000000004">
      <c r="A311" s="49">
        <v>2026</v>
      </c>
      <c r="B311" s="69">
        <v>44</v>
      </c>
      <c r="C311" s="59">
        <v>2.91</v>
      </c>
      <c r="D311" s="59">
        <v>19.149999999999999</v>
      </c>
      <c r="E311" s="59">
        <v>13.54</v>
      </c>
    </row>
    <row r="312" spans="1:5" x14ac:dyDescent="0.55000000000000004">
      <c r="A312" s="49">
        <v>2026</v>
      </c>
      <c r="B312" s="69">
        <v>45</v>
      </c>
      <c r="C312" s="58">
        <v>3.21</v>
      </c>
      <c r="D312" s="58">
        <v>19.13</v>
      </c>
      <c r="E312" s="58">
        <v>13.52</v>
      </c>
    </row>
    <row r="313" spans="1:5" x14ac:dyDescent="0.55000000000000004">
      <c r="A313" s="49">
        <v>2026</v>
      </c>
      <c r="B313" s="69">
        <v>46</v>
      </c>
      <c r="C313" s="59">
        <v>3.81</v>
      </c>
      <c r="D313" s="59">
        <v>19.11</v>
      </c>
      <c r="E313" s="59">
        <v>13.51</v>
      </c>
    </row>
    <row r="314" spans="1:5" x14ac:dyDescent="0.55000000000000004">
      <c r="A314" s="49">
        <v>2026</v>
      </c>
      <c r="B314" s="69">
        <v>47</v>
      </c>
      <c r="C314" s="58">
        <v>4.25</v>
      </c>
      <c r="D314" s="58">
        <v>19.059999999999999</v>
      </c>
      <c r="E314" s="58">
        <v>13.48</v>
      </c>
    </row>
    <row r="315" spans="1:5" x14ac:dyDescent="0.55000000000000004">
      <c r="A315" s="49">
        <v>2026</v>
      </c>
      <c r="B315" s="69">
        <v>48</v>
      </c>
      <c r="C315" s="59">
        <v>3.58</v>
      </c>
      <c r="D315" s="59">
        <v>19.010000000000002</v>
      </c>
      <c r="E315" s="59">
        <v>13.45</v>
      </c>
    </row>
    <row r="316" spans="1:5" x14ac:dyDescent="0.55000000000000004">
      <c r="A316" s="49">
        <v>2026</v>
      </c>
      <c r="B316" s="69">
        <v>49</v>
      </c>
      <c r="C316" s="58">
        <v>4.84</v>
      </c>
      <c r="D316" s="58">
        <v>18.96</v>
      </c>
      <c r="E316" s="58">
        <v>13.42</v>
      </c>
    </row>
    <row r="317" spans="1:5" x14ac:dyDescent="0.55000000000000004">
      <c r="A317" s="49">
        <v>2026</v>
      </c>
      <c r="B317" s="69">
        <v>50</v>
      </c>
      <c r="C317" s="59">
        <v>4.8</v>
      </c>
      <c r="D317" s="59">
        <v>18.91</v>
      </c>
      <c r="E317" s="59">
        <v>13.39</v>
      </c>
    </row>
    <row r="318" spans="1:5" x14ac:dyDescent="0.55000000000000004">
      <c r="A318" s="49">
        <v>2026</v>
      </c>
      <c r="B318" s="69">
        <v>51</v>
      </c>
      <c r="C318" s="58">
        <v>6.47</v>
      </c>
      <c r="D318" s="58">
        <v>18.850000000000001</v>
      </c>
      <c r="E318" s="58">
        <v>13.39</v>
      </c>
    </row>
    <row r="319" spans="1:5" x14ac:dyDescent="0.55000000000000004">
      <c r="A319" s="49">
        <v>2026</v>
      </c>
      <c r="B319" s="69">
        <v>52</v>
      </c>
      <c r="C319" s="59">
        <v>5.34</v>
      </c>
      <c r="D319" s="59">
        <v>18.79</v>
      </c>
      <c r="E319" s="59">
        <v>13.41</v>
      </c>
    </row>
    <row r="320" spans="1:5" x14ac:dyDescent="0.55000000000000004">
      <c r="A320" s="49">
        <v>2026</v>
      </c>
      <c r="B320" s="69">
        <v>53</v>
      </c>
      <c r="C320" s="58">
        <v>5.34</v>
      </c>
      <c r="D320" s="58">
        <v>18.79</v>
      </c>
      <c r="E320" s="58">
        <v>13.41</v>
      </c>
    </row>
    <row r="321" spans="1:5" x14ac:dyDescent="0.55000000000000004">
      <c r="A321" s="49">
        <v>2027</v>
      </c>
      <c r="B321" s="69">
        <v>1</v>
      </c>
      <c r="C321" s="59">
        <v>7.2</v>
      </c>
      <c r="D321" s="59">
        <v>19.54</v>
      </c>
      <c r="E321" s="59">
        <v>14.1</v>
      </c>
    </row>
    <row r="322" spans="1:5" x14ac:dyDescent="0.55000000000000004">
      <c r="A322" s="49">
        <v>2027</v>
      </c>
      <c r="B322" s="69">
        <v>2</v>
      </c>
      <c r="C322" s="58">
        <v>6.24</v>
      </c>
      <c r="D322" s="58">
        <v>19.48</v>
      </c>
      <c r="E322" s="58">
        <v>14.12</v>
      </c>
    </row>
    <row r="323" spans="1:5" x14ac:dyDescent="0.55000000000000004">
      <c r="A323" s="49">
        <v>2027</v>
      </c>
      <c r="B323" s="69">
        <v>3</v>
      </c>
      <c r="C323" s="59">
        <v>7.4</v>
      </c>
      <c r="D323" s="59">
        <v>19.399999999999999</v>
      </c>
      <c r="E323" s="59">
        <v>14.11</v>
      </c>
    </row>
    <row r="324" spans="1:5" x14ac:dyDescent="0.55000000000000004">
      <c r="A324" s="49">
        <v>2027</v>
      </c>
      <c r="B324" s="69">
        <v>4</v>
      </c>
      <c r="C324" s="58">
        <v>5.51</v>
      </c>
      <c r="D324" s="58">
        <v>19.28</v>
      </c>
      <c r="E324" s="58">
        <v>14.01</v>
      </c>
    </row>
    <row r="325" spans="1:5" x14ac:dyDescent="0.55000000000000004">
      <c r="A325" s="49">
        <v>2027</v>
      </c>
      <c r="B325" s="69">
        <v>5</v>
      </c>
      <c r="C325" s="59">
        <v>6.32</v>
      </c>
      <c r="D325" s="59">
        <v>19.149999999999999</v>
      </c>
      <c r="E325" s="59">
        <v>13.91</v>
      </c>
    </row>
    <row r="326" spans="1:5" x14ac:dyDescent="0.55000000000000004">
      <c r="A326" s="49">
        <v>2027</v>
      </c>
      <c r="B326" s="69">
        <v>6</v>
      </c>
      <c r="C326" s="58">
        <v>5.43</v>
      </c>
      <c r="D326" s="58">
        <v>19.03</v>
      </c>
      <c r="E326" s="58">
        <v>13.82</v>
      </c>
    </row>
    <row r="327" spans="1:5" x14ac:dyDescent="0.55000000000000004">
      <c r="A327" s="49">
        <v>2027</v>
      </c>
      <c r="B327" s="69">
        <v>7</v>
      </c>
      <c r="C327" s="59">
        <v>4.6500000000000004</v>
      </c>
      <c r="D327" s="59">
        <v>18.899999999999999</v>
      </c>
      <c r="E327" s="59">
        <v>13.72</v>
      </c>
    </row>
    <row r="328" spans="1:5" x14ac:dyDescent="0.55000000000000004">
      <c r="A328" s="49">
        <v>2027</v>
      </c>
      <c r="B328" s="69">
        <v>8</v>
      </c>
      <c r="C328" s="58">
        <v>3.67</v>
      </c>
      <c r="D328" s="58">
        <v>18.82</v>
      </c>
      <c r="E328" s="58">
        <v>13.66</v>
      </c>
    </row>
    <row r="329" spans="1:5" x14ac:dyDescent="0.55000000000000004">
      <c r="A329" s="49">
        <v>2027</v>
      </c>
      <c r="B329" s="69">
        <v>9</v>
      </c>
      <c r="C329" s="59">
        <v>4.45</v>
      </c>
      <c r="D329" s="59">
        <v>18.75</v>
      </c>
      <c r="E329" s="59">
        <v>13.6</v>
      </c>
    </row>
    <row r="330" spans="1:5" x14ac:dyDescent="0.55000000000000004">
      <c r="A330" s="49">
        <v>2027</v>
      </c>
      <c r="B330" s="69">
        <v>10</v>
      </c>
      <c r="C330" s="58">
        <v>3.9</v>
      </c>
      <c r="D330" s="58">
        <v>18.670000000000002</v>
      </c>
      <c r="E330" s="58">
        <v>13.54</v>
      </c>
    </row>
    <row r="331" spans="1:5" x14ac:dyDescent="0.55000000000000004">
      <c r="A331" s="49">
        <v>2027</v>
      </c>
      <c r="B331" s="69">
        <v>11</v>
      </c>
      <c r="C331" s="59">
        <v>4.24</v>
      </c>
      <c r="D331" s="59">
        <v>18.59</v>
      </c>
      <c r="E331" s="59">
        <v>13.48</v>
      </c>
    </row>
    <row r="332" spans="1:5" x14ac:dyDescent="0.55000000000000004">
      <c r="A332" s="49">
        <v>2027</v>
      </c>
      <c r="B332" s="69">
        <v>12</v>
      </c>
      <c r="C332" s="58">
        <v>3.56</v>
      </c>
      <c r="D332" s="58">
        <v>18.579999999999998</v>
      </c>
      <c r="E332" s="58">
        <v>13.46</v>
      </c>
    </row>
    <row r="333" spans="1:5" x14ac:dyDescent="0.55000000000000004">
      <c r="A333" s="49">
        <v>2027</v>
      </c>
      <c r="B333" s="69">
        <v>13</v>
      </c>
      <c r="C333" s="59">
        <v>3</v>
      </c>
      <c r="D333" s="59">
        <v>18.55</v>
      </c>
      <c r="E333" s="59">
        <v>13.44</v>
      </c>
    </row>
    <row r="334" spans="1:5" x14ac:dyDescent="0.55000000000000004">
      <c r="A334" s="49">
        <v>2027</v>
      </c>
      <c r="B334" s="69">
        <v>14</v>
      </c>
      <c r="C334" s="58">
        <v>3.27</v>
      </c>
      <c r="D334" s="58">
        <v>18.53</v>
      </c>
      <c r="E334" s="58">
        <v>13.42</v>
      </c>
    </row>
    <row r="335" spans="1:5" x14ac:dyDescent="0.55000000000000004">
      <c r="A335" s="49">
        <v>2027</v>
      </c>
      <c r="B335" s="69">
        <v>15</v>
      </c>
      <c r="C335" s="59">
        <v>3.41</v>
      </c>
      <c r="D335" s="59">
        <v>18.5</v>
      </c>
      <c r="E335" s="59">
        <v>13.39</v>
      </c>
    </row>
    <row r="336" spans="1:5" x14ac:dyDescent="0.55000000000000004">
      <c r="A336" s="49">
        <v>2027</v>
      </c>
      <c r="B336" s="69">
        <v>16</v>
      </c>
      <c r="C336" s="58">
        <v>3.29</v>
      </c>
      <c r="D336" s="58">
        <v>18.5</v>
      </c>
      <c r="E336" s="58">
        <v>13.39</v>
      </c>
    </row>
    <row r="337" spans="1:5" x14ac:dyDescent="0.55000000000000004">
      <c r="A337" s="49">
        <v>2027</v>
      </c>
      <c r="B337" s="69">
        <v>17</v>
      </c>
      <c r="C337" s="59">
        <v>2.84</v>
      </c>
      <c r="D337" s="59">
        <v>18.5</v>
      </c>
      <c r="E337" s="59">
        <v>13.4</v>
      </c>
    </row>
    <row r="338" spans="1:5" x14ac:dyDescent="0.55000000000000004">
      <c r="A338" s="49">
        <v>2027</v>
      </c>
      <c r="B338" s="69">
        <v>18</v>
      </c>
      <c r="C338" s="58">
        <v>3.01</v>
      </c>
      <c r="D338" s="58">
        <v>18.510000000000002</v>
      </c>
      <c r="E338" s="58">
        <v>13.4</v>
      </c>
    </row>
    <row r="339" spans="1:5" x14ac:dyDescent="0.55000000000000004">
      <c r="A339" s="49">
        <v>2027</v>
      </c>
      <c r="B339" s="69">
        <v>19</v>
      </c>
      <c r="C339" s="59">
        <v>2.85</v>
      </c>
      <c r="D339" s="59">
        <v>18.52</v>
      </c>
      <c r="E339" s="59">
        <v>13.41</v>
      </c>
    </row>
    <row r="340" spans="1:5" x14ac:dyDescent="0.55000000000000004">
      <c r="A340" s="49">
        <v>2027</v>
      </c>
      <c r="B340" s="69">
        <v>20</v>
      </c>
      <c r="C340" s="58">
        <v>2.75</v>
      </c>
      <c r="D340" s="58">
        <v>18.54</v>
      </c>
      <c r="E340" s="58">
        <v>13.42</v>
      </c>
    </row>
    <row r="341" spans="1:5" x14ac:dyDescent="0.55000000000000004">
      <c r="A341" s="49">
        <v>2027</v>
      </c>
      <c r="B341" s="69">
        <v>21</v>
      </c>
      <c r="C341" s="59">
        <v>2.75</v>
      </c>
      <c r="D341" s="59">
        <v>18.600000000000001</v>
      </c>
      <c r="E341" s="59">
        <v>13.46</v>
      </c>
    </row>
    <row r="342" spans="1:5" x14ac:dyDescent="0.55000000000000004">
      <c r="A342" s="49">
        <v>2027</v>
      </c>
      <c r="B342" s="69">
        <v>22</v>
      </c>
      <c r="C342" s="58">
        <v>2.73</v>
      </c>
      <c r="D342" s="58">
        <v>18.670000000000002</v>
      </c>
      <c r="E342" s="58">
        <v>13.5</v>
      </c>
    </row>
    <row r="343" spans="1:5" x14ac:dyDescent="0.55000000000000004">
      <c r="A343" s="49">
        <v>2027</v>
      </c>
      <c r="B343" s="69">
        <v>23</v>
      </c>
      <c r="C343" s="59">
        <v>2.77</v>
      </c>
      <c r="D343" s="59">
        <v>18.73</v>
      </c>
      <c r="E343" s="59">
        <v>13.55</v>
      </c>
    </row>
    <row r="344" spans="1:5" x14ac:dyDescent="0.55000000000000004">
      <c r="A344" s="49">
        <v>2027</v>
      </c>
      <c r="B344" s="69">
        <v>24</v>
      </c>
      <c r="C344" s="58">
        <v>2.77</v>
      </c>
      <c r="D344" s="58">
        <v>18.8</v>
      </c>
      <c r="E344" s="58">
        <v>13.59</v>
      </c>
    </row>
    <row r="345" spans="1:5" x14ac:dyDescent="0.55000000000000004">
      <c r="A345" s="49">
        <v>2027</v>
      </c>
      <c r="B345" s="69">
        <v>25</v>
      </c>
      <c r="C345" s="59">
        <v>2.89</v>
      </c>
      <c r="D345" s="59">
        <v>18.86</v>
      </c>
      <c r="E345" s="59">
        <v>13.63</v>
      </c>
    </row>
    <row r="346" spans="1:5" x14ac:dyDescent="0.55000000000000004">
      <c r="A346" s="49">
        <v>2027</v>
      </c>
      <c r="B346" s="69">
        <v>26</v>
      </c>
      <c r="C346" s="58">
        <v>2.81</v>
      </c>
      <c r="D346" s="58">
        <v>18.93</v>
      </c>
      <c r="E346" s="58">
        <v>13.68</v>
      </c>
    </row>
    <row r="347" spans="1:5" x14ac:dyDescent="0.55000000000000004">
      <c r="A347" s="49">
        <v>2027</v>
      </c>
      <c r="B347" s="69">
        <v>27</v>
      </c>
      <c r="C347" s="59">
        <v>3.1</v>
      </c>
      <c r="D347" s="59">
        <v>18.989999999999998</v>
      </c>
      <c r="E347" s="59">
        <v>13.73</v>
      </c>
    </row>
    <row r="348" spans="1:5" x14ac:dyDescent="0.55000000000000004">
      <c r="A348" s="49">
        <v>2027</v>
      </c>
      <c r="B348" s="69">
        <v>28</v>
      </c>
      <c r="C348" s="58">
        <v>3.14</v>
      </c>
      <c r="D348" s="58">
        <v>19.059999999999999</v>
      </c>
      <c r="E348" s="58">
        <v>13.78</v>
      </c>
    </row>
    <row r="349" spans="1:5" x14ac:dyDescent="0.55000000000000004">
      <c r="A349" s="49">
        <v>2027</v>
      </c>
      <c r="B349" s="69">
        <v>29</v>
      </c>
      <c r="C349" s="59">
        <v>3.4</v>
      </c>
      <c r="D349" s="59">
        <v>19.13</v>
      </c>
      <c r="E349" s="59">
        <v>13.82</v>
      </c>
    </row>
    <row r="350" spans="1:5" x14ac:dyDescent="0.55000000000000004">
      <c r="A350" s="49">
        <v>2027</v>
      </c>
      <c r="B350" s="69">
        <v>30</v>
      </c>
      <c r="C350" s="58">
        <v>2.96</v>
      </c>
      <c r="D350" s="58">
        <v>19.2</v>
      </c>
      <c r="E350" s="58">
        <v>13.86</v>
      </c>
    </row>
    <row r="351" spans="1:5" x14ac:dyDescent="0.55000000000000004">
      <c r="A351" s="49">
        <v>2027</v>
      </c>
      <c r="B351" s="69">
        <v>31</v>
      </c>
      <c r="C351" s="59">
        <v>2.97</v>
      </c>
      <c r="D351" s="59">
        <v>19.27</v>
      </c>
      <c r="E351" s="59">
        <v>13.9</v>
      </c>
    </row>
    <row r="352" spans="1:5" x14ac:dyDescent="0.55000000000000004">
      <c r="A352" s="49">
        <v>2027</v>
      </c>
      <c r="B352" s="69">
        <v>32</v>
      </c>
      <c r="C352" s="58">
        <v>2.77</v>
      </c>
      <c r="D352" s="58">
        <v>19.34</v>
      </c>
      <c r="E352" s="58">
        <v>13.94</v>
      </c>
    </row>
    <row r="353" spans="1:5" x14ac:dyDescent="0.55000000000000004">
      <c r="A353" s="49">
        <v>2027</v>
      </c>
      <c r="B353" s="69">
        <v>33</v>
      </c>
      <c r="C353" s="59">
        <v>3.01</v>
      </c>
      <c r="D353" s="59">
        <v>19.41</v>
      </c>
      <c r="E353" s="59">
        <v>13.98</v>
      </c>
    </row>
    <row r="354" spans="1:5" x14ac:dyDescent="0.55000000000000004">
      <c r="A354" s="49">
        <v>2027</v>
      </c>
      <c r="B354" s="69">
        <v>34</v>
      </c>
      <c r="C354" s="58">
        <v>2.85</v>
      </c>
      <c r="D354" s="58">
        <v>19.5</v>
      </c>
      <c r="E354" s="58">
        <v>14.02</v>
      </c>
    </row>
    <row r="355" spans="1:5" x14ac:dyDescent="0.55000000000000004">
      <c r="A355" s="49">
        <v>2027</v>
      </c>
      <c r="B355" s="69">
        <v>35</v>
      </c>
      <c r="C355" s="59">
        <v>2.62</v>
      </c>
      <c r="D355" s="59">
        <v>19.59</v>
      </c>
      <c r="E355" s="59">
        <v>14.05</v>
      </c>
    </row>
    <row r="356" spans="1:5" x14ac:dyDescent="0.55000000000000004">
      <c r="A356" s="49">
        <v>2027</v>
      </c>
      <c r="B356" s="69">
        <v>36</v>
      </c>
      <c r="C356" s="58">
        <v>2.56</v>
      </c>
      <c r="D356" s="58">
        <v>19.68</v>
      </c>
      <c r="E356" s="58">
        <v>14.09</v>
      </c>
    </row>
    <row r="357" spans="1:5" x14ac:dyDescent="0.55000000000000004">
      <c r="A357" s="49">
        <v>2027</v>
      </c>
      <c r="B357" s="69">
        <v>37</v>
      </c>
      <c r="C357" s="59">
        <v>2.9</v>
      </c>
      <c r="D357" s="59">
        <v>19.77</v>
      </c>
      <c r="E357" s="59">
        <v>14.13</v>
      </c>
    </row>
    <row r="358" spans="1:5" x14ac:dyDescent="0.55000000000000004">
      <c r="A358" s="49">
        <v>2027</v>
      </c>
      <c r="B358" s="69">
        <v>38</v>
      </c>
      <c r="C358" s="58">
        <v>2.76</v>
      </c>
      <c r="D358" s="58">
        <v>19.829999999999998</v>
      </c>
      <c r="E358" s="58">
        <v>14.15</v>
      </c>
    </row>
    <row r="359" spans="1:5" x14ac:dyDescent="0.55000000000000004">
      <c r="A359" s="49">
        <v>2027</v>
      </c>
      <c r="B359" s="69">
        <v>39</v>
      </c>
      <c r="C359" s="59">
        <v>2.72</v>
      </c>
      <c r="D359" s="59">
        <v>19.88</v>
      </c>
      <c r="E359" s="59">
        <v>14.18</v>
      </c>
    </row>
    <row r="360" spans="1:5" x14ac:dyDescent="0.55000000000000004">
      <c r="A360" s="49">
        <v>2027</v>
      </c>
      <c r="B360" s="69">
        <v>40</v>
      </c>
      <c r="C360" s="58">
        <v>2.59</v>
      </c>
      <c r="D360" s="58">
        <v>19.940000000000001</v>
      </c>
      <c r="E360" s="58">
        <v>14.2</v>
      </c>
    </row>
    <row r="361" spans="1:5" x14ac:dyDescent="0.55000000000000004">
      <c r="A361" s="49">
        <v>2027</v>
      </c>
      <c r="B361" s="69">
        <v>41</v>
      </c>
      <c r="C361" s="59">
        <v>2.83</v>
      </c>
      <c r="D361" s="59">
        <v>19.989999999999998</v>
      </c>
      <c r="E361" s="59">
        <v>14.23</v>
      </c>
    </row>
    <row r="362" spans="1:5" x14ac:dyDescent="0.55000000000000004">
      <c r="A362" s="49">
        <v>2027</v>
      </c>
      <c r="B362" s="69">
        <v>42</v>
      </c>
      <c r="C362" s="58">
        <v>3.22</v>
      </c>
      <c r="D362" s="58">
        <v>20.02</v>
      </c>
      <c r="E362" s="58">
        <v>14.24</v>
      </c>
    </row>
    <row r="363" spans="1:5" x14ac:dyDescent="0.55000000000000004">
      <c r="A363" s="49">
        <v>2027</v>
      </c>
      <c r="B363" s="69">
        <v>43</v>
      </c>
      <c r="C363" s="59">
        <v>3.39</v>
      </c>
      <c r="D363" s="59">
        <v>20</v>
      </c>
      <c r="E363" s="59">
        <v>14.23</v>
      </c>
    </row>
    <row r="364" spans="1:5" x14ac:dyDescent="0.55000000000000004">
      <c r="A364" s="49">
        <v>2027</v>
      </c>
      <c r="B364" s="69">
        <v>44</v>
      </c>
      <c r="C364" s="58">
        <v>3.02</v>
      </c>
      <c r="D364" s="58">
        <v>19.98</v>
      </c>
      <c r="E364" s="58">
        <v>14.21</v>
      </c>
    </row>
    <row r="365" spans="1:5" x14ac:dyDescent="0.55000000000000004">
      <c r="A365" s="49">
        <v>2027</v>
      </c>
      <c r="B365" s="69">
        <v>45</v>
      </c>
      <c r="C365" s="59">
        <v>3.34</v>
      </c>
      <c r="D365" s="59">
        <v>19.96</v>
      </c>
      <c r="E365" s="59">
        <v>14.19</v>
      </c>
    </row>
    <row r="366" spans="1:5" x14ac:dyDescent="0.55000000000000004">
      <c r="A366" s="49">
        <v>2027</v>
      </c>
      <c r="B366" s="69">
        <v>46</v>
      </c>
      <c r="C366" s="58">
        <v>3.96</v>
      </c>
      <c r="D366" s="58">
        <v>19.940000000000001</v>
      </c>
      <c r="E366" s="58">
        <v>14.18</v>
      </c>
    </row>
    <row r="367" spans="1:5" x14ac:dyDescent="0.55000000000000004">
      <c r="A367" s="49">
        <v>2027</v>
      </c>
      <c r="B367" s="69">
        <v>47</v>
      </c>
      <c r="C367" s="59">
        <v>4.42</v>
      </c>
      <c r="D367" s="59">
        <v>19.89</v>
      </c>
      <c r="E367" s="59">
        <v>14.15</v>
      </c>
    </row>
    <row r="368" spans="1:5" x14ac:dyDescent="0.55000000000000004">
      <c r="A368" s="49">
        <v>2027</v>
      </c>
      <c r="B368" s="69">
        <v>48</v>
      </c>
      <c r="C368" s="58">
        <v>3.72</v>
      </c>
      <c r="D368" s="58">
        <v>19.829999999999998</v>
      </c>
      <c r="E368" s="58">
        <v>14.11</v>
      </c>
    </row>
    <row r="369" spans="1:5" x14ac:dyDescent="0.55000000000000004">
      <c r="A369" s="49">
        <v>2027</v>
      </c>
      <c r="B369" s="69">
        <v>49</v>
      </c>
      <c r="C369" s="59">
        <v>5.03</v>
      </c>
      <c r="D369" s="59">
        <v>19.78</v>
      </c>
      <c r="E369" s="59">
        <v>14.08</v>
      </c>
    </row>
    <row r="370" spans="1:5" x14ac:dyDescent="0.55000000000000004">
      <c r="A370" s="49">
        <v>2027</v>
      </c>
      <c r="B370" s="69">
        <v>50</v>
      </c>
      <c r="C370" s="58">
        <v>4.99</v>
      </c>
      <c r="D370" s="58">
        <v>19.73</v>
      </c>
      <c r="E370" s="58">
        <v>14.05</v>
      </c>
    </row>
    <row r="371" spans="1:5" x14ac:dyDescent="0.55000000000000004">
      <c r="A371" s="49">
        <v>2027</v>
      </c>
      <c r="B371" s="69">
        <v>51</v>
      </c>
      <c r="C371" s="59">
        <v>6.72</v>
      </c>
      <c r="D371" s="59">
        <v>19.670000000000002</v>
      </c>
      <c r="E371" s="59">
        <v>14.05</v>
      </c>
    </row>
    <row r="372" spans="1:5" x14ac:dyDescent="0.55000000000000004">
      <c r="A372" s="49">
        <v>2027</v>
      </c>
      <c r="B372" s="69">
        <v>52</v>
      </c>
      <c r="C372" s="58">
        <v>5.55</v>
      </c>
      <c r="D372" s="58">
        <v>19.600000000000001</v>
      </c>
      <c r="E372" s="58">
        <v>14.08</v>
      </c>
    </row>
    <row r="373" spans="1:5" x14ac:dyDescent="0.55000000000000004">
      <c r="A373" s="49">
        <v>2027</v>
      </c>
      <c r="B373" s="69">
        <v>53</v>
      </c>
      <c r="C373" s="59">
        <v>5.55</v>
      </c>
      <c r="D373" s="59">
        <v>19.600000000000001</v>
      </c>
      <c r="E373" s="59">
        <v>14.08</v>
      </c>
    </row>
    <row r="374" spans="1:5" x14ac:dyDescent="0.55000000000000004">
      <c r="A374" s="49">
        <v>2028</v>
      </c>
      <c r="B374" s="69">
        <v>1</v>
      </c>
      <c r="C374" s="58">
        <v>7.64</v>
      </c>
      <c r="D374" s="58">
        <v>20.54</v>
      </c>
      <c r="E374" s="58">
        <v>14.91</v>
      </c>
    </row>
    <row r="375" spans="1:5" x14ac:dyDescent="0.55000000000000004">
      <c r="A375" s="49">
        <v>2028</v>
      </c>
      <c r="B375" s="69">
        <v>2</v>
      </c>
      <c r="C375" s="59">
        <v>6.61</v>
      </c>
      <c r="D375" s="59">
        <v>20.47</v>
      </c>
      <c r="E375" s="59">
        <v>14.94</v>
      </c>
    </row>
    <row r="376" spans="1:5" x14ac:dyDescent="0.55000000000000004">
      <c r="A376" s="49">
        <v>2028</v>
      </c>
      <c r="B376" s="69">
        <v>3</v>
      </c>
      <c r="C376" s="58">
        <v>7.85</v>
      </c>
      <c r="D376" s="58">
        <v>20.39</v>
      </c>
      <c r="E376" s="58">
        <v>14.92</v>
      </c>
    </row>
    <row r="377" spans="1:5" x14ac:dyDescent="0.55000000000000004">
      <c r="A377" s="49">
        <v>2028</v>
      </c>
      <c r="B377" s="69">
        <v>4</v>
      </c>
      <c r="C377" s="59">
        <v>5.84</v>
      </c>
      <c r="D377" s="59">
        <v>20.260000000000002</v>
      </c>
      <c r="E377" s="59">
        <v>14.82</v>
      </c>
    </row>
    <row r="378" spans="1:5" x14ac:dyDescent="0.55000000000000004">
      <c r="A378" s="49">
        <v>2028</v>
      </c>
      <c r="B378" s="69">
        <v>5</v>
      </c>
      <c r="C378" s="58">
        <v>6.7</v>
      </c>
      <c r="D378" s="58">
        <v>20.13</v>
      </c>
      <c r="E378" s="58">
        <v>14.72</v>
      </c>
    </row>
    <row r="379" spans="1:5" x14ac:dyDescent="0.55000000000000004">
      <c r="A379" s="49">
        <v>2028</v>
      </c>
      <c r="B379" s="69">
        <v>6</v>
      </c>
      <c r="C379" s="59">
        <v>5.75</v>
      </c>
      <c r="D379" s="59">
        <v>19.989999999999998</v>
      </c>
      <c r="E379" s="59">
        <v>14.61</v>
      </c>
    </row>
    <row r="380" spans="1:5" x14ac:dyDescent="0.55000000000000004">
      <c r="A380" s="49">
        <v>2028</v>
      </c>
      <c r="B380" s="69">
        <v>7</v>
      </c>
      <c r="C380" s="58">
        <v>4.93</v>
      </c>
      <c r="D380" s="58">
        <v>19.86</v>
      </c>
      <c r="E380" s="58">
        <v>14.51</v>
      </c>
    </row>
    <row r="381" spans="1:5" x14ac:dyDescent="0.55000000000000004">
      <c r="A381" s="49">
        <v>2028</v>
      </c>
      <c r="B381" s="69">
        <v>8</v>
      </c>
      <c r="C381" s="59">
        <v>3.89</v>
      </c>
      <c r="D381" s="59">
        <v>19.78</v>
      </c>
      <c r="E381" s="59">
        <v>14.45</v>
      </c>
    </row>
    <row r="382" spans="1:5" x14ac:dyDescent="0.55000000000000004">
      <c r="A382" s="49">
        <v>2028</v>
      </c>
      <c r="B382" s="69">
        <v>9</v>
      </c>
      <c r="C382" s="58">
        <v>4.72</v>
      </c>
      <c r="D382" s="58">
        <v>19.7</v>
      </c>
      <c r="E382" s="58">
        <v>14.38</v>
      </c>
    </row>
    <row r="383" spans="1:5" x14ac:dyDescent="0.55000000000000004">
      <c r="A383" s="49">
        <v>2028</v>
      </c>
      <c r="B383" s="69">
        <v>10</v>
      </c>
      <c r="C383" s="59">
        <v>4.1399999999999997</v>
      </c>
      <c r="D383" s="59">
        <v>19.62</v>
      </c>
      <c r="E383" s="59">
        <v>14.32</v>
      </c>
    </row>
    <row r="384" spans="1:5" x14ac:dyDescent="0.55000000000000004">
      <c r="A384" s="49">
        <v>2028</v>
      </c>
      <c r="B384" s="69">
        <v>11</v>
      </c>
      <c r="C384" s="58">
        <v>4.49</v>
      </c>
      <c r="D384" s="58">
        <v>19.53</v>
      </c>
      <c r="E384" s="58">
        <v>14.25</v>
      </c>
    </row>
    <row r="385" spans="1:5" x14ac:dyDescent="0.55000000000000004">
      <c r="A385" s="49">
        <v>2028</v>
      </c>
      <c r="B385" s="69">
        <v>12</v>
      </c>
      <c r="C385" s="59">
        <v>3.77</v>
      </c>
      <c r="D385" s="59">
        <v>19.52</v>
      </c>
      <c r="E385" s="59">
        <v>14.24</v>
      </c>
    </row>
    <row r="386" spans="1:5" x14ac:dyDescent="0.55000000000000004">
      <c r="A386" s="49">
        <v>2028</v>
      </c>
      <c r="B386" s="69">
        <v>13</v>
      </c>
      <c r="C386" s="58">
        <v>3.18</v>
      </c>
      <c r="D386" s="58">
        <v>19.489999999999998</v>
      </c>
      <c r="E386" s="58">
        <v>14.22</v>
      </c>
    </row>
    <row r="387" spans="1:5" x14ac:dyDescent="0.55000000000000004">
      <c r="A387" s="49">
        <v>2028</v>
      </c>
      <c r="B387" s="69">
        <v>14</v>
      </c>
      <c r="C387" s="59">
        <v>3.47</v>
      </c>
      <c r="D387" s="59">
        <v>19.47</v>
      </c>
      <c r="E387" s="59">
        <v>14.19</v>
      </c>
    </row>
    <row r="388" spans="1:5" x14ac:dyDescent="0.55000000000000004">
      <c r="A388" s="49">
        <v>2028</v>
      </c>
      <c r="B388" s="69">
        <v>15</v>
      </c>
      <c r="C388" s="58">
        <v>3.61</v>
      </c>
      <c r="D388" s="58">
        <v>19.440000000000001</v>
      </c>
      <c r="E388" s="58">
        <v>14.17</v>
      </c>
    </row>
    <row r="389" spans="1:5" x14ac:dyDescent="0.55000000000000004">
      <c r="A389" s="49">
        <v>2028</v>
      </c>
      <c r="B389" s="69">
        <v>16</v>
      </c>
      <c r="C389" s="59">
        <v>3.49</v>
      </c>
      <c r="D389" s="59">
        <v>19.440000000000001</v>
      </c>
      <c r="E389" s="59">
        <v>14.16</v>
      </c>
    </row>
    <row r="390" spans="1:5" x14ac:dyDescent="0.55000000000000004">
      <c r="A390" s="49">
        <v>2028</v>
      </c>
      <c r="B390" s="69">
        <v>17</v>
      </c>
      <c r="C390" s="58">
        <v>3.01</v>
      </c>
      <c r="D390" s="58">
        <v>19.440000000000001</v>
      </c>
      <c r="E390" s="58">
        <v>14.17</v>
      </c>
    </row>
    <row r="391" spans="1:5" x14ac:dyDescent="0.55000000000000004">
      <c r="A391" s="49">
        <v>2028</v>
      </c>
      <c r="B391" s="69">
        <v>18</v>
      </c>
      <c r="C391" s="59">
        <v>3.19</v>
      </c>
      <c r="D391" s="59">
        <v>19.45</v>
      </c>
      <c r="E391" s="59">
        <v>14.18</v>
      </c>
    </row>
    <row r="392" spans="1:5" x14ac:dyDescent="0.55000000000000004">
      <c r="A392" s="49">
        <v>2028</v>
      </c>
      <c r="B392" s="69">
        <v>19</v>
      </c>
      <c r="C392" s="58">
        <v>3.02</v>
      </c>
      <c r="D392" s="58">
        <v>19.46</v>
      </c>
      <c r="E392" s="58">
        <v>14.18</v>
      </c>
    </row>
    <row r="393" spans="1:5" x14ac:dyDescent="0.55000000000000004">
      <c r="A393" s="49">
        <v>2028</v>
      </c>
      <c r="B393" s="69">
        <v>20</v>
      </c>
      <c r="C393" s="59">
        <v>2.91</v>
      </c>
      <c r="D393" s="59">
        <v>19.48</v>
      </c>
      <c r="E393" s="59">
        <v>14.2</v>
      </c>
    </row>
    <row r="394" spans="1:5" x14ac:dyDescent="0.55000000000000004">
      <c r="A394" s="49">
        <v>2028</v>
      </c>
      <c r="B394" s="69">
        <v>21</v>
      </c>
      <c r="C394" s="58">
        <v>2.92</v>
      </c>
      <c r="D394" s="58">
        <v>19.55</v>
      </c>
      <c r="E394" s="58">
        <v>14.24</v>
      </c>
    </row>
    <row r="395" spans="1:5" x14ac:dyDescent="0.55000000000000004">
      <c r="A395" s="49">
        <v>2028</v>
      </c>
      <c r="B395" s="69">
        <v>22</v>
      </c>
      <c r="C395" s="59">
        <v>2.89</v>
      </c>
      <c r="D395" s="59">
        <v>19.62</v>
      </c>
      <c r="E395" s="59">
        <v>14.28</v>
      </c>
    </row>
    <row r="396" spans="1:5" x14ac:dyDescent="0.55000000000000004">
      <c r="A396" s="49">
        <v>2028</v>
      </c>
      <c r="B396" s="69">
        <v>23</v>
      </c>
      <c r="C396" s="58">
        <v>2.93</v>
      </c>
      <c r="D396" s="58">
        <v>19.68</v>
      </c>
      <c r="E396" s="58">
        <v>14.33</v>
      </c>
    </row>
    <row r="397" spans="1:5" x14ac:dyDescent="0.55000000000000004">
      <c r="A397" s="49">
        <v>2028</v>
      </c>
      <c r="B397" s="69">
        <v>24</v>
      </c>
      <c r="C397" s="59">
        <v>2.93</v>
      </c>
      <c r="D397" s="59">
        <v>19.75</v>
      </c>
      <c r="E397" s="59">
        <v>14.37</v>
      </c>
    </row>
    <row r="398" spans="1:5" x14ac:dyDescent="0.55000000000000004">
      <c r="A398" s="49">
        <v>2028</v>
      </c>
      <c r="B398" s="69">
        <v>25</v>
      </c>
      <c r="C398" s="58">
        <v>3.07</v>
      </c>
      <c r="D398" s="58">
        <v>19.82</v>
      </c>
      <c r="E398" s="58">
        <v>14.42</v>
      </c>
    </row>
    <row r="399" spans="1:5" x14ac:dyDescent="0.55000000000000004">
      <c r="A399" s="49">
        <v>2028</v>
      </c>
      <c r="B399" s="69">
        <v>26</v>
      </c>
      <c r="C399" s="59">
        <v>2.98</v>
      </c>
      <c r="D399" s="59">
        <v>19.89</v>
      </c>
      <c r="E399" s="59">
        <v>14.47</v>
      </c>
    </row>
    <row r="400" spans="1:5" x14ac:dyDescent="0.55000000000000004">
      <c r="A400" s="49">
        <v>2028</v>
      </c>
      <c r="B400" s="69">
        <v>27</v>
      </c>
      <c r="C400" s="58">
        <v>3.29</v>
      </c>
      <c r="D400" s="58">
        <v>19.96</v>
      </c>
      <c r="E400" s="58">
        <v>14.52</v>
      </c>
    </row>
    <row r="401" spans="1:5" x14ac:dyDescent="0.55000000000000004">
      <c r="A401" s="49">
        <v>2028</v>
      </c>
      <c r="B401" s="69">
        <v>28</v>
      </c>
      <c r="C401" s="59">
        <v>3.33</v>
      </c>
      <c r="D401" s="59">
        <v>20.03</v>
      </c>
      <c r="E401" s="59">
        <v>14.57</v>
      </c>
    </row>
    <row r="402" spans="1:5" x14ac:dyDescent="0.55000000000000004">
      <c r="A402" s="49">
        <v>2028</v>
      </c>
      <c r="B402" s="69">
        <v>29</v>
      </c>
      <c r="C402" s="58">
        <v>3.6</v>
      </c>
      <c r="D402" s="58">
        <v>20.100000000000001</v>
      </c>
      <c r="E402" s="58">
        <v>14.62</v>
      </c>
    </row>
    <row r="403" spans="1:5" x14ac:dyDescent="0.55000000000000004">
      <c r="A403" s="49">
        <v>2028</v>
      </c>
      <c r="B403" s="69">
        <v>30</v>
      </c>
      <c r="C403" s="59">
        <v>3.14</v>
      </c>
      <c r="D403" s="59">
        <v>20.170000000000002</v>
      </c>
      <c r="E403" s="59">
        <v>14.66</v>
      </c>
    </row>
    <row r="404" spans="1:5" x14ac:dyDescent="0.55000000000000004">
      <c r="A404" s="49">
        <v>2028</v>
      </c>
      <c r="B404" s="69">
        <v>31</v>
      </c>
      <c r="C404" s="58">
        <v>3.15</v>
      </c>
      <c r="D404" s="58">
        <v>20.25</v>
      </c>
      <c r="E404" s="58">
        <v>14.7</v>
      </c>
    </row>
    <row r="405" spans="1:5" x14ac:dyDescent="0.55000000000000004">
      <c r="A405" s="49">
        <v>2028</v>
      </c>
      <c r="B405" s="69">
        <v>32</v>
      </c>
      <c r="C405" s="59">
        <v>2.94</v>
      </c>
      <c r="D405" s="59">
        <v>20.32</v>
      </c>
      <c r="E405" s="59">
        <v>14.75</v>
      </c>
    </row>
    <row r="406" spans="1:5" x14ac:dyDescent="0.55000000000000004">
      <c r="A406" s="49">
        <v>2028</v>
      </c>
      <c r="B406" s="69">
        <v>33</v>
      </c>
      <c r="C406" s="58">
        <v>3.2</v>
      </c>
      <c r="D406" s="58">
        <v>20.399999999999999</v>
      </c>
      <c r="E406" s="58">
        <v>14.79</v>
      </c>
    </row>
    <row r="407" spans="1:5" x14ac:dyDescent="0.55000000000000004">
      <c r="A407" s="49">
        <v>2028</v>
      </c>
      <c r="B407" s="69">
        <v>34</v>
      </c>
      <c r="C407" s="59">
        <v>3.02</v>
      </c>
      <c r="D407" s="59">
        <v>20.49</v>
      </c>
      <c r="E407" s="59">
        <v>14.83</v>
      </c>
    </row>
    <row r="408" spans="1:5" x14ac:dyDescent="0.55000000000000004">
      <c r="A408" s="49">
        <v>2028</v>
      </c>
      <c r="B408" s="69">
        <v>35</v>
      </c>
      <c r="C408" s="58">
        <v>2.78</v>
      </c>
      <c r="D408" s="58">
        <v>20.59</v>
      </c>
      <c r="E408" s="58">
        <v>14.87</v>
      </c>
    </row>
    <row r="409" spans="1:5" x14ac:dyDescent="0.55000000000000004">
      <c r="A409" s="49">
        <v>2028</v>
      </c>
      <c r="B409" s="69">
        <v>36</v>
      </c>
      <c r="C409" s="59">
        <v>2.72</v>
      </c>
      <c r="D409" s="59">
        <v>20.68</v>
      </c>
      <c r="E409" s="59">
        <v>14.9</v>
      </c>
    </row>
    <row r="410" spans="1:5" x14ac:dyDescent="0.55000000000000004">
      <c r="A410" s="49">
        <v>2028</v>
      </c>
      <c r="B410" s="69">
        <v>37</v>
      </c>
      <c r="C410" s="58">
        <v>3.07</v>
      </c>
      <c r="D410" s="58">
        <v>20.77</v>
      </c>
      <c r="E410" s="58">
        <v>14.94</v>
      </c>
    </row>
    <row r="411" spans="1:5" x14ac:dyDescent="0.55000000000000004">
      <c r="A411" s="49">
        <v>2028</v>
      </c>
      <c r="B411" s="69">
        <v>38</v>
      </c>
      <c r="C411" s="59">
        <v>2.92</v>
      </c>
      <c r="D411" s="59">
        <v>20.84</v>
      </c>
      <c r="E411" s="59">
        <v>14.97</v>
      </c>
    </row>
    <row r="412" spans="1:5" x14ac:dyDescent="0.55000000000000004">
      <c r="A412" s="49">
        <v>2028</v>
      </c>
      <c r="B412" s="69">
        <v>39</v>
      </c>
      <c r="C412" s="58">
        <v>2.89</v>
      </c>
      <c r="D412" s="58">
        <v>20.89</v>
      </c>
      <c r="E412" s="58">
        <v>15</v>
      </c>
    </row>
    <row r="413" spans="1:5" x14ac:dyDescent="0.55000000000000004">
      <c r="A413" s="49">
        <v>2028</v>
      </c>
      <c r="B413" s="69">
        <v>40</v>
      </c>
      <c r="C413" s="59">
        <v>2.75</v>
      </c>
      <c r="D413" s="59">
        <v>20.95</v>
      </c>
      <c r="E413" s="59">
        <v>15.02</v>
      </c>
    </row>
    <row r="414" spans="1:5" x14ac:dyDescent="0.55000000000000004">
      <c r="A414" s="49">
        <v>2028</v>
      </c>
      <c r="B414" s="69">
        <v>41</v>
      </c>
      <c r="C414" s="58">
        <v>3</v>
      </c>
      <c r="D414" s="58">
        <v>21.01</v>
      </c>
      <c r="E414" s="58">
        <v>15.05</v>
      </c>
    </row>
    <row r="415" spans="1:5" x14ac:dyDescent="0.55000000000000004">
      <c r="A415" s="49">
        <v>2028</v>
      </c>
      <c r="B415" s="69">
        <v>42</v>
      </c>
      <c r="C415" s="59">
        <v>3.42</v>
      </c>
      <c r="D415" s="59">
        <v>21.04</v>
      </c>
      <c r="E415" s="59">
        <v>15.06</v>
      </c>
    </row>
    <row r="416" spans="1:5" x14ac:dyDescent="0.55000000000000004">
      <c r="A416" s="49">
        <v>2028</v>
      </c>
      <c r="B416" s="69">
        <v>43</v>
      </c>
      <c r="C416" s="58">
        <v>3.6</v>
      </c>
      <c r="D416" s="58">
        <v>21.02</v>
      </c>
      <c r="E416" s="58">
        <v>15.05</v>
      </c>
    </row>
    <row r="417" spans="1:5" x14ac:dyDescent="0.55000000000000004">
      <c r="A417" s="49">
        <v>2028</v>
      </c>
      <c r="B417" s="69">
        <v>44</v>
      </c>
      <c r="C417" s="59">
        <v>3.21</v>
      </c>
      <c r="D417" s="59">
        <v>21</v>
      </c>
      <c r="E417" s="59">
        <v>15.03</v>
      </c>
    </row>
    <row r="418" spans="1:5" x14ac:dyDescent="0.55000000000000004">
      <c r="A418" s="49">
        <v>2028</v>
      </c>
      <c r="B418" s="69">
        <v>45</v>
      </c>
      <c r="C418" s="58">
        <v>3.54</v>
      </c>
      <c r="D418" s="58">
        <v>20.97</v>
      </c>
      <c r="E418" s="58">
        <v>15.01</v>
      </c>
    </row>
    <row r="419" spans="1:5" x14ac:dyDescent="0.55000000000000004">
      <c r="A419" s="49">
        <v>2028</v>
      </c>
      <c r="B419" s="69">
        <v>46</v>
      </c>
      <c r="C419" s="59">
        <v>4.2</v>
      </c>
      <c r="D419" s="59">
        <v>20.95</v>
      </c>
      <c r="E419" s="59">
        <v>15</v>
      </c>
    </row>
    <row r="420" spans="1:5" x14ac:dyDescent="0.55000000000000004">
      <c r="A420" s="49">
        <v>2028</v>
      </c>
      <c r="B420" s="69">
        <v>47</v>
      </c>
      <c r="C420" s="58">
        <v>4.6900000000000004</v>
      </c>
      <c r="D420" s="58">
        <v>20.9</v>
      </c>
      <c r="E420" s="58">
        <v>14.96</v>
      </c>
    </row>
    <row r="421" spans="1:5" x14ac:dyDescent="0.55000000000000004">
      <c r="A421" s="49">
        <v>2028</v>
      </c>
      <c r="B421" s="69">
        <v>48</v>
      </c>
      <c r="C421" s="59">
        <v>3.95</v>
      </c>
      <c r="D421" s="59">
        <v>20.84</v>
      </c>
      <c r="E421" s="59">
        <v>14.93</v>
      </c>
    </row>
    <row r="422" spans="1:5" x14ac:dyDescent="0.55000000000000004">
      <c r="A422" s="49">
        <v>2028</v>
      </c>
      <c r="B422" s="69">
        <v>49</v>
      </c>
      <c r="C422" s="58">
        <v>5.34</v>
      </c>
      <c r="D422" s="58">
        <v>20.79</v>
      </c>
      <c r="E422" s="58">
        <v>14.9</v>
      </c>
    </row>
    <row r="423" spans="1:5" x14ac:dyDescent="0.55000000000000004">
      <c r="A423" s="49">
        <v>2028</v>
      </c>
      <c r="B423" s="69">
        <v>50</v>
      </c>
      <c r="C423" s="59">
        <v>5.29</v>
      </c>
      <c r="D423" s="59">
        <v>20.73</v>
      </c>
      <c r="E423" s="59">
        <v>14.86</v>
      </c>
    </row>
    <row r="424" spans="1:5" x14ac:dyDescent="0.55000000000000004">
      <c r="A424" s="49">
        <v>2028</v>
      </c>
      <c r="B424" s="69">
        <v>51</v>
      </c>
      <c r="C424" s="58">
        <v>7.12</v>
      </c>
      <c r="D424" s="58">
        <v>20.67</v>
      </c>
      <c r="E424" s="58">
        <v>14.86</v>
      </c>
    </row>
    <row r="425" spans="1:5" x14ac:dyDescent="0.55000000000000004">
      <c r="A425" s="49">
        <v>2028</v>
      </c>
      <c r="B425" s="69">
        <v>52</v>
      </c>
      <c r="C425" s="59">
        <v>5.89</v>
      </c>
      <c r="D425" s="59">
        <v>20.6</v>
      </c>
      <c r="E425" s="59">
        <v>14.89</v>
      </c>
    </row>
    <row r="426" spans="1:5" x14ac:dyDescent="0.55000000000000004">
      <c r="A426" s="49">
        <v>2028</v>
      </c>
      <c r="B426" s="69">
        <v>53</v>
      </c>
      <c r="C426" s="58">
        <v>5.89</v>
      </c>
      <c r="D426" s="58">
        <v>20.6</v>
      </c>
      <c r="E426" s="58">
        <v>14.89</v>
      </c>
    </row>
    <row r="427" spans="1:5" x14ac:dyDescent="0.55000000000000004">
      <c r="A427" s="49">
        <v>2029</v>
      </c>
      <c r="B427" s="69">
        <v>1</v>
      </c>
      <c r="C427" s="59">
        <v>8.07</v>
      </c>
      <c r="D427" s="59">
        <v>21.3</v>
      </c>
      <c r="E427" s="59">
        <v>15.53</v>
      </c>
    </row>
    <row r="428" spans="1:5" x14ac:dyDescent="0.55000000000000004">
      <c r="A428" s="49">
        <v>2029</v>
      </c>
      <c r="B428" s="69">
        <v>2</v>
      </c>
      <c r="C428" s="58">
        <v>6.99</v>
      </c>
      <c r="D428" s="58">
        <v>21.24</v>
      </c>
      <c r="E428" s="58">
        <v>15.55</v>
      </c>
    </row>
    <row r="429" spans="1:5" x14ac:dyDescent="0.55000000000000004">
      <c r="A429" s="49">
        <v>2029</v>
      </c>
      <c r="B429" s="69">
        <v>3</v>
      </c>
      <c r="C429" s="59">
        <v>8.3000000000000007</v>
      </c>
      <c r="D429" s="59">
        <v>21.15</v>
      </c>
      <c r="E429" s="59">
        <v>15.54</v>
      </c>
    </row>
    <row r="430" spans="1:5" x14ac:dyDescent="0.55000000000000004">
      <c r="A430" s="49">
        <v>2029</v>
      </c>
      <c r="B430" s="69">
        <v>4</v>
      </c>
      <c r="C430" s="58">
        <v>6.18</v>
      </c>
      <c r="D430" s="58">
        <v>21.01</v>
      </c>
      <c r="E430" s="58">
        <v>15.43</v>
      </c>
    </row>
    <row r="431" spans="1:5" x14ac:dyDescent="0.55000000000000004">
      <c r="A431" s="49">
        <v>2029</v>
      </c>
      <c r="B431" s="69">
        <v>5</v>
      </c>
      <c r="C431" s="59">
        <v>7.08</v>
      </c>
      <c r="D431" s="59">
        <v>20.88</v>
      </c>
      <c r="E431" s="59">
        <v>15.33</v>
      </c>
    </row>
    <row r="432" spans="1:5" x14ac:dyDescent="0.55000000000000004">
      <c r="A432" s="49">
        <v>2029</v>
      </c>
      <c r="B432" s="69">
        <v>6</v>
      </c>
      <c r="C432" s="58">
        <v>6.08</v>
      </c>
      <c r="D432" s="58">
        <v>20.74</v>
      </c>
      <c r="E432" s="58">
        <v>15.22</v>
      </c>
    </row>
    <row r="433" spans="1:5" x14ac:dyDescent="0.55000000000000004">
      <c r="A433" s="49">
        <v>2029</v>
      </c>
      <c r="B433" s="69">
        <v>7</v>
      </c>
      <c r="C433" s="59">
        <v>5.21</v>
      </c>
      <c r="D433" s="59">
        <v>20.6</v>
      </c>
      <c r="E433" s="59">
        <v>15.11</v>
      </c>
    </row>
    <row r="434" spans="1:5" x14ac:dyDescent="0.55000000000000004">
      <c r="A434" s="49">
        <v>2029</v>
      </c>
      <c r="B434" s="69">
        <v>8</v>
      </c>
      <c r="C434" s="58">
        <v>4.12</v>
      </c>
      <c r="D434" s="58">
        <v>20.52</v>
      </c>
      <c r="E434" s="58">
        <v>15.04</v>
      </c>
    </row>
    <row r="435" spans="1:5" x14ac:dyDescent="0.55000000000000004">
      <c r="A435" s="49">
        <v>2029</v>
      </c>
      <c r="B435" s="69">
        <v>9</v>
      </c>
      <c r="C435" s="59">
        <v>4.99</v>
      </c>
      <c r="D435" s="59">
        <v>20.43</v>
      </c>
      <c r="E435" s="59">
        <v>14.98</v>
      </c>
    </row>
    <row r="436" spans="1:5" x14ac:dyDescent="0.55000000000000004">
      <c r="A436" s="49">
        <v>2029</v>
      </c>
      <c r="B436" s="69">
        <v>10</v>
      </c>
      <c r="C436" s="58">
        <v>4.37</v>
      </c>
      <c r="D436" s="58">
        <v>20.350000000000001</v>
      </c>
      <c r="E436" s="58">
        <v>14.91</v>
      </c>
    </row>
    <row r="437" spans="1:5" x14ac:dyDescent="0.55000000000000004">
      <c r="A437" s="49">
        <v>2029</v>
      </c>
      <c r="B437" s="69">
        <v>11</v>
      </c>
      <c r="C437" s="59">
        <v>4.75</v>
      </c>
      <c r="D437" s="59">
        <v>20.260000000000002</v>
      </c>
      <c r="E437" s="59">
        <v>14.85</v>
      </c>
    </row>
    <row r="438" spans="1:5" x14ac:dyDescent="0.55000000000000004">
      <c r="A438" s="49">
        <v>2029</v>
      </c>
      <c r="B438" s="69">
        <v>12</v>
      </c>
      <c r="C438" s="58">
        <v>3.99</v>
      </c>
      <c r="D438" s="58">
        <v>20.25</v>
      </c>
      <c r="E438" s="58">
        <v>14.83</v>
      </c>
    </row>
    <row r="439" spans="1:5" x14ac:dyDescent="0.55000000000000004">
      <c r="A439" s="49">
        <v>2029</v>
      </c>
      <c r="B439" s="69">
        <v>13</v>
      </c>
      <c r="C439" s="59">
        <v>3.37</v>
      </c>
      <c r="D439" s="59">
        <v>20.22</v>
      </c>
      <c r="E439" s="59">
        <v>14.8</v>
      </c>
    </row>
    <row r="440" spans="1:5" x14ac:dyDescent="0.55000000000000004">
      <c r="A440" s="49">
        <v>2029</v>
      </c>
      <c r="B440" s="69">
        <v>14</v>
      </c>
      <c r="C440" s="58">
        <v>3.66</v>
      </c>
      <c r="D440" s="58">
        <v>20.190000000000001</v>
      </c>
      <c r="E440" s="58">
        <v>14.78</v>
      </c>
    </row>
    <row r="441" spans="1:5" x14ac:dyDescent="0.55000000000000004">
      <c r="A441" s="49">
        <v>2029</v>
      </c>
      <c r="B441" s="69">
        <v>15</v>
      </c>
      <c r="C441" s="59">
        <v>3.82</v>
      </c>
      <c r="D441" s="59">
        <v>20.170000000000002</v>
      </c>
      <c r="E441" s="59">
        <v>14.75</v>
      </c>
    </row>
    <row r="442" spans="1:5" x14ac:dyDescent="0.55000000000000004">
      <c r="A442" s="49">
        <v>2029</v>
      </c>
      <c r="B442" s="69">
        <v>16</v>
      </c>
      <c r="C442" s="58">
        <v>3.69</v>
      </c>
      <c r="D442" s="58">
        <v>20.16</v>
      </c>
      <c r="E442" s="58">
        <v>14.75</v>
      </c>
    </row>
    <row r="443" spans="1:5" x14ac:dyDescent="0.55000000000000004">
      <c r="A443" s="49">
        <v>2029</v>
      </c>
      <c r="B443" s="69">
        <v>17</v>
      </c>
      <c r="C443" s="59">
        <v>3.18</v>
      </c>
      <c r="D443" s="59">
        <v>20.170000000000002</v>
      </c>
      <c r="E443" s="59">
        <v>14.76</v>
      </c>
    </row>
    <row r="444" spans="1:5" x14ac:dyDescent="0.55000000000000004">
      <c r="A444" s="49">
        <v>2029</v>
      </c>
      <c r="B444" s="69">
        <v>18</v>
      </c>
      <c r="C444" s="58">
        <v>3.37</v>
      </c>
      <c r="D444" s="58">
        <v>20.18</v>
      </c>
      <c r="E444" s="58">
        <v>14.76</v>
      </c>
    </row>
    <row r="445" spans="1:5" x14ac:dyDescent="0.55000000000000004">
      <c r="A445" s="49">
        <v>2029</v>
      </c>
      <c r="B445" s="69">
        <v>19</v>
      </c>
      <c r="C445" s="59">
        <v>3.19</v>
      </c>
      <c r="D445" s="59">
        <v>20.190000000000001</v>
      </c>
      <c r="E445" s="59">
        <v>14.77</v>
      </c>
    </row>
    <row r="446" spans="1:5" x14ac:dyDescent="0.55000000000000004">
      <c r="A446" s="49">
        <v>2029</v>
      </c>
      <c r="B446" s="69">
        <v>20</v>
      </c>
      <c r="C446" s="58">
        <v>3.08</v>
      </c>
      <c r="D446" s="58">
        <v>20.21</v>
      </c>
      <c r="E446" s="58">
        <v>14.78</v>
      </c>
    </row>
    <row r="447" spans="1:5" x14ac:dyDescent="0.55000000000000004">
      <c r="A447" s="49">
        <v>2029</v>
      </c>
      <c r="B447" s="69">
        <v>21</v>
      </c>
      <c r="C447" s="59">
        <v>3.08</v>
      </c>
      <c r="D447" s="59">
        <v>20.28</v>
      </c>
      <c r="E447" s="59">
        <v>14.83</v>
      </c>
    </row>
    <row r="448" spans="1:5" x14ac:dyDescent="0.55000000000000004">
      <c r="A448" s="49">
        <v>2029</v>
      </c>
      <c r="B448" s="69">
        <v>22</v>
      </c>
      <c r="C448" s="58">
        <v>3.06</v>
      </c>
      <c r="D448" s="58">
        <v>20.350000000000001</v>
      </c>
      <c r="E448" s="58">
        <v>14.88</v>
      </c>
    </row>
    <row r="449" spans="1:5" x14ac:dyDescent="0.55000000000000004">
      <c r="A449" s="49">
        <v>2029</v>
      </c>
      <c r="B449" s="69">
        <v>23</v>
      </c>
      <c r="C449" s="59">
        <v>3.1</v>
      </c>
      <c r="D449" s="59">
        <v>20.420000000000002</v>
      </c>
      <c r="E449" s="59">
        <v>14.92</v>
      </c>
    </row>
    <row r="450" spans="1:5" x14ac:dyDescent="0.55000000000000004">
      <c r="A450" s="49">
        <v>2029</v>
      </c>
      <c r="B450" s="69">
        <v>24</v>
      </c>
      <c r="C450" s="58">
        <v>3.1</v>
      </c>
      <c r="D450" s="58">
        <v>20.49</v>
      </c>
      <c r="E450" s="58">
        <v>14.97</v>
      </c>
    </row>
    <row r="451" spans="1:5" x14ac:dyDescent="0.55000000000000004">
      <c r="A451" s="49">
        <v>2029</v>
      </c>
      <c r="B451" s="69">
        <v>25</v>
      </c>
      <c r="C451" s="59">
        <v>3.24</v>
      </c>
      <c r="D451" s="59">
        <v>20.56</v>
      </c>
      <c r="E451" s="59">
        <v>15.02</v>
      </c>
    </row>
    <row r="452" spans="1:5" x14ac:dyDescent="0.55000000000000004">
      <c r="A452" s="49">
        <v>2029</v>
      </c>
      <c r="B452" s="69">
        <v>26</v>
      </c>
      <c r="C452" s="58">
        <v>3.15</v>
      </c>
      <c r="D452" s="58">
        <v>20.63</v>
      </c>
      <c r="E452" s="58">
        <v>15.07</v>
      </c>
    </row>
    <row r="453" spans="1:5" x14ac:dyDescent="0.55000000000000004">
      <c r="A453" s="49">
        <v>2029</v>
      </c>
      <c r="B453" s="69">
        <v>27</v>
      </c>
      <c r="C453" s="59">
        <v>3.47</v>
      </c>
      <c r="D453" s="59">
        <v>20.7</v>
      </c>
      <c r="E453" s="59">
        <v>15.12</v>
      </c>
    </row>
    <row r="454" spans="1:5" x14ac:dyDescent="0.55000000000000004">
      <c r="A454" s="49">
        <v>2029</v>
      </c>
      <c r="B454" s="69">
        <v>28</v>
      </c>
      <c r="C454" s="58">
        <v>3.52</v>
      </c>
      <c r="D454" s="58">
        <v>20.78</v>
      </c>
      <c r="E454" s="58">
        <v>15.18</v>
      </c>
    </row>
    <row r="455" spans="1:5" x14ac:dyDescent="0.55000000000000004">
      <c r="A455" s="49">
        <v>2029</v>
      </c>
      <c r="B455" s="69">
        <v>29</v>
      </c>
      <c r="C455" s="59">
        <v>3.81</v>
      </c>
      <c r="D455" s="59">
        <v>20.85</v>
      </c>
      <c r="E455" s="59">
        <v>15.22</v>
      </c>
    </row>
    <row r="456" spans="1:5" x14ac:dyDescent="0.55000000000000004">
      <c r="A456" s="49">
        <v>2029</v>
      </c>
      <c r="B456" s="69">
        <v>30</v>
      </c>
      <c r="C456" s="58">
        <v>3.32</v>
      </c>
      <c r="D456" s="58">
        <v>20.93</v>
      </c>
      <c r="E456" s="58">
        <v>15.27</v>
      </c>
    </row>
    <row r="457" spans="1:5" x14ac:dyDescent="0.55000000000000004">
      <c r="A457" s="49">
        <v>2029</v>
      </c>
      <c r="B457" s="69">
        <v>31</v>
      </c>
      <c r="C457" s="59">
        <v>3.33</v>
      </c>
      <c r="D457" s="59">
        <v>21.01</v>
      </c>
      <c r="E457" s="59">
        <v>15.31</v>
      </c>
    </row>
    <row r="458" spans="1:5" x14ac:dyDescent="0.55000000000000004">
      <c r="A458" s="49">
        <v>2029</v>
      </c>
      <c r="B458" s="69">
        <v>32</v>
      </c>
      <c r="C458" s="58">
        <v>3.1</v>
      </c>
      <c r="D458" s="58">
        <v>21.08</v>
      </c>
      <c r="E458" s="58">
        <v>15.36</v>
      </c>
    </row>
    <row r="459" spans="1:5" x14ac:dyDescent="0.55000000000000004">
      <c r="A459" s="49">
        <v>2029</v>
      </c>
      <c r="B459" s="69">
        <v>33</v>
      </c>
      <c r="C459" s="59">
        <v>3.38</v>
      </c>
      <c r="D459" s="59">
        <v>21.16</v>
      </c>
      <c r="E459" s="59">
        <v>15.4</v>
      </c>
    </row>
    <row r="460" spans="1:5" x14ac:dyDescent="0.55000000000000004">
      <c r="A460" s="49">
        <v>2029</v>
      </c>
      <c r="B460" s="69">
        <v>34</v>
      </c>
      <c r="C460" s="58">
        <v>3.2</v>
      </c>
      <c r="D460" s="58">
        <v>21.26</v>
      </c>
      <c r="E460" s="58">
        <v>15.44</v>
      </c>
    </row>
    <row r="461" spans="1:5" x14ac:dyDescent="0.55000000000000004">
      <c r="A461" s="49">
        <v>2029</v>
      </c>
      <c r="B461" s="69">
        <v>35</v>
      </c>
      <c r="C461" s="59">
        <v>2.94</v>
      </c>
      <c r="D461" s="59">
        <v>21.35</v>
      </c>
      <c r="E461" s="59">
        <v>15.48</v>
      </c>
    </row>
    <row r="462" spans="1:5" x14ac:dyDescent="0.55000000000000004">
      <c r="A462" s="49">
        <v>2029</v>
      </c>
      <c r="B462" s="69">
        <v>36</v>
      </c>
      <c r="C462" s="58">
        <v>2.87</v>
      </c>
      <c r="D462" s="58">
        <v>21.45</v>
      </c>
      <c r="E462" s="58">
        <v>15.52</v>
      </c>
    </row>
    <row r="463" spans="1:5" x14ac:dyDescent="0.55000000000000004">
      <c r="A463" s="49">
        <v>2029</v>
      </c>
      <c r="B463" s="69">
        <v>37</v>
      </c>
      <c r="C463" s="59">
        <v>3.25</v>
      </c>
      <c r="D463" s="59">
        <v>21.55</v>
      </c>
      <c r="E463" s="59">
        <v>15.56</v>
      </c>
    </row>
    <row r="464" spans="1:5" x14ac:dyDescent="0.55000000000000004">
      <c r="A464" s="49">
        <v>2029</v>
      </c>
      <c r="B464" s="69">
        <v>38</v>
      </c>
      <c r="C464" s="58">
        <v>3.09</v>
      </c>
      <c r="D464" s="58">
        <v>21.62</v>
      </c>
      <c r="E464" s="58">
        <v>15.59</v>
      </c>
    </row>
    <row r="465" spans="1:5" x14ac:dyDescent="0.55000000000000004">
      <c r="A465" s="49">
        <v>2029</v>
      </c>
      <c r="B465" s="69">
        <v>39</v>
      </c>
      <c r="C465" s="59">
        <v>3.05</v>
      </c>
      <c r="D465" s="59">
        <v>21.67</v>
      </c>
      <c r="E465" s="59">
        <v>15.62</v>
      </c>
    </row>
    <row r="466" spans="1:5" x14ac:dyDescent="0.55000000000000004">
      <c r="A466" s="49">
        <v>2029</v>
      </c>
      <c r="B466" s="69">
        <v>40</v>
      </c>
      <c r="C466" s="58">
        <v>2.9</v>
      </c>
      <c r="D466" s="58">
        <v>21.73</v>
      </c>
      <c r="E466" s="58">
        <v>15.64</v>
      </c>
    </row>
    <row r="467" spans="1:5" x14ac:dyDescent="0.55000000000000004">
      <c r="A467" s="49">
        <v>2029</v>
      </c>
      <c r="B467" s="69">
        <v>41</v>
      </c>
      <c r="C467" s="59">
        <v>3.17</v>
      </c>
      <c r="D467" s="59">
        <v>21.79</v>
      </c>
      <c r="E467" s="59">
        <v>15.67</v>
      </c>
    </row>
    <row r="468" spans="1:5" x14ac:dyDescent="0.55000000000000004">
      <c r="A468" s="49">
        <v>2029</v>
      </c>
      <c r="B468" s="69">
        <v>42</v>
      </c>
      <c r="C468" s="58">
        <v>3.61</v>
      </c>
      <c r="D468" s="58">
        <v>21.83</v>
      </c>
      <c r="E468" s="58">
        <v>15.69</v>
      </c>
    </row>
    <row r="469" spans="1:5" x14ac:dyDescent="0.55000000000000004">
      <c r="A469" s="49">
        <v>2029</v>
      </c>
      <c r="B469" s="69">
        <v>43</v>
      </c>
      <c r="C469" s="59">
        <v>3.8</v>
      </c>
      <c r="D469" s="59">
        <v>21.8</v>
      </c>
      <c r="E469" s="59">
        <v>15.67</v>
      </c>
    </row>
    <row r="470" spans="1:5" x14ac:dyDescent="0.55000000000000004">
      <c r="A470" s="49">
        <v>2029</v>
      </c>
      <c r="B470" s="69">
        <v>44</v>
      </c>
      <c r="C470" s="58">
        <v>3.39</v>
      </c>
      <c r="D470" s="58">
        <v>21.78</v>
      </c>
      <c r="E470" s="58">
        <v>15.65</v>
      </c>
    </row>
    <row r="471" spans="1:5" x14ac:dyDescent="0.55000000000000004">
      <c r="A471" s="49">
        <v>2029</v>
      </c>
      <c r="B471" s="69">
        <v>45</v>
      </c>
      <c r="C471" s="59">
        <v>3.74</v>
      </c>
      <c r="D471" s="59">
        <v>21.76</v>
      </c>
      <c r="E471" s="59">
        <v>15.63</v>
      </c>
    </row>
    <row r="472" spans="1:5" x14ac:dyDescent="0.55000000000000004">
      <c r="A472" s="49">
        <v>2029</v>
      </c>
      <c r="B472" s="69">
        <v>46</v>
      </c>
      <c r="C472" s="58">
        <v>4.43</v>
      </c>
      <c r="D472" s="58">
        <v>21.73</v>
      </c>
      <c r="E472" s="58">
        <v>15.62</v>
      </c>
    </row>
    <row r="473" spans="1:5" x14ac:dyDescent="0.55000000000000004">
      <c r="A473" s="49">
        <v>2029</v>
      </c>
      <c r="B473" s="69">
        <v>47</v>
      </c>
      <c r="C473" s="59">
        <v>4.95</v>
      </c>
      <c r="D473" s="59">
        <v>21.68</v>
      </c>
      <c r="E473" s="59">
        <v>15.58</v>
      </c>
    </row>
    <row r="474" spans="1:5" x14ac:dyDescent="0.55000000000000004">
      <c r="A474" s="49">
        <v>2029</v>
      </c>
      <c r="B474" s="69">
        <v>48</v>
      </c>
      <c r="C474" s="58">
        <v>4.17</v>
      </c>
      <c r="D474" s="58">
        <v>21.62</v>
      </c>
      <c r="E474" s="58">
        <v>15.55</v>
      </c>
    </row>
    <row r="475" spans="1:5" x14ac:dyDescent="0.55000000000000004">
      <c r="A475" s="49">
        <v>2029</v>
      </c>
      <c r="B475" s="69">
        <v>49</v>
      </c>
      <c r="C475" s="59">
        <v>5.64</v>
      </c>
      <c r="D475" s="59">
        <v>21.56</v>
      </c>
      <c r="E475" s="59">
        <v>15.51</v>
      </c>
    </row>
    <row r="476" spans="1:5" x14ac:dyDescent="0.55000000000000004">
      <c r="A476" s="49">
        <v>2029</v>
      </c>
      <c r="B476" s="69">
        <v>50</v>
      </c>
      <c r="C476" s="58">
        <v>5.59</v>
      </c>
      <c r="D476" s="58">
        <v>21.51</v>
      </c>
      <c r="E476" s="58">
        <v>15.48</v>
      </c>
    </row>
    <row r="477" spans="1:5" x14ac:dyDescent="0.55000000000000004">
      <c r="A477" s="49">
        <v>2029</v>
      </c>
      <c r="B477" s="69">
        <v>51</v>
      </c>
      <c r="C477" s="59">
        <v>7.53</v>
      </c>
      <c r="D477" s="59">
        <v>21.45</v>
      </c>
      <c r="E477" s="59">
        <v>15.48</v>
      </c>
    </row>
    <row r="478" spans="1:5" x14ac:dyDescent="0.55000000000000004">
      <c r="A478" s="49">
        <v>2029</v>
      </c>
      <c r="B478" s="69">
        <v>52</v>
      </c>
      <c r="C478" s="58">
        <v>6.22</v>
      </c>
      <c r="D478" s="58">
        <v>21.37</v>
      </c>
      <c r="E478" s="58">
        <v>15.5</v>
      </c>
    </row>
    <row r="479" spans="1:5" x14ac:dyDescent="0.55000000000000004">
      <c r="A479" s="49">
        <v>2029</v>
      </c>
      <c r="B479" s="69">
        <v>53</v>
      </c>
      <c r="C479" s="59">
        <v>6.22</v>
      </c>
      <c r="D479" s="59">
        <v>21.37</v>
      </c>
      <c r="E479" s="59">
        <v>15.5</v>
      </c>
    </row>
    <row r="480" spans="1:5" x14ac:dyDescent="0.55000000000000004">
      <c r="A480" s="49">
        <v>2030</v>
      </c>
      <c r="B480" s="69">
        <v>1</v>
      </c>
      <c r="C480" s="58">
        <v>8.33</v>
      </c>
      <c r="D480" s="58">
        <v>22.29</v>
      </c>
      <c r="E480" s="58">
        <v>16.41</v>
      </c>
    </row>
    <row r="481" spans="1:5" x14ac:dyDescent="0.55000000000000004">
      <c r="A481" s="49">
        <v>2030</v>
      </c>
      <c r="B481" s="69">
        <v>2</v>
      </c>
      <c r="C481" s="59">
        <v>7.22</v>
      </c>
      <c r="D481" s="59">
        <v>22.22</v>
      </c>
      <c r="E481" s="59">
        <v>16.440000000000001</v>
      </c>
    </row>
    <row r="482" spans="1:5" x14ac:dyDescent="0.55000000000000004">
      <c r="A482" s="49">
        <v>2030</v>
      </c>
      <c r="B482" s="69">
        <v>3</v>
      </c>
      <c r="C482" s="58">
        <v>8.57</v>
      </c>
      <c r="D482" s="58">
        <v>22.13</v>
      </c>
      <c r="E482" s="58">
        <v>16.43</v>
      </c>
    </row>
    <row r="483" spans="1:5" x14ac:dyDescent="0.55000000000000004">
      <c r="A483" s="49">
        <v>2030</v>
      </c>
      <c r="B483" s="69">
        <v>4</v>
      </c>
      <c r="C483" s="59">
        <v>6.38</v>
      </c>
      <c r="D483" s="59">
        <v>21.99</v>
      </c>
      <c r="E483" s="59">
        <v>16.309999999999999</v>
      </c>
    </row>
    <row r="484" spans="1:5" x14ac:dyDescent="0.55000000000000004">
      <c r="A484" s="49">
        <v>2030</v>
      </c>
      <c r="B484" s="69">
        <v>5</v>
      </c>
      <c r="C484" s="58">
        <v>7.31</v>
      </c>
      <c r="D484" s="58">
        <v>21.85</v>
      </c>
      <c r="E484" s="58">
        <v>16.2</v>
      </c>
    </row>
    <row r="485" spans="1:5" x14ac:dyDescent="0.55000000000000004">
      <c r="A485" s="49">
        <v>2030</v>
      </c>
      <c r="B485" s="69">
        <v>6</v>
      </c>
      <c r="C485" s="59">
        <v>6.28</v>
      </c>
      <c r="D485" s="59">
        <v>21.71</v>
      </c>
      <c r="E485" s="59">
        <v>16.079999999999998</v>
      </c>
    </row>
    <row r="486" spans="1:5" x14ac:dyDescent="0.55000000000000004">
      <c r="A486" s="49">
        <v>2030</v>
      </c>
      <c r="B486" s="69">
        <v>7</v>
      </c>
      <c r="C486" s="58">
        <v>5.38</v>
      </c>
      <c r="D486" s="58">
        <v>21.56</v>
      </c>
      <c r="E486" s="58">
        <v>15.97</v>
      </c>
    </row>
    <row r="487" spans="1:5" x14ac:dyDescent="0.55000000000000004">
      <c r="A487" s="49">
        <v>2030</v>
      </c>
      <c r="B487" s="69">
        <v>8</v>
      </c>
      <c r="C487" s="59">
        <v>4.25</v>
      </c>
      <c r="D487" s="59">
        <v>21.47</v>
      </c>
      <c r="E487" s="59">
        <v>15.9</v>
      </c>
    </row>
    <row r="488" spans="1:5" x14ac:dyDescent="0.55000000000000004">
      <c r="A488" s="49">
        <v>2030</v>
      </c>
      <c r="B488" s="69">
        <v>9</v>
      </c>
      <c r="C488" s="58">
        <v>5.15</v>
      </c>
      <c r="D488" s="58">
        <v>21.38</v>
      </c>
      <c r="E488" s="58">
        <v>15.83</v>
      </c>
    </row>
    <row r="489" spans="1:5" x14ac:dyDescent="0.55000000000000004">
      <c r="A489" s="49">
        <v>2030</v>
      </c>
      <c r="B489" s="69">
        <v>10</v>
      </c>
      <c r="C489" s="59">
        <v>4.51</v>
      </c>
      <c r="D489" s="59">
        <v>21.3</v>
      </c>
      <c r="E489" s="59">
        <v>15.76</v>
      </c>
    </row>
    <row r="490" spans="1:5" x14ac:dyDescent="0.55000000000000004">
      <c r="A490" s="49">
        <v>2030</v>
      </c>
      <c r="B490" s="69">
        <v>11</v>
      </c>
      <c r="C490" s="58">
        <v>4.9000000000000004</v>
      </c>
      <c r="D490" s="58">
        <v>21.21</v>
      </c>
      <c r="E490" s="58">
        <v>15.69</v>
      </c>
    </row>
    <row r="491" spans="1:5" x14ac:dyDescent="0.55000000000000004">
      <c r="A491" s="49">
        <v>2030</v>
      </c>
      <c r="B491" s="69">
        <v>12</v>
      </c>
      <c r="C491" s="59">
        <v>4.12</v>
      </c>
      <c r="D491" s="59">
        <v>21.19</v>
      </c>
      <c r="E491" s="59">
        <v>15.67</v>
      </c>
    </row>
    <row r="492" spans="1:5" x14ac:dyDescent="0.55000000000000004">
      <c r="A492" s="49">
        <v>2030</v>
      </c>
      <c r="B492" s="69">
        <v>13</v>
      </c>
      <c r="C492" s="58">
        <v>3.48</v>
      </c>
      <c r="D492" s="58">
        <v>21.16</v>
      </c>
      <c r="E492" s="58">
        <v>15.65</v>
      </c>
    </row>
    <row r="493" spans="1:5" x14ac:dyDescent="0.55000000000000004">
      <c r="A493" s="49">
        <v>2030</v>
      </c>
      <c r="B493" s="69">
        <v>14</v>
      </c>
      <c r="C493" s="59">
        <v>3.78</v>
      </c>
      <c r="D493" s="59">
        <v>21.13</v>
      </c>
      <c r="E493" s="59">
        <v>15.62</v>
      </c>
    </row>
    <row r="494" spans="1:5" x14ac:dyDescent="0.55000000000000004">
      <c r="A494" s="49">
        <v>2030</v>
      </c>
      <c r="B494" s="69">
        <v>15</v>
      </c>
      <c r="C494" s="58">
        <v>3.94</v>
      </c>
      <c r="D494" s="58">
        <v>21.11</v>
      </c>
      <c r="E494" s="58">
        <v>15.59</v>
      </c>
    </row>
    <row r="495" spans="1:5" x14ac:dyDescent="0.55000000000000004">
      <c r="A495" s="49">
        <v>2030</v>
      </c>
      <c r="B495" s="69">
        <v>16</v>
      </c>
      <c r="C495" s="59">
        <v>3.81</v>
      </c>
      <c r="D495" s="59">
        <v>21.1</v>
      </c>
      <c r="E495" s="59">
        <v>15.59</v>
      </c>
    </row>
    <row r="496" spans="1:5" x14ac:dyDescent="0.55000000000000004">
      <c r="A496" s="49">
        <v>2030</v>
      </c>
      <c r="B496" s="69">
        <v>17</v>
      </c>
      <c r="C496" s="58">
        <v>3.29</v>
      </c>
      <c r="D496" s="58">
        <v>21.11</v>
      </c>
      <c r="E496" s="58">
        <v>15.6</v>
      </c>
    </row>
    <row r="497" spans="1:5" x14ac:dyDescent="0.55000000000000004">
      <c r="A497" s="49">
        <v>2030</v>
      </c>
      <c r="B497" s="69">
        <v>18</v>
      </c>
      <c r="C497" s="59">
        <v>3.48</v>
      </c>
      <c r="D497" s="59">
        <v>21.12</v>
      </c>
      <c r="E497" s="59">
        <v>15.6</v>
      </c>
    </row>
    <row r="498" spans="1:5" x14ac:dyDescent="0.55000000000000004">
      <c r="A498" s="49">
        <v>2030</v>
      </c>
      <c r="B498" s="69">
        <v>19</v>
      </c>
      <c r="C498" s="58">
        <v>3.3</v>
      </c>
      <c r="D498" s="58">
        <v>21.13</v>
      </c>
      <c r="E498" s="58">
        <v>15.61</v>
      </c>
    </row>
    <row r="499" spans="1:5" x14ac:dyDescent="0.55000000000000004">
      <c r="A499" s="49">
        <v>2030</v>
      </c>
      <c r="B499" s="69">
        <v>20</v>
      </c>
      <c r="C499" s="59">
        <v>3.18</v>
      </c>
      <c r="D499" s="59">
        <v>21.15</v>
      </c>
      <c r="E499" s="59">
        <v>15.63</v>
      </c>
    </row>
    <row r="500" spans="1:5" x14ac:dyDescent="0.55000000000000004">
      <c r="A500" s="49">
        <v>2030</v>
      </c>
      <c r="B500" s="69">
        <v>21</v>
      </c>
      <c r="C500" s="58">
        <v>3.18</v>
      </c>
      <c r="D500" s="58">
        <v>21.22</v>
      </c>
      <c r="E500" s="58">
        <v>15.67</v>
      </c>
    </row>
    <row r="501" spans="1:5" x14ac:dyDescent="0.55000000000000004">
      <c r="A501" s="49">
        <v>2030</v>
      </c>
      <c r="B501" s="69">
        <v>22</v>
      </c>
      <c r="C501" s="59">
        <v>3.16</v>
      </c>
      <c r="D501" s="59">
        <v>21.3</v>
      </c>
      <c r="E501" s="59">
        <v>15.72</v>
      </c>
    </row>
    <row r="502" spans="1:5" x14ac:dyDescent="0.55000000000000004">
      <c r="A502" s="49">
        <v>2030</v>
      </c>
      <c r="B502" s="69">
        <v>23</v>
      </c>
      <c r="C502" s="58">
        <v>3.2</v>
      </c>
      <c r="D502" s="58">
        <v>21.37</v>
      </c>
      <c r="E502" s="58">
        <v>15.77</v>
      </c>
    </row>
    <row r="503" spans="1:5" x14ac:dyDescent="0.55000000000000004">
      <c r="A503" s="49">
        <v>2030</v>
      </c>
      <c r="B503" s="69">
        <v>24</v>
      </c>
      <c r="C503" s="59">
        <v>3.2</v>
      </c>
      <c r="D503" s="59">
        <v>21.44</v>
      </c>
      <c r="E503" s="59">
        <v>15.82</v>
      </c>
    </row>
    <row r="504" spans="1:5" x14ac:dyDescent="0.55000000000000004">
      <c r="A504" s="49">
        <v>2030</v>
      </c>
      <c r="B504" s="69">
        <v>25</v>
      </c>
      <c r="C504" s="58">
        <v>3.35</v>
      </c>
      <c r="D504" s="58">
        <v>21.52</v>
      </c>
      <c r="E504" s="58">
        <v>15.87</v>
      </c>
    </row>
    <row r="505" spans="1:5" x14ac:dyDescent="0.55000000000000004">
      <c r="A505" s="49">
        <v>2030</v>
      </c>
      <c r="B505" s="69">
        <v>26</v>
      </c>
      <c r="C505" s="59">
        <v>3.26</v>
      </c>
      <c r="D505" s="59">
        <v>21.59</v>
      </c>
      <c r="E505" s="59">
        <v>15.93</v>
      </c>
    </row>
    <row r="506" spans="1:5" x14ac:dyDescent="0.55000000000000004">
      <c r="A506" s="49">
        <v>2030</v>
      </c>
      <c r="B506" s="69">
        <v>27</v>
      </c>
      <c r="C506" s="58">
        <v>3.59</v>
      </c>
      <c r="D506" s="58">
        <v>21.67</v>
      </c>
      <c r="E506" s="58">
        <v>15.98</v>
      </c>
    </row>
    <row r="507" spans="1:5" x14ac:dyDescent="0.55000000000000004">
      <c r="A507" s="49">
        <v>2030</v>
      </c>
      <c r="B507" s="69">
        <v>28</v>
      </c>
      <c r="C507" s="59">
        <v>3.63</v>
      </c>
      <c r="D507" s="59">
        <v>21.74</v>
      </c>
      <c r="E507" s="59">
        <v>16.04</v>
      </c>
    </row>
    <row r="508" spans="1:5" x14ac:dyDescent="0.55000000000000004">
      <c r="A508" s="49">
        <v>2030</v>
      </c>
      <c r="B508" s="69">
        <v>29</v>
      </c>
      <c r="C508" s="58">
        <v>3.93</v>
      </c>
      <c r="D508" s="58">
        <v>21.82</v>
      </c>
      <c r="E508" s="58">
        <v>16.09</v>
      </c>
    </row>
    <row r="509" spans="1:5" x14ac:dyDescent="0.55000000000000004">
      <c r="A509" s="49">
        <v>2030</v>
      </c>
      <c r="B509" s="69">
        <v>30</v>
      </c>
      <c r="C509" s="59">
        <v>3.43</v>
      </c>
      <c r="D509" s="59">
        <v>21.9</v>
      </c>
      <c r="E509" s="59">
        <v>16.14</v>
      </c>
    </row>
    <row r="510" spans="1:5" x14ac:dyDescent="0.55000000000000004">
      <c r="A510" s="49">
        <v>2030</v>
      </c>
      <c r="B510" s="69">
        <v>31</v>
      </c>
      <c r="C510" s="58">
        <v>3.44</v>
      </c>
      <c r="D510" s="58">
        <v>21.98</v>
      </c>
      <c r="E510" s="58">
        <v>16.190000000000001</v>
      </c>
    </row>
    <row r="511" spans="1:5" x14ac:dyDescent="0.55000000000000004">
      <c r="A511" s="49">
        <v>2030</v>
      </c>
      <c r="B511" s="69">
        <v>32</v>
      </c>
      <c r="C511" s="59">
        <v>3.2</v>
      </c>
      <c r="D511" s="59">
        <v>22.06</v>
      </c>
      <c r="E511" s="59">
        <v>16.23</v>
      </c>
    </row>
    <row r="512" spans="1:5" x14ac:dyDescent="0.55000000000000004">
      <c r="A512" s="49">
        <v>2030</v>
      </c>
      <c r="B512" s="69">
        <v>33</v>
      </c>
      <c r="C512" s="58">
        <v>3.49</v>
      </c>
      <c r="D512" s="58">
        <v>22.15</v>
      </c>
      <c r="E512" s="58">
        <v>16.28</v>
      </c>
    </row>
    <row r="513" spans="1:5" x14ac:dyDescent="0.55000000000000004">
      <c r="A513" s="49">
        <v>2030</v>
      </c>
      <c r="B513" s="69">
        <v>34</v>
      </c>
      <c r="C513" s="59">
        <v>3.3</v>
      </c>
      <c r="D513" s="59">
        <v>22.25</v>
      </c>
      <c r="E513" s="59">
        <v>16.32</v>
      </c>
    </row>
    <row r="514" spans="1:5" x14ac:dyDescent="0.55000000000000004">
      <c r="A514" s="49">
        <v>2030</v>
      </c>
      <c r="B514" s="69">
        <v>35</v>
      </c>
      <c r="C514" s="58">
        <v>3.04</v>
      </c>
      <c r="D514" s="58">
        <v>22.35</v>
      </c>
      <c r="E514" s="58">
        <v>16.36</v>
      </c>
    </row>
    <row r="515" spans="1:5" x14ac:dyDescent="0.55000000000000004">
      <c r="A515" s="49">
        <v>2030</v>
      </c>
      <c r="B515" s="69">
        <v>36</v>
      </c>
      <c r="C515" s="59">
        <v>2.97</v>
      </c>
      <c r="D515" s="59">
        <v>22.45</v>
      </c>
      <c r="E515" s="59">
        <v>16.399999999999999</v>
      </c>
    </row>
    <row r="516" spans="1:5" x14ac:dyDescent="0.55000000000000004">
      <c r="A516" s="49">
        <v>2030</v>
      </c>
      <c r="B516" s="69">
        <v>37</v>
      </c>
      <c r="C516" s="58">
        <v>3.35</v>
      </c>
      <c r="D516" s="58">
        <v>22.55</v>
      </c>
      <c r="E516" s="58">
        <v>16.440000000000001</v>
      </c>
    </row>
    <row r="517" spans="1:5" x14ac:dyDescent="0.55000000000000004">
      <c r="A517" s="49">
        <v>2030</v>
      </c>
      <c r="B517" s="69">
        <v>38</v>
      </c>
      <c r="C517" s="59">
        <v>3.19</v>
      </c>
      <c r="D517" s="59">
        <v>22.62</v>
      </c>
      <c r="E517" s="59">
        <v>16.48</v>
      </c>
    </row>
    <row r="518" spans="1:5" x14ac:dyDescent="0.55000000000000004">
      <c r="A518" s="49">
        <v>2030</v>
      </c>
      <c r="B518" s="69">
        <v>39</v>
      </c>
      <c r="C518" s="58">
        <v>3.15</v>
      </c>
      <c r="D518" s="58">
        <v>22.68</v>
      </c>
      <c r="E518" s="58">
        <v>16.510000000000002</v>
      </c>
    </row>
    <row r="519" spans="1:5" x14ac:dyDescent="0.55000000000000004">
      <c r="A519" s="49">
        <v>2030</v>
      </c>
      <c r="B519" s="69">
        <v>40</v>
      </c>
      <c r="C519" s="59">
        <v>3</v>
      </c>
      <c r="D519" s="59">
        <v>22.74</v>
      </c>
      <c r="E519" s="59">
        <v>16.54</v>
      </c>
    </row>
    <row r="520" spans="1:5" x14ac:dyDescent="0.55000000000000004">
      <c r="A520" s="49">
        <v>2030</v>
      </c>
      <c r="B520" s="69">
        <v>41</v>
      </c>
      <c r="C520" s="58">
        <v>3.27</v>
      </c>
      <c r="D520" s="58">
        <v>22.8</v>
      </c>
      <c r="E520" s="58">
        <v>16.559999999999999</v>
      </c>
    </row>
    <row r="521" spans="1:5" x14ac:dyDescent="0.55000000000000004">
      <c r="A521" s="49">
        <v>2030</v>
      </c>
      <c r="B521" s="69">
        <v>42</v>
      </c>
      <c r="C521" s="59">
        <v>3.73</v>
      </c>
      <c r="D521" s="59">
        <v>22.84</v>
      </c>
      <c r="E521" s="59">
        <v>16.579999999999998</v>
      </c>
    </row>
    <row r="522" spans="1:5" x14ac:dyDescent="0.55000000000000004">
      <c r="A522" s="49">
        <v>2030</v>
      </c>
      <c r="B522" s="69">
        <v>43</v>
      </c>
      <c r="C522" s="58">
        <v>3.92</v>
      </c>
      <c r="D522" s="58">
        <v>22.82</v>
      </c>
      <c r="E522" s="58">
        <v>16.559999999999999</v>
      </c>
    </row>
    <row r="523" spans="1:5" x14ac:dyDescent="0.55000000000000004">
      <c r="A523" s="49">
        <v>2030</v>
      </c>
      <c r="B523" s="69">
        <v>44</v>
      </c>
      <c r="C523" s="59">
        <v>3.5</v>
      </c>
      <c r="D523" s="59">
        <v>22.79</v>
      </c>
      <c r="E523" s="59">
        <v>16.54</v>
      </c>
    </row>
    <row r="524" spans="1:5" x14ac:dyDescent="0.55000000000000004">
      <c r="A524" s="49">
        <v>2030</v>
      </c>
      <c r="B524" s="69">
        <v>45</v>
      </c>
      <c r="C524" s="58">
        <v>3.86</v>
      </c>
      <c r="D524" s="58">
        <v>22.77</v>
      </c>
      <c r="E524" s="58">
        <v>16.52</v>
      </c>
    </row>
    <row r="525" spans="1:5" x14ac:dyDescent="0.55000000000000004">
      <c r="A525" s="49">
        <v>2030</v>
      </c>
      <c r="B525" s="69">
        <v>46</v>
      </c>
      <c r="C525" s="59">
        <v>4.58</v>
      </c>
      <c r="D525" s="59">
        <v>22.75</v>
      </c>
      <c r="E525" s="59">
        <v>16.5</v>
      </c>
    </row>
    <row r="526" spans="1:5" x14ac:dyDescent="0.55000000000000004">
      <c r="A526" s="49">
        <v>2030</v>
      </c>
      <c r="B526" s="69">
        <v>47</v>
      </c>
      <c r="C526" s="58">
        <v>5.1100000000000003</v>
      </c>
      <c r="D526" s="58">
        <v>22.69</v>
      </c>
      <c r="E526" s="58">
        <v>16.47</v>
      </c>
    </row>
    <row r="527" spans="1:5" x14ac:dyDescent="0.55000000000000004">
      <c r="A527" s="49">
        <v>2030</v>
      </c>
      <c r="B527" s="69">
        <v>48</v>
      </c>
      <c r="C527" s="59">
        <v>4.3099999999999996</v>
      </c>
      <c r="D527" s="59">
        <v>22.63</v>
      </c>
      <c r="E527" s="59">
        <v>16.43</v>
      </c>
    </row>
    <row r="528" spans="1:5" x14ac:dyDescent="0.55000000000000004">
      <c r="A528" s="49">
        <v>2030</v>
      </c>
      <c r="B528" s="69">
        <v>49</v>
      </c>
      <c r="C528" s="58">
        <v>5.82</v>
      </c>
      <c r="D528" s="58">
        <v>22.57</v>
      </c>
      <c r="E528" s="58">
        <v>16.39</v>
      </c>
    </row>
    <row r="529" spans="1:5" x14ac:dyDescent="0.55000000000000004">
      <c r="A529" s="49">
        <v>2030</v>
      </c>
      <c r="B529" s="69">
        <v>50</v>
      </c>
      <c r="C529" s="59">
        <v>5.77</v>
      </c>
      <c r="D529" s="59">
        <v>22.51</v>
      </c>
      <c r="E529" s="59">
        <v>16.36</v>
      </c>
    </row>
    <row r="530" spans="1:5" x14ac:dyDescent="0.55000000000000004">
      <c r="A530" s="49">
        <v>2030</v>
      </c>
      <c r="B530" s="69">
        <v>51</v>
      </c>
      <c r="C530" s="58">
        <v>7.77</v>
      </c>
      <c r="D530" s="58">
        <v>22.44</v>
      </c>
      <c r="E530" s="58">
        <v>16.36</v>
      </c>
    </row>
    <row r="531" spans="1:5" x14ac:dyDescent="0.55000000000000004">
      <c r="A531" s="49">
        <v>2030</v>
      </c>
      <c r="B531" s="69">
        <v>52</v>
      </c>
      <c r="C531" s="59">
        <v>6.43</v>
      </c>
      <c r="D531" s="59">
        <v>22.36</v>
      </c>
      <c r="E531" s="59">
        <v>16.39</v>
      </c>
    </row>
    <row r="532" spans="1:5" x14ac:dyDescent="0.55000000000000004">
      <c r="A532" s="49">
        <v>2030</v>
      </c>
      <c r="B532" s="69">
        <v>53</v>
      </c>
      <c r="C532" s="58">
        <v>6.43</v>
      </c>
      <c r="D532" s="58">
        <v>22.36</v>
      </c>
      <c r="E532" s="58">
        <v>16.39</v>
      </c>
    </row>
    <row r="533" spans="1:5" x14ac:dyDescent="0.55000000000000004">
      <c r="A533" s="49">
        <v>2031</v>
      </c>
      <c r="B533" s="69">
        <v>1</v>
      </c>
      <c r="C533" s="59">
        <v>8.5399999999999991</v>
      </c>
      <c r="D533" s="59">
        <v>22.98</v>
      </c>
      <c r="E533" s="59">
        <v>17.04</v>
      </c>
    </row>
    <row r="534" spans="1:5" x14ac:dyDescent="0.55000000000000004">
      <c r="A534" s="49">
        <v>2031</v>
      </c>
      <c r="B534" s="69">
        <v>2</v>
      </c>
      <c r="C534" s="58">
        <v>7.4</v>
      </c>
      <c r="D534" s="58">
        <v>22.9</v>
      </c>
      <c r="E534" s="58">
        <v>17.07</v>
      </c>
    </row>
    <row r="535" spans="1:5" x14ac:dyDescent="0.55000000000000004">
      <c r="A535" s="49">
        <v>2031</v>
      </c>
      <c r="B535" s="69">
        <v>3</v>
      </c>
      <c r="C535" s="59">
        <v>8.7799999999999994</v>
      </c>
      <c r="D535" s="59">
        <v>22.81</v>
      </c>
      <c r="E535" s="59">
        <v>17.05</v>
      </c>
    </row>
    <row r="536" spans="1:5" x14ac:dyDescent="0.55000000000000004">
      <c r="A536" s="49">
        <v>2031</v>
      </c>
      <c r="B536" s="69">
        <v>4</v>
      </c>
      <c r="C536" s="58">
        <v>6.53</v>
      </c>
      <c r="D536" s="58">
        <v>22.66</v>
      </c>
      <c r="E536" s="58">
        <v>16.93</v>
      </c>
    </row>
    <row r="537" spans="1:5" x14ac:dyDescent="0.55000000000000004">
      <c r="A537" s="49">
        <v>2031</v>
      </c>
      <c r="B537" s="69">
        <v>5</v>
      </c>
      <c r="C537" s="59">
        <v>7.49</v>
      </c>
      <c r="D537" s="59">
        <v>22.52</v>
      </c>
      <c r="E537" s="59">
        <v>16.82</v>
      </c>
    </row>
    <row r="538" spans="1:5" x14ac:dyDescent="0.55000000000000004">
      <c r="A538" s="49">
        <v>2031</v>
      </c>
      <c r="B538" s="69">
        <v>6</v>
      </c>
      <c r="C538" s="58">
        <v>6.43</v>
      </c>
      <c r="D538" s="58">
        <v>22.37</v>
      </c>
      <c r="E538" s="58">
        <v>16.7</v>
      </c>
    </row>
    <row r="539" spans="1:5" x14ac:dyDescent="0.55000000000000004">
      <c r="A539" s="49">
        <v>2031</v>
      </c>
      <c r="B539" s="69">
        <v>7</v>
      </c>
      <c r="C539" s="59">
        <v>5.51</v>
      </c>
      <c r="D539" s="59">
        <v>22.22</v>
      </c>
      <c r="E539" s="59">
        <v>16.579999999999998</v>
      </c>
    </row>
    <row r="540" spans="1:5" x14ac:dyDescent="0.55000000000000004">
      <c r="A540" s="49">
        <v>2031</v>
      </c>
      <c r="B540" s="69">
        <v>8</v>
      </c>
      <c r="C540" s="58">
        <v>4.3499999999999996</v>
      </c>
      <c r="D540" s="58">
        <v>22.13</v>
      </c>
      <c r="E540" s="58">
        <v>16.510000000000002</v>
      </c>
    </row>
    <row r="541" spans="1:5" x14ac:dyDescent="0.55000000000000004">
      <c r="A541" s="49">
        <v>2031</v>
      </c>
      <c r="B541" s="69">
        <v>9</v>
      </c>
      <c r="C541" s="59">
        <v>5.28</v>
      </c>
      <c r="D541" s="59">
        <v>22.04</v>
      </c>
      <c r="E541" s="59">
        <v>16.43</v>
      </c>
    </row>
    <row r="542" spans="1:5" x14ac:dyDescent="0.55000000000000004">
      <c r="A542" s="49">
        <v>2031</v>
      </c>
      <c r="B542" s="69">
        <v>10</v>
      </c>
      <c r="C542" s="58">
        <v>4.63</v>
      </c>
      <c r="D542" s="58">
        <v>21.95</v>
      </c>
      <c r="E542" s="58">
        <v>16.36</v>
      </c>
    </row>
    <row r="543" spans="1:5" x14ac:dyDescent="0.55000000000000004">
      <c r="A543" s="49">
        <v>2031</v>
      </c>
      <c r="B543" s="69">
        <v>11</v>
      </c>
      <c r="C543" s="59">
        <v>5.0199999999999996</v>
      </c>
      <c r="D543" s="59">
        <v>21.86</v>
      </c>
      <c r="E543" s="59">
        <v>16.29</v>
      </c>
    </row>
    <row r="544" spans="1:5" x14ac:dyDescent="0.55000000000000004">
      <c r="A544" s="49">
        <v>2031</v>
      </c>
      <c r="B544" s="69">
        <v>12</v>
      </c>
      <c r="C544" s="58">
        <v>4.22</v>
      </c>
      <c r="D544" s="58">
        <v>21.84</v>
      </c>
      <c r="E544" s="58">
        <v>16.27</v>
      </c>
    </row>
    <row r="545" spans="1:5" x14ac:dyDescent="0.55000000000000004">
      <c r="A545" s="49">
        <v>2031</v>
      </c>
      <c r="B545" s="69">
        <v>13</v>
      </c>
      <c r="C545" s="59">
        <v>3.56</v>
      </c>
      <c r="D545" s="59">
        <v>21.81</v>
      </c>
      <c r="E545" s="59">
        <v>16.239999999999998</v>
      </c>
    </row>
    <row r="546" spans="1:5" x14ac:dyDescent="0.55000000000000004">
      <c r="A546" s="49">
        <v>2031</v>
      </c>
      <c r="B546" s="69">
        <v>14</v>
      </c>
      <c r="C546" s="58">
        <v>3.88</v>
      </c>
      <c r="D546" s="58">
        <v>21.78</v>
      </c>
      <c r="E546" s="58">
        <v>16.22</v>
      </c>
    </row>
    <row r="547" spans="1:5" x14ac:dyDescent="0.55000000000000004">
      <c r="A547" s="49">
        <v>2031</v>
      </c>
      <c r="B547" s="69">
        <v>15</v>
      </c>
      <c r="C547" s="59">
        <v>4.04</v>
      </c>
      <c r="D547" s="59">
        <v>21.75</v>
      </c>
      <c r="E547" s="59">
        <v>16.190000000000001</v>
      </c>
    </row>
    <row r="548" spans="1:5" x14ac:dyDescent="0.55000000000000004">
      <c r="A548" s="49">
        <v>2031</v>
      </c>
      <c r="B548" s="69">
        <v>16</v>
      </c>
      <c r="C548" s="58">
        <v>3.91</v>
      </c>
      <c r="D548" s="58">
        <v>21.75</v>
      </c>
      <c r="E548" s="58">
        <v>16.18</v>
      </c>
    </row>
    <row r="549" spans="1:5" x14ac:dyDescent="0.55000000000000004">
      <c r="A549" s="49">
        <v>2031</v>
      </c>
      <c r="B549" s="69">
        <v>17</v>
      </c>
      <c r="C549" s="59">
        <v>3.37</v>
      </c>
      <c r="D549" s="59">
        <v>21.76</v>
      </c>
      <c r="E549" s="59">
        <v>16.190000000000001</v>
      </c>
    </row>
    <row r="550" spans="1:5" x14ac:dyDescent="0.55000000000000004">
      <c r="A550" s="49">
        <v>2031</v>
      </c>
      <c r="B550" s="69">
        <v>18</v>
      </c>
      <c r="C550" s="58">
        <v>3.57</v>
      </c>
      <c r="D550" s="58">
        <v>21.77</v>
      </c>
      <c r="E550" s="58">
        <v>16.2</v>
      </c>
    </row>
    <row r="551" spans="1:5" x14ac:dyDescent="0.55000000000000004">
      <c r="A551" s="49">
        <v>2031</v>
      </c>
      <c r="B551" s="69">
        <v>19</v>
      </c>
      <c r="C551" s="59">
        <v>3.38</v>
      </c>
      <c r="D551" s="59">
        <v>21.78</v>
      </c>
      <c r="E551" s="59">
        <v>16.21</v>
      </c>
    </row>
    <row r="552" spans="1:5" x14ac:dyDescent="0.55000000000000004">
      <c r="A552" s="49">
        <v>2031</v>
      </c>
      <c r="B552" s="69">
        <v>20</v>
      </c>
      <c r="C552" s="58">
        <v>3.26</v>
      </c>
      <c r="D552" s="58">
        <v>21.8</v>
      </c>
      <c r="E552" s="58">
        <v>16.22</v>
      </c>
    </row>
    <row r="553" spans="1:5" x14ac:dyDescent="0.55000000000000004">
      <c r="A553" s="49">
        <v>2031</v>
      </c>
      <c r="B553" s="69">
        <v>21</v>
      </c>
      <c r="C553" s="59">
        <v>3.26</v>
      </c>
      <c r="D553" s="59">
        <v>21.87</v>
      </c>
      <c r="E553" s="59">
        <v>16.27</v>
      </c>
    </row>
    <row r="554" spans="1:5" x14ac:dyDescent="0.55000000000000004">
      <c r="A554" s="49">
        <v>2031</v>
      </c>
      <c r="B554" s="69">
        <v>22</v>
      </c>
      <c r="C554" s="58">
        <v>3.23</v>
      </c>
      <c r="D554" s="58">
        <v>21.95</v>
      </c>
      <c r="E554" s="58">
        <v>16.32</v>
      </c>
    </row>
    <row r="555" spans="1:5" x14ac:dyDescent="0.55000000000000004">
      <c r="A555" s="49">
        <v>2031</v>
      </c>
      <c r="B555" s="69">
        <v>23</v>
      </c>
      <c r="C555" s="59">
        <v>3.28</v>
      </c>
      <c r="D555" s="59">
        <v>22.02</v>
      </c>
      <c r="E555" s="59">
        <v>16.37</v>
      </c>
    </row>
    <row r="556" spans="1:5" x14ac:dyDescent="0.55000000000000004">
      <c r="A556" s="49">
        <v>2031</v>
      </c>
      <c r="B556" s="69">
        <v>24</v>
      </c>
      <c r="C556" s="58">
        <v>3.28</v>
      </c>
      <c r="D556" s="58">
        <v>22.1</v>
      </c>
      <c r="E556" s="58">
        <v>16.420000000000002</v>
      </c>
    </row>
    <row r="557" spans="1:5" x14ac:dyDescent="0.55000000000000004">
      <c r="A557" s="49">
        <v>2031</v>
      </c>
      <c r="B557" s="69">
        <v>25</v>
      </c>
      <c r="C557" s="59">
        <v>3.43</v>
      </c>
      <c r="D557" s="59">
        <v>22.18</v>
      </c>
      <c r="E557" s="59">
        <v>16.48</v>
      </c>
    </row>
    <row r="558" spans="1:5" x14ac:dyDescent="0.55000000000000004">
      <c r="A558" s="49">
        <v>2031</v>
      </c>
      <c r="B558" s="69">
        <v>26</v>
      </c>
      <c r="C558" s="58">
        <v>3.34</v>
      </c>
      <c r="D558" s="58">
        <v>22.25</v>
      </c>
      <c r="E558" s="58">
        <v>16.54</v>
      </c>
    </row>
    <row r="559" spans="1:5" x14ac:dyDescent="0.55000000000000004">
      <c r="A559" s="49">
        <v>2031</v>
      </c>
      <c r="B559" s="69">
        <v>27</v>
      </c>
      <c r="C559" s="59">
        <v>3.68</v>
      </c>
      <c r="D559" s="59">
        <v>22.33</v>
      </c>
      <c r="E559" s="59">
        <v>16.59</v>
      </c>
    </row>
    <row r="560" spans="1:5" x14ac:dyDescent="0.55000000000000004">
      <c r="A560" s="49">
        <v>2031</v>
      </c>
      <c r="B560" s="69">
        <v>28</v>
      </c>
      <c r="C560" s="58">
        <v>3.72</v>
      </c>
      <c r="D560" s="58">
        <v>22.41</v>
      </c>
      <c r="E560" s="58">
        <v>16.649999999999999</v>
      </c>
    </row>
    <row r="561" spans="1:5" x14ac:dyDescent="0.55000000000000004">
      <c r="A561" s="49">
        <v>2031</v>
      </c>
      <c r="B561" s="69">
        <v>29</v>
      </c>
      <c r="C561" s="59">
        <v>4.03</v>
      </c>
      <c r="D561" s="59">
        <v>22.49</v>
      </c>
      <c r="E561" s="59">
        <v>16.7</v>
      </c>
    </row>
    <row r="562" spans="1:5" x14ac:dyDescent="0.55000000000000004">
      <c r="A562" s="49">
        <v>2031</v>
      </c>
      <c r="B562" s="69">
        <v>30</v>
      </c>
      <c r="C562" s="58">
        <v>3.51</v>
      </c>
      <c r="D562" s="58">
        <v>22.57</v>
      </c>
      <c r="E562" s="58">
        <v>16.75</v>
      </c>
    </row>
    <row r="563" spans="1:5" x14ac:dyDescent="0.55000000000000004">
      <c r="A563" s="49">
        <v>2031</v>
      </c>
      <c r="B563" s="69">
        <v>31</v>
      </c>
      <c r="C563" s="59">
        <v>3.52</v>
      </c>
      <c r="D563" s="59">
        <v>22.66</v>
      </c>
      <c r="E563" s="59">
        <v>16.8</v>
      </c>
    </row>
    <row r="564" spans="1:5" x14ac:dyDescent="0.55000000000000004">
      <c r="A564" s="49">
        <v>2031</v>
      </c>
      <c r="B564" s="69">
        <v>32</v>
      </c>
      <c r="C564" s="58">
        <v>3.28</v>
      </c>
      <c r="D564" s="58">
        <v>22.74</v>
      </c>
      <c r="E564" s="58">
        <v>16.850000000000001</v>
      </c>
    </row>
    <row r="565" spans="1:5" x14ac:dyDescent="0.55000000000000004">
      <c r="A565" s="49">
        <v>2031</v>
      </c>
      <c r="B565" s="69">
        <v>33</v>
      </c>
      <c r="C565" s="59">
        <v>3.57</v>
      </c>
      <c r="D565" s="59">
        <v>22.82</v>
      </c>
      <c r="E565" s="59">
        <v>16.899999999999999</v>
      </c>
    </row>
    <row r="566" spans="1:5" x14ac:dyDescent="0.55000000000000004">
      <c r="A566" s="49">
        <v>2031</v>
      </c>
      <c r="B566" s="69">
        <v>34</v>
      </c>
      <c r="C566" s="58">
        <v>3.38</v>
      </c>
      <c r="D566" s="58">
        <v>22.93</v>
      </c>
      <c r="E566" s="58">
        <v>16.940000000000001</v>
      </c>
    </row>
    <row r="567" spans="1:5" x14ac:dyDescent="0.55000000000000004">
      <c r="A567" s="49">
        <v>2031</v>
      </c>
      <c r="B567" s="69">
        <v>35</v>
      </c>
      <c r="C567" s="59">
        <v>3.11</v>
      </c>
      <c r="D567" s="59">
        <v>23.03</v>
      </c>
      <c r="E567" s="59">
        <v>16.989999999999998</v>
      </c>
    </row>
    <row r="568" spans="1:5" x14ac:dyDescent="0.55000000000000004">
      <c r="A568" s="49">
        <v>2031</v>
      </c>
      <c r="B568" s="69">
        <v>36</v>
      </c>
      <c r="C568" s="58">
        <v>3.04</v>
      </c>
      <c r="D568" s="58">
        <v>23.14</v>
      </c>
      <c r="E568" s="58">
        <v>17.03</v>
      </c>
    </row>
    <row r="569" spans="1:5" x14ac:dyDescent="0.55000000000000004">
      <c r="A569" s="49">
        <v>2031</v>
      </c>
      <c r="B569" s="69">
        <v>37</v>
      </c>
      <c r="C569" s="59">
        <v>3.43</v>
      </c>
      <c r="D569" s="59">
        <v>23.24</v>
      </c>
      <c r="E569" s="59">
        <v>17.07</v>
      </c>
    </row>
    <row r="570" spans="1:5" x14ac:dyDescent="0.55000000000000004">
      <c r="A570" s="49">
        <v>2031</v>
      </c>
      <c r="B570" s="69">
        <v>38</v>
      </c>
      <c r="C570" s="58">
        <v>3.27</v>
      </c>
      <c r="D570" s="58">
        <v>23.31</v>
      </c>
      <c r="E570" s="58">
        <v>17.11</v>
      </c>
    </row>
    <row r="571" spans="1:5" x14ac:dyDescent="0.55000000000000004">
      <c r="A571" s="49">
        <v>2031</v>
      </c>
      <c r="B571" s="69">
        <v>39</v>
      </c>
      <c r="C571" s="59">
        <v>3.23</v>
      </c>
      <c r="D571" s="59">
        <v>23.38</v>
      </c>
      <c r="E571" s="59">
        <v>17.14</v>
      </c>
    </row>
    <row r="572" spans="1:5" x14ac:dyDescent="0.55000000000000004">
      <c r="A572" s="49">
        <v>2031</v>
      </c>
      <c r="B572" s="69">
        <v>40</v>
      </c>
      <c r="C572" s="58">
        <v>3.07</v>
      </c>
      <c r="D572" s="58">
        <v>23.44</v>
      </c>
      <c r="E572" s="58">
        <v>17.170000000000002</v>
      </c>
    </row>
    <row r="573" spans="1:5" x14ac:dyDescent="0.55000000000000004">
      <c r="A573" s="49">
        <v>2031</v>
      </c>
      <c r="B573" s="69">
        <v>41</v>
      </c>
      <c r="C573" s="59">
        <v>3.35</v>
      </c>
      <c r="D573" s="59">
        <v>23.5</v>
      </c>
      <c r="E573" s="59">
        <v>17.2</v>
      </c>
    </row>
    <row r="574" spans="1:5" x14ac:dyDescent="0.55000000000000004">
      <c r="A574" s="49">
        <v>2031</v>
      </c>
      <c r="B574" s="69">
        <v>42</v>
      </c>
      <c r="C574" s="58">
        <v>3.82</v>
      </c>
      <c r="D574" s="58">
        <v>23.54</v>
      </c>
      <c r="E574" s="58">
        <v>17.21</v>
      </c>
    </row>
    <row r="575" spans="1:5" x14ac:dyDescent="0.55000000000000004">
      <c r="A575" s="49">
        <v>2031</v>
      </c>
      <c r="B575" s="69">
        <v>43</v>
      </c>
      <c r="C575" s="59">
        <v>4.0199999999999996</v>
      </c>
      <c r="D575" s="59">
        <v>23.52</v>
      </c>
      <c r="E575" s="59">
        <v>17.190000000000001</v>
      </c>
    </row>
    <row r="576" spans="1:5" x14ac:dyDescent="0.55000000000000004">
      <c r="A576" s="49">
        <v>2031</v>
      </c>
      <c r="B576" s="69">
        <v>44</v>
      </c>
      <c r="C576" s="58">
        <v>3.59</v>
      </c>
      <c r="D576" s="58">
        <v>23.49</v>
      </c>
      <c r="E576" s="58">
        <v>17.170000000000002</v>
      </c>
    </row>
    <row r="577" spans="1:5" x14ac:dyDescent="0.55000000000000004">
      <c r="A577" s="49">
        <v>2031</v>
      </c>
      <c r="B577" s="69">
        <v>45</v>
      </c>
      <c r="C577" s="59">
        <v>3.96</v>
      </c>
      <c r="D577" s="59">
        <v>23.47</v>
      </c>
      <c r="E577" s="59">
        <v>17.149999999999999</v>
      </c>
    </row>
    <row r="578" spans="1:5" x14ac:dyDescent="0.55000000000000004">
      <c r="A578" s="49">
        <v>2031</v>
      </c>
      <c r="B578" s="69">
        <v>46</v>
      </c>
      <c r="C578" s="58">
        <v>4.6900000000000004</v>
      </c>
      <c r="D578" s="58">
        <v>23.44</v>
      </c>
      <c r="E578" s="58">
        <v>17.13</v>
      </c>
    </row>
    <row r="579" spans="1:5" x14ac:dyDescent="0.55000000000000004">
      <c r="A579" s="49">
        <v>2031</v>
      </c>
      <c r="B579" s="69">
        <v>47</v>
      </c>
      <c r="C579" s="59">
        <v>5.24</v>
      </c>
      <c r="D579" s="59">
        <v>23.38</v>
      </c>
      <c r="E579" s="59">
        <v>17.100000000000001</v>
      </c>
    </row>
    <row r="580" spans="1:5" x14ac:dyDescent="0.55000000000000004">
      <c r="A580" s="49">
        <v>2031</v>
      </c>
      <c r="B580" s="69">
        <v>48</v>
      </c>
      <c r="C580" s="58">
        <v>4.41</v>
      </c>
      <c r="D580" s="58">
        <v>23.32</v>
      </c>
      <c r="E580" s="58">
        <v>17.059999999999999</v>
      </c>
    </row>
    <row r="581" spans="1:5" x14ac:dyDescent="0.55000000000000004">
      <c r="A581" s="49">
        <v>2031</v>
      </c>
      <c r="B581" s="69">
        <v>49</v>
      </c>
      <c r="C581" s="59">
        <v>5.97</v>
      </c>
      <c r="D581" s="59">
        <v>23.26</v>
      </c>
      <c r="E581" s="59">
        <v>17.02</v>
      </c>
    </row>
    <row r="582" spans="1:5" x14ac:dyDescent="0.55000000000000004">
      <c r="A582" s="49">
        <v>2031</v>
      </c>
      <c r="B582" s="69">
        <v>50</v>
      </c>
      <c r="C582" s="58">
        <v>5.92</v>
      </c>
      <c r="D582" s="58">
        <v>23.2</v>
      </c>
      <c r="E582" s="58">
        <v>16.98</v>
      </c>
    </row>
    <row r="583" spans="1:5" x14ac:dyDescent="0.55000000000000004">
      <c r="A583" s="49">
        <v>2031</v>
      </c>
      <c r="B583" s="69">
        <v>51</v>
      </c>
      <c r="C583" s="59">
        <v>7.97</v>
      </c>
      <c r="D583" s="59">
        <v>23.13</v>
      </c>
      <c r="E583" s="59">
        <v>16.98</v>
      </c>
    </row>
    <row r="584" spans="1:5" x14ac:dyDescent="0.55000000000000004">
      <c r="A584" s="49">
        <v>2031</v>
      </c>
      <c r="B584" s="69">
        <v>52</v>
      </c>
      <c r="C584" s="58">
        <v>6.58</v>
      </c>
      <c r="D584" s="58">
        <v>23.05</v>
      </c>
      <c r="E584" s="58">
        <v>17.010000000000002</v>
      </c>
    </row>
    <row r="585" spans="1:5" x14ac:dyDescent="0.55000000000000004">
      <c r="A585" s="49">
        <v>2031</v>
      </c>
      <c r="B585" s="69">
        <v>53</v>
      </c>
      <c r="C585" s="59">
        <v>6.58</v>
      </c>
      <c r="D585" s="59">
        <v>23.05</v>
      </c>
      <c r="E585" s="59">
        <v>17.010000000000002</v>
      </c>
    </row>
    <row r="586" spans="1:5" x14ac:dyDescent="0.55000000000000004">
      <c r="A586" s="49">
        <v>2032</v>
      </c>
      <c r="B586" s="69">
        <v>1</v>
      </c>
      <c r="C586" s="58">
        <v>8.8800000000000008</v>
      </c>
      <c r="D586" s="58">
        <v>23.89</v>
      </c>
      <c r="E586" s="58">
        <v>17.739999999999998</v>
      </c>
    </row>
    <row r="587" spans="1:5" x14ac:dyDescent="0.55000000000000004">
      <c r="A587" s="49">
        <v>2032</v>
      </c>
      <c r="B587" s="69">
        <v>2</v>
      </c>
      <c r="C587" s="59">
        <v>7.69</v>
      </c>
      <c r="D587" s="59">
        <v>23.82</v>
      </c>
      <c r="E587" s="59">
        <v>17.77</v>
      </c>
    </row>
    <row r="588" spans="1:5" x14ac:dyDescent="0.55000000000000004">
      <c r="A588" s="49">
        <v>2032</v>
      </c>
      <c r="B588" s="69">
        <v>3</v>
      </c>
      <c r="C588" s="58">
        <v>9.1300000000000008</v>
      </c>
      <c r="D588" s="58">
        <v>23.72</v>
      </c>
      <c r="E588" s="58">
        <v>17.75</v>
      </c>
    </row>
    <row r="589" spans="1:5" x14ac:dyDescent="0.55000000000000004">
      <c r="A589" s="49">
        <v>2032</v>
      </c>
      <c r="B589" s="69">
        <v>4</v>
      </c>
      <c r="C589" s="59">
        <v>6.79</v>
      </c>
      <c r="D589" s="59">
        <v>23.57</v>
      </c>
      <c r="E589" s="59">
        <v>17.63</v>
      </c>
    </row>
    <row r="590" spans="1:5" x14ac:dyDescent="0.55000000000000004">
      <c r="A590" s="49">
        <v>2032</v>
      </c>
      <c r="B590" s="69">
        <v>5</v>
      </c>
      <c r="C590" s="58">
        <v>7.79</v>
      </c>
      <c r="D590" s="58">
        <v>23.41</v>
      </c>
      <c r="E590" s="58">
        <v>17.510000000000002</v>
      </c>
    </row>
    <row r="591" spans="1:5" x14ac:dyDescent="0.55000000000000004">
      <c r="A591" s="49">
        <v>2032</v>
      </c>
      <c r="B591" s="69">
        <v>6</v>
      </c>
      <c r="C591" s="59">
        <v>6.69</v>
      </c>
      <c r="D591" s="59">
        <v>23.26</v>
      </c>
      <c r="E591" s="59">
        <v>17.39</v>
      </c>
    </row>
    <row r="592" spans="1:5" x14ac:dyDescent="0.55000000000000004">
      <c r="A592" s="49">
        <v>2032</v>
      </c>
      <c r="B592" s="69">
        <v>7</v>
      </c>
      <c r="C592" s="58">
        <v>5.73</v>
      </c>
      <c r="D592" s="58">
        <v>23.11</v>
      </c>
      <c r="E592" s="58">
        <v>17.260000000000002</v>
      </c>
    </row>
    <row r="593" spans="1:5" x14ac:dyDescent="0.55000000000000004">
      <c r="A593" s="49">
        <v>2032</v>
      </c>
      <c r="B593" s="69">
        <v>8</v>
      </c>
      <c r="C593" s="59">
        <v>4.53</v>
      </c>
      <c r="D593" s="59">
        <v>23.01</v>
      </c>
      <c r="E593" s="59">
        <v>17.190000000000001</v>
      </c>
    </row>
    <row r="594" spans="1:5" x14ac:dyDescent="0.55000000000000004">
      <c r="A594" s="49">
        <v>2032</v>
      </c>
      <c r="B594" s="69">
        <v>9</v>
      </c>
      <c r="C594" s="58">
        <v>5.49</v>
      </c>
      <c r="D594" s="58">
        <v>22.92</v>
      </c>
      <c r="E594" s="58">
        <v>17.11</v>
      </c>
    </row>
    <row r="595" spans="1:5" x14ac:dyDescent="0.55000000000000004">
      <c r="A595" s="49">
        <v>2032</v>
      </c>
      <c r="B595" s="69">
        <v>10</v>
      </c>
      <c r="C595" s="59">
        <v>4.8099999999999996</v>
      </c>
      <c r="D595" s="59">
        <v>22.82</v>
      </c>
      <c r="E595" s="59">
        <v>17.04</v>
      </c>
    </row>
    <row r="596" spans="1:5" x14ac:dyDescent="0.55000000000000004">
      <c r="A596" s="49">
        <v>2032</v>
      </c>
      <c r="B596" s="69">
        <v>11</v>
      </c>
      <c r="C596" s="58">
        <v>5.22</v>
      </c>
      <c r="D596" s="58">
        <v>22.73</v>
      </c>
      <c r="E596" s="58">
        <v>16.96</v>
      </c>
    </row>
    <row r="597" spans="1:5" x14ac:dyDescent="0.55000000000000004">
      <c r="A597" s="49">
        <v>2032</v>
      </c>
      <c r="B597" s="69">
        <v>12</v>
      </c>
      <c r="C597" s="59">
        <v>4.3899999999999997</v>
      </c>
      <c r="D597" s="59">
        <v>22.71</v>
      </c>
      <c r="E597" s="59">
        <v>16.940000000000001</v>
      </c>
    </row>
    <row r="598" spans="1:5" x14ac:dyDescent="0.55000000000000004">
      <c r="A598" s="49">
        <v>2032</v>
      </c>
      <c r="B598" s="69">
        <v>13</v>
      </c>
      <c r="C598" s="58">
        <v>3.7</v>
      </c>
      <c r="D598" s="58">
        <v>22.68</v>
      </c>
      <c r="E598" s="58">
        <v>16.91</v>
      </c>
    </row>
    <row r="599" spans="1:5" x14ac:dyDescent="0.55000000000000004">
      <c r="A599" s="49">
        <v>2032</v>
      </c>
      <c r="B599" s="69">
        <v>14</v>
      </c>
      <c r="C599" s="59">
        <v>4.03</v>
      </c>
      <c r="D599" s="59">
        <v>22.65</v>
      </c>
      <c r="E599" s="59">
        <v>16.88</v>
      </c>
    </row>
    <row r="600" spans="1:5" x14ac:dyDescent="0.55000000000000004">
      <c r="A600" s="49">
        <v>2032</v>
      </c>
      <c r="B600" s="69">
        <v>15</v>
      </c>
      <c r="C600" s="58">
        <v>4.2</v>
      </c>
      <c r="D600" s="58">
        <v>22.62</v>
      </c>
      <c r="E600" s="58">
        <v>16.86</v>
      </c>
    </row>
    <row r="601" spans="1:5" x14ac:dyDescent="0.55000000000000004">
      <c r="A601" s="49">
        <v>2032</v>
      </c>
      <c r="B601" s="69">
        <v>16</v>
      </c>
      <c r="C601" s="59">
        <v>4.0599999999999996</v>
      </c>
      <c r="D601" s="59">
        <v>22.61</v>
      </c>
      <c r="E601" s="59">
        <v>16.850000000000001</v>
      </c>
    </row>
    <row r="602" spans="1:5" x14ac:dyDescent="0.55000000000000004">
      <c r="A602" s="49">
        <v>2032</v>
      </c>
      <c r="B602" s="69">
        <v>17</v>
      </c>
      <c r="C602" s="58">
        <v>3.5</v>
      </c>
      <c r="D602" s="58">
        <v>22.62</v>
      </c>
      <c r="E602" s="58">
        <v>16.86</v>
      </c>
    </row>
    <row r="603" spans="1:5" x14ac:dyDescent="0.55000000000000004">
      <c r="A603" s="49">
        <v>2032</v>
      </c>
      <c r="B603" s="69">
        <v>18</v>
      </c>
      <c r="C603" s="59">
        <v>3.71</v>
      </c>
      <c r="D603" s="59">
        <v>22.63</v>
      </c>
      <c r="E603" s="59">
        <v>16.87</v>
      </c>
    </row>
    <row r="604" spans="1:5" x14ac:dyDescent="0.55000000000000004">
      <c r="A604" s="49">
        <v>2032</v>
      </c>
      <c r="B604" s="69">
        <v>19</v>
      </c>
      <c r="C604" s="58">
        <v>3.51</v>
      </c>
      <c r="D604" s="58">
        <v>22.64</v>
      </c>
      <c r="E604" s="58">
        <v>16.87</v>
      </c>
    </row>
    <row r="605" spans="1:5" x14ac:dyDescent="0.55000000000000004">
      <c r="A605" s="49">
        <v>2032</v>
      </c>
      <c r="B605" s="69">
        <v>20</v>
      </c>
      <c r="C605" s="59">
        <v>3.39</v>
      </c>
      <c r="D605" s="59">
        <v>22.66</v>
      </c>
      <c r="E605" s="59">
        <v>16.89</v>
      </c>
    </row>
    <row r="606" spans="1:5" x14ac:dyDescent="0.55000000000000004">
      <c r="A606" s="49">
        <v>2032</v>
      </c>
      <c r="B606" s="69">
        <v>21</v>
      </c>
      <c r="C606" s="58">
        <v>3.39</v>
      </c>
      <c r="D606" s="58">
        <v>22.74</v>
      </c>
      <c r="E606" s="58">
        <v>16.940000000000001</v>
      </c>
    </row>
    <row r="607" spans="1:5" x14ac:dyDescent="0.55000000000000004">
      <c r="A607" s="49">
        <v>2032</v>
      </c>
      <c r="B607" s="69">
        <v>22</v>
      </c>
      <c r="C607" s="59">
        <v>3.36</v>
      </c>
      <c r="D607" s="59">
        <v>22.82</v>
      </c>
      <c r="E607" s="59">
        <v>16.989999999999998</v>
      </c>
    </row>
    <row r="608" spans="1:5" x14ac:dyDescent="0.55000000000000004">
      <c r="A608" s="49">
        <v>2032</v>
      </c>
      <c r="B608" s="69">
        <v>23</v>
      </c>
      <c r="C608" s="58">
        <v>3.41</v>
      </c>
      <c r="D608" s="58">
        <v>22.9</v>
      </c>
      <c r="E608" s="58">
        <v>17.05</v>
      </c>
    </row>
    <row r="609" spans="1:5" x14ac:dyDescent="0.55000000000000004">
      <c r="A609" s="49">
        <v>2032</v>
      </c>
      <c r="B609" s="69">
        <v>24</v>
      </c>
      <c r="C609" s="59">
        <v>3.41</v>
      </c>
      <c r="D609" s="59">
        <v>22.98</v>
      </c>
      <c r="E609" s="59">
        <v>17.100000000000001</v>
      </c>
    </row>
    <row r="610" spans="1:5" x14ac:dyDescent="0.55000000000000004">
      <c r="A610" s="49">
        <v>2032</v>
      </c>
      <c r="B610" s="69">
        <v>25</v>
      </c>
      <c r="C610" s="58">
        <v>3.57</v>
      </c>
      <c r="D610" s="58">
        <v>23.06</v>
      </c>
      <c r="E610" s="58">
        <v>17.16</v>
      </c>
    </row>
    <row r="611" spans="1:5" x14ac:dyDescent="0.55000000000000004">
      <c r="A611" s="49">
        <v>2032</v>
      </c>
      <c r="B611" s="69">
        <v>26</v>
      </c>
      <c r="C611" s="59">
        <v>3.47</v>
      </c>
      <c r="D611" s="59">
        <v>23.14</v>
      </c>
      <c r="E611" s="59">
        <v>17.22</v>
      </c>
    </row>
    <row r="612" spans="1:5" x14ac:dyDescent="0.55000000000000004">
      <c r="A612" s="49">
        <v>2032</v>
      </c>
      <c r="B612" s="69">
        <v>27</v>
      </c>
      <c r="C612" s="58">
        <v>3.82</v>
      </c>
      <c r="D612" s="58">
        <v>23.22</v>
      </c>
      <c r="E612" s="58">
        <v>17.28</v>
      </c>
    </row>
    <row r="613" spans="1:5" x14ac:dyDescent="0.55000000000000004">
      <c r="A613" s="49">
        <v>2032</v>
      </c>
      <c r="B613" s="69">
        <v>28</v>
      </c>
      <c r="C613" s="59">
        <v>3.87</v>
      </c>
      <c r="D613" s="59">
        <v>23.3</v>
      </c>
      <c r="E613" s="59">
        <v>17.34</v>
      </c>
    </row>
    <row r="614" spans="1:5" x14ac:dyDescent="0.55000000000000004">
      <c r="A614" s="49">
        <v>2032</v>
      </c>
      <c r="B614" s="69">
        <v>29</v>
      </c>
      <c r="C614" s="58">
        <v>4.1900000000000004</v>
      </c>
      <c r="D614" s="58">
        <v>23.38</v>
      </c>
      <c r="E614" s="58">
        <v>17.39</v>
      </c>
    </row>
    <row r="615" spans="1:5" x14ac:dyDescent="0.55000000000000004">
      <c r="A615" s="49">
        <v>2032</v>
      </c>
      <c r="B615" s="69">
        <v>30</v>
      </c>
      <c r="C615" s="59">
        <v>3.65</v>
      </c>
      <c r="D615" s="59">
        <v>23.47</v>
      </c>
      <c r="E615" s="59">
        <v>17.440000000000001</v>
      </c>
    </row>
    <row r="616" spans="1:5" x14ac:dyDescent="0.55000000000000004">
      <c r="A616" s="49">
        <v>2032</v>
      </c>
      <c r="B616" s="69">
        <v>31</v>
      </c>
      <c r="C616" s="58">
        <v>3.66</v>
      </c>
      <c r="D616" s="58">
        <v>23.56</v>
      </c>
      <c r="E616" s="58">
        <v>17.489999999999998</v>
      </c>
    </row>
    <row r="617" spans="1:5" x14ac:dyDescent="0.55000000000000004">
      <c r="A617" s="49">
        <v>2032</v>
      </c>
      <c r="B617" s="69">
        <v>32</v>
      </c>
      <c r="C617" s="59">
        <v>3.41</v>
      </c>
      <c r="D617" s="59">
        <v>23.65</v>
      </c>
      <c r="E617" s="59">
        <v>17.55</v>
      </c>
    </row>
    <row r="618" spans="1:5" x14ac:dyDescent="0.55000000000000004">
      <c r="A618" s="49">
        <v>2032</v>
      </c>
      <c r="B618" s="69">
        <v>33</v>
      </c>
      <c r="C618" s="58">
        <v>3.72</v>
      </c>
      <c r="D618" s="58">
        <v>23.73</v>
      </c>
      <c r="E618" s="58">
        <v>17.600000000000001</v>
      </c>
    </row>
    <row r="619" spans="1:5" x14ac:dyDescent="0.55000000000000004">
      <c r="A619" s="49">
        <v>2032</v>
      </c>
      <c r="B619" s="69">
        <v>34</v>
      </c>
      <c r="C619" s="59">
        <v>3.51</v>
      </c>
      <c r="D619" s="59">
        <v>23.84</v>
      </c>
      <c r="E619" s="59">
        <v>17.64</v>
      </c>
    </row>
    <row r="620" spans="1:5" x14ac:dyDescent="0.55000000000000004">
      <c r="A620" s="49">
        <v>2032</v>
      </c>
      <c r="B620" s="69">
        <v>35</v>
      </c>
      <c r="C620" s="58">
        <v>3.23</v>
      </c>
      <c r="D620" s="58">
        <v>23.95</v>
      </c>
      <c r="E620" s="58">
        <v>17.690000000000001</v>
      </c>
    </row>
    <row r="621" spans="1:5" x14ac:dyDescent="0.55000000000000004">
      <c r="A621" s="49">
        <v>2032</v>
      </c>
      <c r="B621" s="69">
        <v>36</v>
      </c>
      <c r="C621" s="59">
        <v>3.16</v>
      </c>
      <c r="D621" s="59">
        <v>24.06</v>
      </c>
      <c r="E621" s="59">
        <v>17.73</v>
      </c>
    </row>
    <row r="622" spans="1:5" x14ac:dyDescent="0.55000000000000004">
      <c r="A622" s="49">
        <v>2032</v>
      </c>
      <c r="B622" s="69">
        <v>37</v>
      </c>
      <c r="C622" s="58">
        <v>3.57</v>
      </c>
      <c r="D622" s="58">
        <v>24.17</v>
      </c>
      <c r="E622" s="58">
        <v>17.77</v>
      </c>
    </row>
    <row r="623" spans="1:5" x14ac:dyDescent="0.55000000000000004">
      <c r="A623" s="49">
        <v>2032</v>
      </c>
      <c r="B623" s="69">
        <v>38</v>
      </c>
      <c r="C623" s="59">
        <v>3.4</v>
      </c>
      <c r="D623" s="59">
        <v>24.24</v>
      </c>
      <c r="E623" s="59">
        <v>17.809999999999999</v>
      </c>
    </row>
    <row r="624" spans="1:5" x14ac:dyDescent="0.55000000000000004">
      <c r="A624" s="49">
        <v>2032</v>
      </c>
      <c r="B624" s="69">
        <v>39</v>
      </c>
      <c r="C624" s="58">
        <v>3.36</v>
      </c>
      <c r="D624" s="58">
        <v>24.31</v>
      </c>
      <c r="E624" s="58">
        <v>17.84</v>
      </c>
    </row>
    <row r="625" spans="1:5" x14ac:dyDescent="0.55000000000000004">
      <c r="A625" s="49">
        <v>2032</v>
      </c>
      <c r="B625" s="69">
        <v>40</v>
      </c>
      <c r="C625" s="59">
        <v>3.19</v>
      </c>
      <c r="D625" s="59">
        <v>24.37</v>
      </c>
      <c r="E625" s="59">
        <v>17.87</v>
      </c>
    </row>
    <row r="626" spans="1:5" x14ac:dyDescent="0.55000000000000004">
      <c r="A626" s="49">
        <v>2032</v>
      </c>
      <c r="B626" s="69">
        <v>41</v>
      </c>
      <c r="C626" s="58">
        <v>3.48</v>
      </c>
      <c r="D626" s="58">
        <v>24.44</v>
      </c>
      <c r="E626" s="58">
        <v>17.899999999999999</v>
      </c>
    </row>
    <row r="627" spans="1:5" x14ac:dyDescent="0.55000000000000004">
      <c r="A627" s="49">
        <v>2032</v>
      </c>
      <c r="B627" s="69">
        <v>42</v>
      </c>
      <c r="C627" s="59">
        <v>3.97</v>
      </c>
      <c r="D627" s="59">
        <v>24.48</v>
      </c>
      <c r="E627" s="59">
        <v>17.920000000000002</v>
      </c>
    </row>
    <row r="628" spans="1:5" x14ac:dyDescent="0.55000000000000004">
      <c r="A628" s="49">
        <v>2032</v>
      </c>
      <c r="B628" s="69">
        <v>43</v>
      </c>
      <c r="C628" s="58">
        <v>4.18</v>
      </c>
      <c r="D628" s="58">
        <v>24.45</v>
      </c>
      <c r="E628" s="58">
        <v>17.899999999999999</v>
      </c>
    </row>
    <row r="629" spans="1:5" x14ac:dyDescent="0.55000000000000004">
      <c r="A629" s="49">
        <v>2032</v>
      </c>
      <c r="B629" s="69">
        <v>44</v>
      </c>
      <c r="C629" s="59">
        <v>3.73</v>
      </c>
      <c r="D629" s="59">
        <v>24.43</v>
      </c>
      <c r="E629" s="59">
        <v>17.88</v>
      </c>
    </row>
    <row r="630" spans="1:5" x14ac:dyDescent="0.55000000000000004">
      <c r="A630" s="49">
        <v>2032</v>
      </c>
      <c r="B630" s="69">
        <v>45</v>
      </c>
      <c r="C630" s="58">
        <v>4.1100000000000003</v>
      </c>
      <c r="D630" s="58">
        <v>24.4</v>
      </c>
      <c r="E630" s="58">
        <v>17.86</v>
      </c>
    </row>
    <row r="631" spans="1:5" x14ac:dyDescent="0.55000000000000004">
      <c r="A631" s="49">
        <v>2032</v>
      </c>
      <c r="B631" s="69">
        <v>46</v>
      </c>
      <c r="C631" s="59">
        <v>4.88</v>
      </c>
      <c r="D631" s="59">
        <v>24.38</v>
      </c>
      <c r="E631" s="59">
        <v>17.84</v>
      </c>
    </row>
    <row r="632" spans="1:5" x14ac:dyDescent="0.55000000000000004">
      <c r="A632" s="49">
        <v>2032</v>
      </c>
      <c r="B632" s="69">
        <v>47</v>
      </c>
      <c r="C632" s="58">
        <v>5.45</v>
      </c>
      <c r="D632" s="58">
        <v>24.31</v>
      </c>
      <c r="E632" s="58">
        <v>17.8</v>
      </c>
    </row>
    <row r="633" spans="1:5" x14ac:dyDescent="0.55000000000000004">
      <c r="A633" s="49">
        <v>2032</v>
      </c>
      <c r="B633" s="69">
        <v>48</v>
      </c>
      <c r="C633" s="59">
        <v>4.59</v>
      </c>
      <c r="D633" s="59">
        <v>24.25</v>
      </c>
      <c r="E633" s="59">
        <v>17.760000000000002</v>
      </c>
    </row>
    <row r="634" spans="1:5" x14ac:dyDescent="0.55000000000000004">
      <c r="A634" s="49">
        <v>2032</v>
      </c>
      <c r="B634" s="69">
        <v>49</v>
      </c>
      <c r="C634" s="58">
        <v>6.2</v>
      </c>
      <c r="D634" s="58">
        <v>24.18</v>
      </c>
      <c r="E634" s="58">
        <v>17.72</v>
      </c>
    </row>
    <row r="635" spans="1:5" x14ac:dyDescent="0.55000000000000004">
      <c r="A635" s="49">
        <v>2032</v>
      </c>
      <c r="B635" s="69">
        <v>50</v>
      </c>
      <c r="C635" s="59">
        <v>6.15</v>
      </c>
      <c r="D635" s="59">
        <v>24.12</v>
      </c>
      <c r="E635" s="59">
        <v>17.68</v>
      </c>
    </row>
    <row r="636" spans="1:5" x14ac:dyDescent="0.55000000000000004">
      <c r="A636" s="49">
        <v>2032</v>
      </c>
      <c r="B636" s="69">
        <v>51</v>
      </c>
      <c r="C636" s="58">
        <v>8.2799999999999994</v>
      </c>
      <c r="D636" s="58">
        <v>24.05</v>
      </c>
      <c r="E636" s="58">
        <v>17.68</v>
      </c>
    </row>
    <row r="637" spans="1:5" x14ac:dyDescent="0.55000000000000004">
      <c r="A637" s="49">
        <v>2032</v>
      </c>
      <c r="B637" s="69">
        <v>52</v>
      </c>
      <c r="C637" s="59">
        <v>6.85</v>
      </c>
      <c r="D637" s="59">
        <v>23.97</v>
      </c>
      <c r="E637" s="59">
        <v>17.71</v>
      </c>
    </row>
    <row r="638" spans="1:5" x14ac:dyDescent="0.55000000000000004">
      <c r="A638" s="49">
        <v>2032</v>
      </c>
      <c r="B638" s="69">
        <v>53</v>
      </c>
      <c r="C638" s="58">
        <v>6.85</v>
      </c>
      <c r="D638" s="58">
        <v>23.97</v>
      </c>
      <c r="E638" s="58">
        <v>17.71</v>
      </c>
    </row>
    <row r="639" spans="1:5" x14ac:dyDescent="0.55000000000000004">
      <c r="A639" s="49">
        <v>2033</v>
      </c>
      <c r="B639" s="69">
        <v>1</v>
      </c>
      <c r="C639" s="59">
        <v>9.25</v>
      </c>
      <c r="D639" s="59">
        <v>24.66</v>
      </c>
      <c r="E639" s="59">
        <v>18.34</v>
      </c>
    </row>
    <row r="640" spans="1:5" x14ac:dyDescent="0.55000000000000004">
      <c r="A640" s="49">
        <v>2033</v>
      </c>
      <c r="B640" s="69">
        <v>2</v>
      </c>
      <c r="C640" s="58">
        <v>8.01</v>
      </c>
      <c r="D640" s="58">
        <v>24.58</v>
      </c>
      <c r="E640" s="58">
        <v>18.37</v>
      </c>
    </row>
    <row r="641" spans="1:5" x14ac:dyDescent="0.55000000000000004">
      <c r="A641" s="49">
        <v>2033</v>
      </c>
      <c r="B641" s="69">
        <v>3</v>
      </c>
      <c r="C641" s="59">
        <v>9.51</v>
      </c>
      <c r="D641" s="59">
        <v>24.48</v>
      </c>
      <c r="E641" s="59">
        <v>18.350000000000001</v>
      </c>
    </row>
    <row r="642" spans="1:5" x14ac:dyDescent="0.55000000000000004">
      <c r="A642" s="49">
        <v>2033</v>
      </c>
      <c r="B642" s="69">
        <v>4</v>
      </c>
      <c r="C642" s="58">
        <v>7.08</v>
      </c>
      <c r="D642" s="58">
        <v>24.32</v>
      </c>
      <c r="E642" s="58">
        <v>18.23</v>
      </c>
    </row>
    <row r="643" spans="1:5" x14ac:dyDescent="0.55000000000000004">
      <c r="A643" s="49">
        <v>2033</v>
      </c>
      <c r="B643" s="69">
        <v>5</v>
      </c>
      <c r="C643" s="59">
        <v>8.1199999999999992</v>
      </c>
      <c r="D643" s="59">
        <v>24.16</v>
      </c>
      <c r="E643" s="59">
        <v>18.100000000000001</v>
      </c>
    </row>
    <row r="644" spans="1:5" x14ac:dyDescent="0.55000000000000004">
      <c r="A644" s="49">
        <v>2033</v>
      </c>
      <c r="B644" s="69">
        <v>6</v>
      </c>
      <c r="C644" s="58">
        <v>6.97</v>
      </c>
      <c r="D644" s="58">
        <v>24.01</v>
      </c>
      <c r="E644" s="58">
        <v>17.97</v>
      </c>
    </row>
    <row r="645" spans="1:5" x14ac:dyDescent="0.55000000000000004">
      <c r="A645" s="49">
        <v>2033</v>
      </c>
      <c r="B645" s="69">
        <v>7</v>
      </c>
      <c r="C645" s="59">
        <v>5.98</v>
      </c>
      <c r="D645" s="59">
        <v>23.85</v>
      </c>
      <c r="E645" s="59">
        <v>17.850000000000001</v>
      </c>
    </row>
    <row r="646" spans="1:5" x14ac:dyDescent="0.55000000000000004">
      <c r="A646" s="49">
        <v>2033</v>
      </c>
      <c r="B646" s="69">
        <v>8</v>
      </c>
      <c r="C646" s="58">
        <v>4.72</v>
      </c>
      <c r="D646" s="58">
        <v>23.75</v>
      </c>
      <c r="E646" s="58">
        <v>17.77</v>
      </c>
    </row>
    <row r="647" spans="1:5" x14ac:dyDescent="0.55000000000000004">
      <c r="A647" s="49">
        <v>2033</v>
      </c>
      <c r="B647" s="69">
        <v>9</v>
      </c>
      <c r="C647" s="59">
        <v>5.72</v>
      </c>
      <c r="D647" s="59">
        <v>23.65</v>
      </c>
      <c r="E647" s="59">
        <v>17.690000000000001</v>
      </c>
    </row>
    <row r="648" spans="1:5" x14ac:dyDescent="0.55000000000000004">
      <c r="A648" s="49">
        <v>2033</v>
      </c>
      <c r="B648" s="69">
        <v>10</v>
      </c>
      <c r="C648" s="58">
        <v>5.01</v>
      </c>
      <c r="D648" s="58">
        <v>23.55</v>
      </c>
      <c r="E648" s="58">
        <v>17.61</v>
      </c>
    </row>
    <row r="649" spans="1:5" x14ac:dyDescent="0.55000000000000004">
      <c r="A649" s="49">
        <v>2033</v>
      </c>
      <c r="B649" s="69">
        <v>11</v>
      </c>
      <c r="C649" s="59">
        <v>5.44</v>
      </c>
      <c r="D649" s="59">
        <v>23.45</v>
      </c>
      <c r="E649" s="59">
        <v>17.53</v>
      </c>
    </row>
    <row r="650" spans="1:5" x14ac:dyDescent="0.55000000000000004">
      <c r="A650" s="49">
        <v>2033</v>
      </c>
      <c r="B650" s="69">
        <v>12</v>
      </c>
      <c r="C650" s="58">
        <v>4.57</v>
      </c>
      <c r="D650" s="58">
        <v>23.44</v>
      </c>
      <c r="E650" s="58">
        <v>17.510000000000002</v>
      </c>
    </row>
    <row r="651" spans="1:5" x14ac:dyDescent="0.55000000000000004">
      <c r="A651" s="49">
        <v>2033</v>
      </c>
      <c r="B651" s="69">
        <v>13</v>
      </c>
      <c r="C651" s="59">
        <v>3.86</v>
      </c>
      <c r="D651" s="59">
        <v>23.4</v>
      </c>
      <c r="E651" s="59">
        <v>17.489999999999998</v>
      </c>
    </row>
    <row r="652" spans="1:5" x14ac:dyDescent="0.55000000000000004">
      <c r="A652" s="49">
        <v>2033</v>
      </c>
      <c r="B652" s="69">
        <v>14</v>
      </c>
      <c r="C652" s="58">
        <v>4.2</v>
      </c>
      <c r="D652" s="58">
        <v>23.37</v>
      </c>
      <c r="E652" s="58">
        <v>17.46</v>
      </c>
    </row>
    <row r="653" spans="1:5" x14ac:dyDescent="0.55000000000000004">
      <c r="A653" s="49">
        <v>2033</v>
      </c>
      <c r="B653" s="69">
        <v>15</v>
      </c>
      <c r="C653" s="59">
        <v>4.38</v>
      </c>
      <c r="D653" s="59">
        <v>23.34</v>
      </c>
      <c r="E653" s="59">
        <v>17.43</v>
      </c>
    </row>
    <row r="654" spans="1:5" x14ac:dyDescent="0.55000000000000004">
      <c r="A654" s="49">
        <v>2033</v>
      </c>
      <c r="B654" s="69">
        <v>16</v>
      </c>
      <c r="C654" s="58">
        <v>4.2300000000000004</v>
      </c>
      <c r="D654" s="58">
        <v>23.34</v>
      </c>
      <c r="E654" s="58">
        <v>17.420000000000002</v>
      </c>
    </row>
    <row r="655" spans="1:5" x14ac:dyDescent="0.55000000000000004">
      <c r="A655" s="49">
        <v>2033</v>
      </c>
      <c r="B655" s="69">
        <v>17</v>
      </c>
      <c r="C655" s="59">
        <v>3.65</v>
      </c>
      <c r="D655" s="59">
        <v>23.35</v>
      </c>
      <c r="E655" s="59">
        <v>17.43</v>
      </c>
    </row>
    <row r="656" spans="1:5" x14ac:dyDescent="0.55000000000000004">
      <c r="A656" s="49">
        <v>2033</v>
      </c>
      <c r="B656" s="69">
        <v>18</v>
      </c>
      <c r="C656" s="58">
        <v>3.87</v>
      </c>
      <c r="D656" s="58">
        <v>23.36</v>
      </c>
      <c r="E656" s="58">
        <v>17.440000000000001</v>
      </c>
    </row>
    <row r="657" spans="1:5" x14ac:dyDescent="0.55000000000000004">
      <c r="A657" s="49">
        <v>2033</v>
      </c>
      <c r="B657" s="69">
        <v>19</v>
      </c>
      <c r="C657" s="59">
        <v>3.66</v>
      </c>
      <c r="D657" s="59">
        <v>23.37</v>
      </c>
      <c r="E657" s="59">
        <v>17.45</v>
      </c>
    </row>
    <row r="658" spans="1:5" x14ac:dyDescent="0.55000000000000004">
      <c r="A658" s="49">
        <v>2033</v>
      </c>
      <c r="B658" s="69">
        <v>20</v>
      </c>
      <c r="C658" s="58">
        <v>3.53</v>
      </c>
      <c r="D658" s="58">
        <v>23.39</v>
      </c>
      <c r="E658" s="58">
        <v>17.46</v>
      </c>
    </row>
    <row r="659" spans="1:5" x14ac:dyDescent="0.55000000000000004">
      <c r="A659" s="49">
        <v>2033</v>
      </c>
      <c r="B659" s="69">
        <v>21</v>
      </c>
      <c r="C659" s="59">
        <v>3.53</v>
      </c>
      <c r="D659" s="59">
        <v>23.47</v>
      </c>
      <c r="E659" s="59">
        <v>17.52</v>
      </c>
    </row>
    <row r="660" spans="1:5" x14ac:dyDescent="0.55000000000000004">
      <c r="A660" s="49">
        <v>2033</v>
      </c>
      <c r="B660" s="69">
        <v>22</v>
      </c>
      <c r="C660" s="58">
        <v>3.5</v>
      </c>
      <c r="D660" s="58">
        <v>23.55</v>
      </c>
      <c r="E660" s="58">
        <v>17.57</v>
      </c>
    </row>
    <row r="661" spans="1:5" x14ac:dyDescent="0.55000000000000004">
      <c r="A661" s="49">
        <v>2033</v>
      </c>
      <c r="B661" s="69">
        <v>23</v>
      </c>
      <c r="C661" s="59">
        <v>3.55</v>
      </c>
      <c r="D661" s="59">
        <v>23.63</v>
      </c>
      <c r="E661" s="59">
        <v>17.62</v>
      </c>
    </row>
    <row r="662" spans="1:5" x14ac:dyDescent="0.55000000000000004">
      <c r="A662" s="49">
        <v>2033</v>
      </c>
      <c r="B662" s="69">
        <v>24</v>
      </c>
      <c r="C662" s="58">
        <v>3.55</v>
      </c>
      <c r="D662" s="58">
        <v>23.72</v>
      </c>
      <c r="E662" s="58">
        <v>17.68</v>
      </c>
    </row>
    <row r="663" spans="1:5" x14ac:dyDescent="0.55000000000000004">
      <c r="A663" s="49">
        <v>2033</v>
      </c>
      <c r="B663" s="69">
        <v>25</v>
      </c>
      <c r="C663" s="59">
        <v>3.72</v>
      </c>
      <c r="D663" s="59">
        <v>23.8</v>
      </c>
      <c r="E663" s="59">
        <v>17.739999999999998</v>
      </c>
    </row>
    <row r="664" spans="1:5" x14ac:dyDescent="0.55000000000000004">
      <c r="A664" s="49">
        <v>2033</v>
      </c>
      <c r="B664" s="69">
        <v>26</v>
      </c>
      <c r="C664" s="58">
        <v>3.61</v>
      </c>
      <c r="D664" s="58">
        <v>23.88</v>
      </c>
      <c r="E664" s="58">
        <v>17.8</v>
      </c>
    </row>
    <row r="665" spans="1:5" x14ac:dyDescent="0.55000000000000004">
      <c r="A665" s="49">
        <v>2033</v>
      </c>
      <c r="B665" s="69">
        <v>27</v>
      </c>
      <c r="C665" s="59">
        <v>3.98</v>
      </c>
      <c r="D665" s="59">
        <v>23.96</v>
      </c>
      <c r="E665" s="59">
        <v>17.86</v>
      </c>
    </row>
    <row r="666" spans="1:5" x14ac:dyDescent="0.55000000000000004">
      <c r="A666" s="49">
        <v>2033</v>
      </c>
      <c r="B666" s="69">
        <v>28</v>
      </c>
      <c r="C666" s="58">
        <v>4.03</v>
      </c>
      <c r="D666" s="58">
        <v>24.05</v>
      </c>
      <c r="E666" s="58">
        <v>17.920000000000002</v>
      </c>
    </row>
    <row r="667" spans="1:5" x14ac:dyDescent="0.55000000000000004">
      <c r="A667" s="49">
        <v>2033</v>
      </c>
      <c r="B667" s="69">
        <v>29</v>
      </c>
      <c r="C667" s="59">
        <v>4.37</v>
      </c>
      <c r="D667" s="59">
        <v>24.13</v>
      </c>
      <c r="E667" s="59">
        <v>17.98</v>
      </c>
    </row>
    <row r="668" spans="1:5" x14ac:dyDescent="0.55000000000000004">
      <c r="A668" s="49">
        <v>2033</v>
      </c>
      <c r="B668" s="69">
        <v>30</v>
      </c>
      <c r="C668" s="58">
        <v>3.81</v>
      </c>
      <c r="D668" s="58">
        <v>24.22</v>
      </c>
      <c r="E668" s="58">
        <v>18.03</v>
      </c>
    </row>
    <row r="669" spans="1:5" x14ac:dyDescent="0.55000000000000004">
      <c r="A669" s="49">
        <v>2033</v>
      </c>
      <c r="B669" s="69">
        <v>31</v>
      </c>
      <c r="C669" s="59">
        <v>3.82</v>
      </c>
      <c r="D669" s="59">
        <v>24.31</v>
      </c>
      <c r="E669" s="59">
        <v>18.09</v>
      </c>
    </row>
    <row r="670" spans="1:5" x14ac:dyDescent="0.55000000000000004">
      <c r="A670" s="49">
        <v>2033</v>
      </c>
      <c r="B670" s="69">
        <v>32</v>
      </c>
      <c r="C670" s="58">
        <v>3.56</v>
      </c>
      <c r="D670" s="58">
        <v>24.4</v>
      </c>
      <c r="E670" s="58">
        <v>18.14</v>
      </c>
    </row>
    <row r="671" spans="1:5" x14ac:dyDescent="0.55000000000000004">
      <c r="A671" s="49">
        <v>2033</v>
      </c>
      <c r="B671" s="69">
        <v>33</v>
      </c>
      <c r="C671" s="59">
        <v>3.87</v>
      </c>
      <c r="D671" s="59">
        <v>24.49</v>
      </c>
      <c r="E671" s="59">
        <v>18.190000000000001</v>
      </c>
    </row>
    <row r="672" spans="1:5" x14ac:dyDescent="0.55000000000000004">
      <c r="A672" s="49">
        <v>2033</v>
      </c>
      <c r="B672" s="69">
        <v>34</v>
      </c>
      <c r="C672" s="58">
        <v>3.66</v>
      </c>
      <c r="D672" s="58">
        <v>24.6</v>
      </c>
      <c r="E672" s="58">
        <v>18.239999999999998</v>
      </c>
    </row>
    <row r="673" spans="1:5" x14ac:dyDescent="0.55000000000000004">
      <c r="A673" s="49">
        <v>2033</v>
      </c>
      <c r="B673" s="69">
        <v>35</v>
      </c>
      <c r="C673" s="59">
        <v>3.37</v>
      </c>
      <c r="D673" s="59">
        <v>24.72</v>
      </c>
      <c r="E673" s="59">
        <v>18.28</v>
      </c>
    </row>
    <row r="674" spans="1:5" x14ac:dyDescent="0.55000000000000004">
      <c r="A674" s="49">
        <v>2033</v>
      </c>
      <c r="B674" s="69">
        <v>36</v>
      </c>
      <c r="C674" s="58">
        <v>3.29</v>
      </c>
      <c r="D674" s="58">
        <v>24.83</v>
      </c>
      <c r="E674" s="58">
        <v>18.329999999999998</v>
      </c>
    </row>
    <row r="675" spans="1:5" x14ac:dyDescent="0.55000000000000004">
      <c r="A675" s="49">
        <v>2033</v>
      </c>
      <c r="B675" s="69">
        <v>37</v>
      </c>
      <c r="C675" s="59">
        <v>3.72</v>
      </c>
      <c r="D675" s="59">
        <v>24.94</v>
      </c>
      <c r="E675" s="59">
        <v>18.38</v>
      </c>
    </row>
    <row r="676" spans="1:5" x14ac:dyDescent="0.55000000000000004">
      <c r="A676" s="49">
        <v>2033</v>
      </c>
      <c r="B676" s="69">
        <v>38</v>
      </c>
      <c r="C676" s="58">
        <v>3.54</v>
      </c>
      <c r="D676" s="58">
        <v>25.02</v>
      </c>
      <c r="E676" s="58">
        <v>18.41</v>
      </c>
    </row>
    <row r="677" spans="1:5" x14ac:dyDescent="0.55000000000000004">
      <c r="A677" s="49">
        <v>2033</v>
      </c>
      <c r="B677" s="69">
        <v>39</v>
      </c>
      <c r="C677" s="59">
        <v>3.5</v>
      </c>
      <c r="D677" s="59">
        <v>25.09</v>
      </c>
      <c r="E677" s="59">
        <v>18.45</v>
      </c>
    </row>
    <row r="678" spans="1:5" x14ac:dyDescent="0.55000000000000004">
      <c r="A678" s="49">
        <v>2033</v>
      </c>
      <c r="B678" s="69">
        <v>40</v>
      </c>
      <c r="C678" s="58">
        <v>3.33</v>
      </c>
      <c r="D678" s="58">
        <v>25.15</v>
      </c>
      <c r="E678" s="58">
        <v>18.48</v>
      </c>
    </row>
    <row r="679" spans="1:5" x14ac:dyDescent="0.55000000000000004">
      <c r="A679" s="49">
        <v>2033</v>
      </c>
      <c r="B679" s="69">
        <v>41</v>
      </c>
      <c r="C679" s="59">
        <v>3.63</v>
      </c>
      <c r="D679" s="59">
        <v>25.22</v>
      </c>
      <c r="E679" s="59">
        <v>18.510000000000002</v>
      </c>
    </row>
    <row r="680" spans="1:5" x14ac:dyDescent="0.55000000000000004">
      <c r="A680" s="49">
        <v>2033</v>
      </c>
      <c r="B680" s="69">
        <v>42</v>
      </c>
      <c r="C680" s="58">
        <v>4.1399999999999997</v>
      </c>
      <c r="D680" s="58">
        <v>25.26</v>
      </c>
      <c r="E680" s="58">
        <v>18.53</v>
      </c>
    </row>
    <row r="681" spans="1:5" x14ac:dyDescent="0.55000000000000004">
      <c r="A681" s="49">
        <v>2033</v>
      </c>
      <c r="B681" s="69">
        <v>43</v>
      </c>
      <c r="C681" s="59">
        <v>4.3600000000000003</v>
      </c>
      <c r="D681" s="59">
        <v>25.24</v>
      </c>
      <c r="E681" s="59">
        <v>18.510000000000002</v>
      </c>
    </row>
    <row r="682" spans="1:5" x14ac:dyDescent="0.55000000000000004">
      <c r="A682" s="49">
        <v>2033</v>
      </c>
      <c r="B682" s="69">
        <v>44</v>
      </c>
      <c r="C682" s="58">
        <v>3.89</v>
      </c>
      <c r="D682" s="58">
        <v>25.21</v>
      </c>
      <c r="E682" s="58">
        <v>18.489999999999998</v>
      </c>
    </row>
    <row r="683" spans="1:5" x14ac:dyDescent="0.55000000000000004">
      <c r="A683" s="49">
        <v>2033</v>
      </c>
      <c r="B683" s="69">
        <v>45</v>
      </c>
      <c r="C683" s="59">
        <v>4.29</v>
      </c>
      <c r="D683" s="59">
        <v>25.18</v>
      </c>
      <c r="E683" s="59">
        <v>18.46</v>
      </c>
    </row>
    <row r="684" spans="1:5" x14ac:dyDescent="0.55000000000000004">
      <c r="A684" s="49">
        <v>2033</v>
      </c>
      <c r="B684" s="69">
        <v>46</v>
      </c>
      <c r="C684" s="58">
        <v>5.08</v>
      </c>
      <c r="D684" s="58">
        <v>25.16</v>
      </c>
      <c r="E684" s="58">
        <v>18.440000000000001</v>
      </c>
    </row>
    <row r="685" spans="1:5" x14ac:dyDescent="0.55000000000000004">
      <c r="A685" s="49">
        <v>2033</v>
      </c>
      <c r="B685" s="69">
        <v>47</v>
      </c>
      <c r="C685" s="59">
        <v>5.68</v>
      </c>
      <c r="D685" s="59">
        <v>25.09</v>
      </c>
      <c r="E685" s="59">
        <v>18.399999999999999</v>
      </c>
    </row>
    <row r="686" spans="1:5" x14ac:dyDescent="0.55000000000000004">
      <c r="A686" s="49">
        <v>2033</v>
      </c>
      <c r="B686" s="69">
        <v>48</v>
      </c>
      <c r="C686" s="58">
        <v>4.78</v>
      </c>
      <c r="D686" s="58">
        <v>25.02</v>
      </c>
      <c r="E686" s="58">
        <v>18.36</v>
      </c>
    </row>
    <row r="687" spans="1:5" x14ac:dyDescent="0.55000000000000004">
      <c r="A687" s="49">
        <v>2033</v>
      </c>
      <c r="B687" s="69">
        <v>49</v>
      </c>
      <c r="C687" s="59">
        <v>6.47</v>
      </c>
      <c r="D687" s="59">
        <v>24.96</v>
      </c>
      <c r="E687" s="59">
        <v>18.32</v>
      </c>
    </row>
    <row r="688" spans="1:5" x14ac:dyDescent="0.55000000000000004">
      <c r="A688" s="49">
        <v>2033</v>
      </c>
      <c r="B688" s="69">
        <v>50</v>
      </c>
      <c r="C688" s="58">
        <v>6.41</v>
      </c>
      <c r="D688" s="58">
        <v>24.89</v>
      </c>
      <c r="E688" s="58">
        <v>18.28</v>
      </c>
    </row>
    <row r="689" spans="1:5" x14ac:dyDescent="0.55000000000000004">
      <c r="A689" s="49">
        <v>2033</v>
      </c>
      <c r="B689" s="69">
        <v>51</v>
      </c>
      <c r="C689" s="59">
        <v>8.6300000000000008</v>
      </c>
      <c r="D689" s="59">
        <v>24.82</v>
      </c>
      <c r="E689" s="59">
        <v>18.28</v>
      </c>
    </row>
    <row r="690" spans="1:5" x14ac:dyDescent="0.55000000000000004">
      <c r="A690" s="49">
        <v>2033</v>
      </c>
      <c r="B690" s="69">
        <v>52</v>
      </c>
      <c r="C690" s="58">
        <v>7.13</v>
      </c>
      <c r="D690" s="58">
        <v>24.73</v>
      </c>
      <c r="E690" s="58">
        <v>18.309999999999999</v>
      </c>
    </row>
    <row r="691" spans="1:5" x14ac:dyDescent="0.55000000000000004">
      <c r="A691" s="49">
        <v>2033</v>
      </c>
      <c r="B691" s="69">
        <v>53</v>
      </c>
      <c r="C691" s="59">
        <v>7.13</v>
      </c>
      <c r="D691" s="59">
        <v>24.73</v>
      </c>
      <c r="E691" s="59">
        <v>18.309999999999999</v>
      </c>
    </row>
    <row r="692" spans="1:5" x14ac:dyDescent="0.55000000000000004">
      <c r="A692" s="49">
        <v>2034</v>
      </c>
      <c r="B692" s="69">
        <v>1</v>
      </c>
      <c r="C692" s="58">
        <v>9.5399999999999991</v>
      </c>
      <c r="D692" s="58">
        <v>25.43</v>
      </c>
      <c r="E692" s="58">
        <v>18.899999999999999</v>
      </c>
    </row>
    <row r="693" spans="1:5" x14ac:dyDescent="0.55000000000000004">
      <c r="A693" s="49">
        <v>2034</v>
      </c>
      <c r="B693" s="69">
        <v>2</v>
      </c>
      <c r="C693" s="59">
        <v>8.27</v>
      </c>
      <c r="D693" s="59">
        <v>25.35</v>
      </c>
      <c r="E693" s="59">
        <v>18.93</v>
      </c>
    </row>
    <row r="694" spans="1:5" x14ac:dyDescent="0.55000000000000004">
      <c r="A694" s="49">
        <v>2034</v>
      </c>
      <c r="B694" s="69">
        <v>3</v>
      </c>
      <c r="C694" s="58">
        <v>9.81</v>
      </c>
      <c r="D694" s="58">
        <v>25.25</v>
      </c>
      <c r="E694" s="58">
        <v>18.920000000000002</v>
      </c>
    </row>
    <row r="695" spans="1:5" x14ac:dyDescent="0.55000000000000004">
      <c r="A695" s="49">
        <v>2034</v>
      </c>
      <c r="B695" s="69">
        <v>4</v>
      </c>
      <c r="C695" s="59">
        <v>7.3</v>
      </c>
      <c r="D695" s="59">
        <v>25.09</v>
      </c>
      <c r="E695" s="59">
        <v>18.79</v>
      </c>
    </row>
    <row r="696" spans="1:5" x14ac:dyDescent="0.55000000000000004">
      <c r="A696" s="49">
        <v>2034</v>
      </c>
      <c r="B696" s="69">
        <v>5</v>
      </c>
      <c r="C696" s="58">
        <v>8.3699999999999992</v>
      </c>
      <c r="D696" s="58">
        <v>24.92</v>
      </c>
      <c r="E696" s="58">
        <v>18.66</v>
      </c>
    </row>
    <row r="697" spans="1:5" x14ac:dyDescent="0.55000000000000004">
      <c r="A697" s="49">
        <v>2034</v>
      </c>
      <c r="B697" s="69">
        <v>6</v>
      </c>
      <c r="C697" s="59">
        <v>7.19</v>
      </c>
      <c r="D697" s="59">
        <v>24.76</v>
      </c>
      <c r="E697" s="59">
        <v>18.52</v>
      </c>
    </row>
    <row r="698" spans="1:5" x14ac:dyDescent="0.55000000000000004">
      <c r="A698" s="49">
        <v>2034</v>
      </c>
      <c r="B698" s="69">
        <v>7</v>
      </c>
      <c r="C698" s="58">
        <v>6.16</v>
      </c>
      <c r="D698" s="58">
        <v>24.6</v>
      </c>
      <c r="E698" s="58">
        <v>18.39</v>
      </c>
    </row>
    <row r="699" spans="1:5" x14ac:dyDescent="0.55000000000000004">
      <c r="A699" s="49">
        <v>2034</v>
      </c>
      <c r="B699" s="69">
        <v>8</v>
      </c>
      <c r="C699" s="59">
        <v>4.87</v>
      </c>
      <c r="D699" s="59">
        <v>24.5</v>
      </c>
      <c r="E699" s="59">
        <v>18.309999999999999</v>
      </c>
    </row>
    <row r="700" spans="1:5" x14ac:dyDescent="0.55000000000000004">
      <c r="A700" s="49">
        <v>2034</v>
      </c>
      <c r="B700" s="69">
        <v>9</v>
      </c>
      <c r="C700" s="58">
        <v>5.9</v>
      </c>
      <c r="D700" s="58">
        <v>24.39</v>
      </c>
      <c r="E700" s="58">
        <v>18.23</v>
      </c>
    </row>
    <row r="701" spans="1:5" x14ac:dyDescent="0.55000000000000004">
      <c r="A701" s="49">
        <v>2034</v>
      </c>
      <c r="B701" s="69">
        <v>10</v>
      </c>
      <c r="C701" s="59">
        <v>5.17</v>
      </c>
      <c r="D701" s="59">
        <v>24.29</v>
      </c>
      <c r="E701" s="59">
        <v>18.149999999999999</v>
      </c>
    </row>
    <row r="702" spans="1:5" x14ac:dyDescent="0.55000000000000004">
      <c r="A702" s="49">
        <v>2034</v>
      </c>
      <c r="B702" s="69">
        <v>11</v>
      </c>
      <c r="C702" s="58">
        <v>5.62</v>
      </c>
      <c r="D702" s="58">
        <v>24.19</v>
      </c>
      <c r="E702" s="58">
        <v>18.07</v>
      </c>
    </row>
    <row r="703" spans="1:5" x14ac:dyDescent="0.55000000000000004">
      <c r="A703" s="49">
        <v>2034</v>
      </c>
      <c r="B703" s="69">
        <v>12</v>
      </c>
      <c r="C703" s="59">
        <v>4.72</v>
      </c>
      <c r="D703" s="59">
        <v>24.17</v>
      </c>
      <c r="E703" s="59">
        <v>18.05</v>
      </c>
    </row>
    <row r="704" spans="1:5" x14ac:dyDescent="0.55000000000000004">
      <c r="A704" s="49">
        <v>2034</v>
      </c>
      <c r="B704" s="69">
        <v>13</v>
      </c>
      <c r="C704" s="58">
        <v>3.98</v>
      </c>
      <c r="D704" s="58">
        <v>24.14</v>
      </c>
      <c r="E704" s="58">
        <v>18.02</v>
      </c>
    </row>
    <row r="705" spans="1:5" x14ac:dyDescent="0.55000000000000004">
      <c r="A705" s="49">
        <v>2034</v>
      </c>
      <c r="B705" s="69">
        <v>14</v>
      </c>
      <c r="C705" s="59">
        <v>4.33</v>
      </c>
      <c r="D705" s="59">
        <v>24.11</v>
      </c>
      <c r="E705" s="59">
        <v>17.989999999999998</v>
      </c>
    </row>
    <row r="706" spans="1:5" x14ac:dyDescent="0.55000000000000004">
      <c r="A706" s="49">
        <v>2034</v>
      </c>
      <c r="B706" s="69">
        <v>15</v>
      </c>
      <c r="C706" s="58">
        <v>4.5199999999999996</v>
      </c>
      <c r="D706" s="58">
        <v>24.08</v>
      </c>
      <c r="E706" s="58">
        <v>17.96</v>
      </c>
    </row>
    <row r="707" spans="1:5" x14ac:dyDescent="0.55000000000000004">
      <c r="A707" s="49">
        <v>2034</v>
      </c>
      <c r="B707" s="69">
        <v>16</v>
      </c>
      <c r="C707" s="59">
        <v>4.37</v>
      </c>
      <c r="D707" s="59">
        <v>24.07</v>
      </c>
      <c r="E707" s="59">
        <v>17.95</v>
      </c>
    </row>
    <row r="708" spans="1:5" x14ac:dyDescent="0.55000000000000004">
      <c r="A708" s="49">
        <v>2034</v>
      </c>
      <c r="B708" s="69">
        <v>17</v>
      </c>
      <c r="C708" s="58">
        <v>3.77</v>
      </c>
      <c r="D708" s="58">
        <v>24.08</v>
      </c>
      <c r="E708" s="58">
        <v>17.96</v>
      </c>
    </row>
    <row r="709" spans="1:5" x14ac:dyDescent="0.55000000000000004">
      <c r="A709" s="49">
        <v>2034</v>
      </c>
      <c r="B709" s="69">
        <v>18</v>
      </c>
      <c r="C709" s="59">
        <v>3.99</v>
      </c>
      <c r="D709" s="59">
        <v>24.09</v>
      </c>
      <c r="E709" s="59">
        <v>17.97</v>
      </c>
    </row>
    <row r="710" spans="1:5" x14ac:dyDescent="0.55000000000000004">
      <c r="A710" s="49">
        <v>2034</v>
      </c>
      <c r="B710" s="69">
        <v>19</v>
      </c>
      <c r="C710" s="58">
        <v>3.78</v>
      </c>
      <c r="D710" s="58">
        <v>24.1</v>
      </c>
      <c r="E710" s="58">
        <v>17.98</v>
      </c>
    </row>
    <row r="711" spans="1:5" x14ac:dyDescent="0.55000000000000004">
      <c r="A711" s="49">
        <v>2034</v>
      </c>
      <c r="B711" s="69">
        <v>20</v>
      </c>
      <c r="C711" s="59">
        <v>3.64</v>
      </c>
      <c r="D711" s="59">
        <v>24.12</v>
      </c>
      <c r="E711" s="59">
        <v>18</v>
      </c>
    </row>
    <row r="712" spans="1:5" x14ac:dyDescent="0.55000000000000004">
      <c r="A712" s="49">
        <v>2034</v>
      </c>
      <c r="B712" s="69">
        <v>21</v>
      </c>
      <c r="C712" s="58">
        <v>3.65</v>
      </c>
      <c r="D712" s="58">
        <v>24.21</v>
      </c>
      <c r="E712" s="58">
        <v>18.05</v>
      </c>
    </row>
    <row r="713" spans="1:5" x14ac:dyDescent="0.55000000000000004">
      <c r="A713" s="49">
        <v>2034</v>
      </c>
      <c r="B713" s="69">
        <v>22</v>
      </c>
      <c r="C713" s="59">
        <v>3.62</v>
      </c>
      <c r="D713" s="59">
        <v>24.29</v>
      </c>
      <c r="E713" s="59">
        <v>18.11</v>
      </c>
    </row>
    <row r="714" spans="1:5" x14ac:dyDescent="0.55000000000000004">
      <c r="A714" s="49">
        <v>2034</v>
      </c>
      <c r="B714" s="69">
        <v>23</v>
      </c>
      <c r="C714" s="58">
        <v>3.67</v>
      </c>
      <c r="D714" s="58">
        <v>24.38</v>
      </c>
      <c r="E714" s="58">
        <v>18.16</v>
      </c>
    </row>
    <row r="715" spans="1:5" x14ac:dyDescent="0.55000000000000004">
      <c r="A715" s="49">
        <v>2034</v>
      </c>
      <c r="B715" s="69">
        <v>24</v>
      </c>
      <c r="C715" s="59">
        <v>3.67</v>
      </c>
      <c r="D715" s="59">
        <v>24.46</v>
      </c>
      <c r="E715" s="59">
        <v>18.22</v>
      </c>
    </row>
    <row r="716" spans="1:5" x14ac:dyDescent="0.55000000000000004">
      <c r="A716" s="49">
        <v>2034</v>
      </c>
      <c r="B716" s="69">
        <v>25</v>
      </c>
      <c r="C716" s="58">
        <v>3.83</v>
      </c>
      <c r="D716" s="58">
        <v>24.55</v>
      </c>
      <c r="E716" s="58">
        <v>18.28</v>
      </c>
    </row>
    <row r="717" spans="1:5" x14ac:dyDescent="0.55000000000000004">
      <c r="A717" s="49">
        <v>2034</v>
      </c>
      <c r="B717" s="69">
        <v>26</v>
      </c>
      <c r="C717" s="59">
        <v>3.73</v>
      </c>
      <c r="D717" s="59">
        <v>24.63</v>
      </c>
      <c r="E717" s="59">
        <v>18.350000000000001</v>
      </c>
    </row>
    <row r="718" spans="1:5" x14ac:dyDescent="0.55000000000000004">
      <c r="A718" s="49">
        <v>2034</v>
      </c>
      <c r="B718" s="69">
        <v>27</v>
      </c>
      <c r="C718" s="58">
        <v>4.1100000000000003</v>
      </c>
      <c r="D718" s="58">
        <v>24.72</v>
      </c>
      <c r="E718" s="58">
        <v>18.41</v>
      </c>
    </row>
    <row r="719" spans="1:5" x14ac:dyDescent="0.55000000000000004">
      <c r="A719" s="49">
        <v>2034</v>
      </c>
      <c r="B719" s="69">
        <v>28</v>
      </c>
      <c r="C719" s="59">
        <v>4.16</v>
      </c>
      <c r="D719" s="59">
        <v>24.8</v>
      </c>
      <c r="E719" s="59">
        <v>18.47</v>
      </c>
    </row>
    <row r="720" spans="1:5" x14ac:dyDescent="0.55000000000000004">
      <c r="A720" s="49">
        <v>2034</v>
      </c>
      <c r="B720" s="69">
        <v>29</v>
      </c>
      <c r="C720" s="58">
        <v>4.51</v>
      </c>
      <c r="D720" s="58">
        <v>24.89</v>
      </c>
      <c r="E720" s="58">
        <v>18.53</v>
      </c>
    </row>
    <row r="721" spans="1:5" x14ac:dyDescent="0.55000000000000004">
      <c r="A721" s="49">
        <v>2034</v>
      </c>
      <c r="B721" s="69">
        <v>30</v>
      </c>
      <c r="C721" s="59">
        <v>3.93</v>
      </c>
      <c r="D721" s="59">
        <v>24.98</v>
      </c>
      <c r="E721" s="59">
        <v>18.59</v>
      </c>
    </row>
    <row r="722" spans="1:5" x14ac:dyDescent="0.55000000000000004">
      <c r="A722" s="49">
        <v>2034</v>
      </c>
      <c r="B722" s="69">
        <v>31</v>
      </c>
      <c r="C722" s="58">
        <v>3.94</v>
      </c>
      <c r="D722" s="58">
        <v>25.08</v>
      </c>
      <c r="E722" s="58">
        <v>18.64</v>
      </c>
    </row>
    <row r="723" spans="1:5" x14ac:dyDescent="0.55000000000000004">
      <c r="A723" s="49">
        <v>2034</v>
      </c>
      <c r="B723" s="69">
        <v>32</v>
      </c>
      <c r="C723" s="59">
        <v>3.67</v>
      </c>
      <c r="D723" s="59">
        <v>25.17</v>
      </c>
      <c r="E723" s="59">
        <v>18.7</v>
      </c>
    </row>
    <row r="724" spans="1:5" x14ac:dyDescent="0.55000000000000004">
      <c r="A724" s="49">
        <v>2034</v>
      </c>
      <c r="B724" s="69">
        <v>33</v>
      </c>
      <c r="C724" s="58">
        <v>4</v>
      </c>
      <c r="D724" s="58">
        <v>25.26</v>
      </c>
      <c r="E724" s="58">
        <v>18.75</v>
      </c>
    </row>
    <row r="725" spans="1:5" x14ac:dyDescent="0.55000000000000004">
      <c r="A725" s="49">
        <v>2034</v>
      </c>
      <c r="B725" s="69">
        <v>34</v>
      </c>
      <c r="C725" s="59">
        <v>3.78</v>
      </c>
      <c r="D725" s="59">
        <v>25.38</v>
      </c>
      <c r="E725" s="59">
        <v>18.8</v>
      </c>
    </row>
    <row r="726" spans="1:5" x14ac:dyDescent="0.55000000000000004">
      <c r="A726" s="49">
        <v>2034</v>
      </c>
      <c r="B726" s="69">
        <v>35</v>
      </c>
      <c r="C726" s="58">
        <v>3.48</v>
      </c>
      <c r="D726" s="58">
        <v>25.49</v>
      </c>
      <c r="E726" s="58">
        <v>18.84</v>
      </c>
    </row>
    <row r="727" spans="1:5" x14ac:dyDescent="0.55000000000000004">
      <c r="A727" s="49">
        <v>2034</v>
      </c>
      <c r="B727" s="69">
        <v>36</v>
      </c>
      <c r="C727" s="59">
        <v>3.4</v>
      </c>
      <c r="D727" s="59">
        <v>25.61</v>
      </c>
      <c r="E727" s="59">
        <v>18.89</v>
      </c>
    </row>
    <row r="728" spans="1:5" x14ac:dyDescent="0.55000000000000004">
      <c r="A728" s="49">
        <v>2034</v>
      </c>
      <c r="B728" s="69">
        <v>37</v>
      </c>
      <c r="C728" s="58">
        <v>3.84</v>
      </c>
      <c r="D728" s="58">
        <v>25.72</v>
      </c>
      <c r="E728" s="58">
        <v>18.940000000000001</v>
      </c>
    </row>
    <row r="729" spans="1:5" x14ac:dyDescent="0.55000000000000004">
      <c r="A729" s="49">
        <v>2034</v>
      </c>
      <c r="B729" s="69">
        <v>38</v>
      </c>
      <c r="C729" s="59">
        <v>3.65</v>
      </c>
      <c r="D729" s="59">
        <v>25.81</v>
      </c>
      <c r="E729" s="59">
        <v>18.98</v>
      </c>
    </row>
    <row r="730" spans="1:5" x14ac:dyDescent="0.55000000000000004">
      <c r="A730" s="49">
        <v>2034</v>
      </c>
      <c r="B730" s="69">
        <v>39</v>
      </c>
      <c r="C730" s="58">
        <v>3.61</v>
      </c>
      <c r="D730" s="58">
        <v>25.88</v>
      </c>
      <c r="E730" s="58">
        <v>19.010000000000002</v>
      </c>
    </row>
    <row r="731" spans="1:5" x14ac:dyDescent="0.55000000000000004">
      <c r="A731" s="49">
        <v>2034</v>
      </c>
      <c r="B731" s="69">
        <v>40</v>
      </c>
      <c r="C731" s="59">
        <v>3.43</v>
      </c>
      <c r="D731" s="59">
        <v>25.94</v>
      </c>
      <c r="E731" s="59">
        <v>19.04</v>
      </c>
    </row>
    <row r="732" spans="1:5" x14ac:dyDescent="0.55000000000000004">
      <c r="A732" s="49">
        <v>2034</v>
      </c>
      <c r="B732" s="69">
        <v>41</v>
      </c>
      <c r="C732" s="58">
        <v>3.75</v>
      </c>
      <c r="D732" s="58">
        <v>26.01</v>
      </c>
      <c r="E732" s="58">
        <v>19.079999999999998</v>
      </c>
    </row>
    <row r="733" spans="1:5" x14ac:dyDescent="0.55000000000000004">
      <c r="A733" s="49">
        <v>2034</v>
      </c>
      <c r="B733" s="69">
        <v>42</v>
      </c>
      <c r="C733" s="59">
        <v>4.2699999999999996</v>
      </c>
      <c r="D733" s="59">
        <v>26.06</v>
      </c>
      <c r="E733" s="59">
        <v>19.100000000000001</v>
      </c>
    </row>
    <row r="734" spans="1:5" x14ac:dyDescent="0.55000000000000004">
      <c r="A734" s="49">
        <v>2034</v>
      </c>
      <c r="B734" s="69">
        <v>43</v>
      </c>
      <c r="C734" s="58">
        <v>4.49</v>
      </c>
      <c r="D734" s="58">
        <v>26.03</v>
      </c>
      <c r="E734" s="58">
        <v>19.07</v>
      </c>
    </row>
    <row r="735" spans="1:5" x14ac:dyDescent="0.55000000000000004">
      <c r="A735" s="49">
        <v>2034</v>
      </c>
      <c r="B735" s="69">
        <v>44</v>
      </c>
      <c r="C735" s="59">
        <v>4.01</v>
      </c>
      <c r="D735" s="59">
        <v>26</v>
      </c>
      <c r="E735" s="59">
        <v>19.05</v>
      </c>
    </row>
    <row r="736" spans="1:5" x14ac:dyDescent="0.55000000000000004">
      <c r="A736" s="49">
        <v>2034</v>
      </c>
      <c r="B736" s="69">
        <v>45</v>
      </c>
      <c r="C736" s="58">
        <v>4.42</v>
      </c>
      <c r="D736" s="58">
        <v>25.97</v>
      </c>
      <c r="E736" s="58">
        <v>19.03</v>
      </c>
    </row>
    <row r="737" spans="1:5" x14ac:dyDescent="0.55000000000000004">
      <c r="A737" s="49">
        <v>2034</v>
      </c>
      <c r="B737" s="69">
        <v>46</v>
      </c>
      <c r="C737" s="59">
        <v>5.24</v>
      </c>
      <c r="D737" s="59">
        <v>25.95</v>
      </c>
      <c r="E737" s="59">
        <v>19.010000000000002</v>
      </c>
    </row>
    <row r="738" spans="1:5" x14ac:dyDescent="0.55000000000000004">
      <c r="A738" s="49">
        <v>2034</v>
      </c>
      <c r="B738" s="69">
        <v>47</v>
      </c>
      <c r="C738" s="58">
        <v>5.86</v>
      </c>
      <c r="D738" s="58">
        <v>25.88</v>
      </c>
      <c r="E738" s="58">
        <v>18.97</v>
      </c>
    </row>
    <row r="739" spans="1:5" x14ac:dyDescent="0.55000000000000004">
      <c r="A739" s="49">
        <v>2034</v>
      </c>
      <c r="B739" s="69">
        <v>48</v>
      </c>
      <c r="C739" s="59">
        <v>4.93</v>
      </c>
      <c r="D739" s="59">
        <v>25.81</v>
      </c>
      <c r="E739" s="59">
        <v>18.920000000000002</v>
      </c>
    </row>
    <row r="740" spans="1:5" x14ac:dyDescent="0.55000000000000004">
      <c r="A740" s="49">
        <v>2034</v>
      </c>
      <c r="B740" s="69">
        <v>49</v>
      </c>
      <c r="C740" s="58">
        <v>6.67</v>
      </c>
      <c r="D740" s="58">
        <v>25.74</v>
      </c>
      <c r="E740" s="58">
        <v>18.88</v>
      </c>
    </row>
    <row r="741" spans="1:5" x14ac:dyDescent="0.55000000000000004">
      <c r="A741" s="49">
        <v>2034</v>
      </c>
      <c r="B741" s="69">
        <v>50</v>
      </c>
      <c r="C741" s="59">
        <v>6.61</v>
      </c>
      <c r="D741" s="59">
        <v>25.68</v>
      </c>
      <c r="E741" s="59">
        <v>18.84</v>
      </c>
    </row>
    <row r="742" spans="1:5" x14ac:dyDescent="0.55000000000000004">
      <c r="A742" s="49">
        <v>2034</v>
      </c>
      <c r="B742" s="69">
        <v>51</v>
      </c>
      <c r="C742" s="58">
        <v>8.9</v>
      </c>
      <c r="D742" s="58">
        <v>25.6</v>
      </c>
      <c r="E742" s="58">
        <v>18.84</v>
      </c>
    </row>
    <row r="743" spans="1:5" x14ac:dyDescent="0.55000000000000004">
      <c r="A743" s="49">
        <v>2034</v>
      </c>
      <c r="B743" s="69">
        <v>52</v>
      </c>
      <c r="C743" s="59">
        <v>7.36</v>
      </c>
      <c r="D743" s="59">
        <v>25.51</v>
      </c>
      <c r="E743" s="59">
        <v>18.87</v>
      </c>
    </row>
    <row r="744" spans="1:5" x14ac:dyDescent="0.55000000000000004">
      <c r="A744" s="49">
        <v>2034</v>
      </c>
      <c r="B744" s="69">
        <v>53</v>
      </c>
      <c r="C744" s="58">
        <v>7.36</v>
      </c>
      <c r="D744" s="58">
        <v>25.51</v>
      </c>
      <c r="E744" s="58">
        <v>18.87</v>
      </c>
    </row>
    <row r="745" spans="1:5" x14ac:dyDescent="0.55000000000000004">
      <c r="A745" s="49">
        <v>2035</v>
      </c>
      <c r="B745" s="69">
        <v>1</v>
      </c>
      <c r="C745" s="59">
        <v>9.76</v>
      </c>
      <c r="D745" s="59">
        <v>26.16</v>
      </c>
      <c r="E745" s="59">
        <v>19.489999999999998</v>
      </c>
    </row>
    <row r="746" spans="1:5" x14ac:dyDescent="0.55000000000000004">
      <c r="A746" s="49">
        <v>2035</v>
      </c>
      <c r="B746" s="69">
        <v>2</v>
      </c>
      <c r="C746" s="58">
        <v>8.4499999999999993</v>
      </c>
      <c r="D746" s="58">
        <v>26.08</v>
      </c>
      <c r="E746" s="58">
        <v>19.52</v>
      </c>
    </row>
    <row r="747" spans="1:5" x14ac:dyDescent="0.55000000000000004">
      <c r="A747" s="49">
        <v>2035</v>
      </c>
      <c r="B747" s="69">
        <v>3</v>
      </c>
      <c r="C747" s="59">
        <v>10.029999999999999</v>
      </c>
      <c r="D747" s="59">
        <v>25.98</v>
      </c>
      <c r="E747" s="59">
        <v>19.510000000000002</v>
      </c>
    </row>
    <row r="748" spans="1:5" x14ac:dyDescent="0.55000000000000004">
      <c r="A748" s="49">
        <v>2035</v>
      </c>
      <c r="B748" s="69">
        <v>4</v>
      </c>
      <c r="C748" s="58">
        <v>7.47</v>
      </c>
      <c r="D748" s="58">
        <v>25.81</v>
      </c>
      <c r="E748" s="58">
        <v>19.37</v>
      </c>
    </row>
    <row r="749" spans="1:5" x14ac:dyDescent="0.55000000000000004">
      <c r="A749" s="49">
        <v>2035</v>
      </c>
      <c r="B749" s="69">
        <v>5</v>
      </c>
      <c r="C749" s="59">
        <v>8.56</v>
      </c>
      <c r="D749" s="59">
        <v>25.64</v>
      </c>
      <c r="E749" s="59">
        <v>19.239999999999998</v>
      </c>
    </row>
    <row r="750" spans="1:5" x14ac:dyDescent="0.55000000000000004">
      <c r="A750" s="49">
        <v>2035</v>
      </c>
      <c r="B750" s="69">
        <v>6</v>
      </c>
      <c r="C750" s="58">
        <v>7.35</v>
      </c>
      <c r="D750" s="58">
        <v>25.47</v>
      </c>
      <c r="E750" s="58">
        <v>19.100000000000001</v>
      </c>
    </row>
    <row r="751" spans="1:5" x14ac:dyDescent="0.55000000000000004">
      <c r="A751" s="49">
        <v>2035</v>
      </c>
      <c r="B751" s="69">
        <v>7</v>
      </c>
      <c r="C751" s="59">
        <v>6.3</v>
      </c>
      <c r="D751" s="59">
        <v>25.31</v>
      </c>
      <c r="E751" s="59">
        <v>18.97</v>
      </c>
    </row>
    <row r="752" spans="1:5" x14ac:dyDescent="0.55000000000000004">
      <c r="A752" s="49">
        <v>2035</v>
      </c>
      <c r="B752" s="69">
        <v>8</v>
      </c>
      <c r="C752" s="58">
        <v>4.9800000000000004</v>
      </c>
      <c r="D752" s="58">
        <v>25.2</v>
      </c>
      <c r="E752" s="58">
        <v>18.89</v>
      </c>
    </row>
    <row r="753" spans="1:5" x14ac:dyDescent="0.55000000000000004">
      <c r="A753" s="49">
        <v>2035</v>
      </c>
      <c r="B753" s="69">
        <v>9</v>
      </c>
      <c r="C753" s="59">
        <v>6.03</v>
      </c>
      <c r="D753" s="59">
        <v>25.1</v>
      </c>
      <c r="E753" s="59">
        <v>18.8</v>
      </c>
    </row>
    <row r="754" spans="1:5" x14ac:dyDescent="0.55000000000000004">
      <c r="A754" s="49">
        <v>2035</v>
      </c>
      <c r="B754" s="69">
        <v>10</v>
      </c>
      <c r="C754" s="58">
        <v>5.29</v>
      </c>
      <c r="D754" s="58">
        <v>24.99</v>
      </c>
      <c r="E754" s="58">
        <v>18.72</v>
      </c>
    </row>
    <row r="755" spans="1:5" x14ac:dyDescent="0.55000000000000004">
      <c r="A755" s="49">
        <v>2035</v>
      </c>
      <c r="B755" s="69">
        <v>11</v>
      </c>
      <c r="C755" s="59">
        <v>5.74</v>
      </c>
      <c r="D755" s="59">
        <v>24.89</v>
      </c>
      <c r="E755" s="59">
        <v>18.64</v>
      </c>
    </row>
    <row r="756" spans="1:5" x14ac:dyDescent="0.55000000000000004">
      <c r="A756" s="49">
        <v>2035</v>
      </c>
      <c r="B756" s="69">
        <v>12</v>
      </c>
      <c r="C756" s="58">
        <v>4.82</v>
      </c>
      <c r="D756" s="58">
        <v>24.87</v>
      </c>
      <c r="E756" s="58">
        <v>18.62</v>
      </c>
    </row>
    <row r="757" spans="1:5" x14ac:dyDescent="0.55000000000000004">
      <c r="A757" s="49">
        <v>2035</v>
      </c>
      <c r="B757" s="69">
        <v>13</v>
      </c>
      <c r="C757" s="59">
        <v>4.07</v>
      </c>
      <c r="D757" s="59">
        <v>24.84</v>
      </c>
      <c r="E757" s="59">
        <v>18.579999999999998</v>
      </c>
    </row>
    <row r="758" spans="1:5" x14ac:dyDescent="0.55000000000000004">
      <c r="A758" s="49">
        <v>2035</v>
      </c>
      <c r="B758" s="69">
        <v>14</v>
      </c>
      <c r="C758" s="58">
        <v>4.43</v>
      </c>
      <c r="D758" s="58">
        <v>24.8</v>
      </c>
      <c r="E758" s="58">
        <v>18.55</v>
      </c>
    </row>
    <row r="759" spans="1:5" x14ac:dyDescent="0.55000000000000004">
      <c r="A759" s="49">
        <v>2035</v>
      </c>
      <c r="B759" s="69">
        <v>15</v>
      </c>
      <c r="C759" s="59">
        <v>4.62</v>
      </c>
      <c r="D759" s="59">
        <v>24.77</v>
      </c>
      <c r="E759" s="59">
        <v>18.52</v>
      </c>
    </row>
    <row r="760" spans="1:5" x14ac:dyDescent="0.55000000000000004">
      <c r="A760" s="49">
        <v>2035</v>
      </c>
      <c r="B760" s="69">
        <v>16</v>
      </c>
      <c r="C760" s="58">
        <v>4.46</v>
      </c>
      <c r="D760" s="58">
        <v>24.76</v>
      </c>
      <c r="E760" s="58">
        <v>18.510000000000002</v>
      </c>
    </row>
    <row r="761" spans="1:5" x14ac:dyDescent="0.55000000000000004">
      <c r="A761" s="49">
        <v>2035</v>
      </c>
      <c r="B761" s="69">
        <v>17</v>
      </c>
      <c r="C761" s="59">
        <v>3.85</v>
      </c>
      <c r="D761" s="59">
        <v>24.77</v>
      </c>
      <c r="E761" s="59">
        <v>18.52</v>
      </c>
    </row>
    <row r="762" spans="1:5" x14ac:dyDescent="0.55000000000000004">
      <c r="A762" s="49">
        <v>2035</v>
      </c>
      <c r="B762" s="69">
        <v>18</v>
      </c>
      <c r="C762" s="58">
        <v>4.08</v>
      </c>
      <c r="D762" s="58">
        <v>24.78</v>
      </c>
      <c r="E762" s="58">
        <v>18.53</v>
      </c>
    </row>
    <row r="763" spans="1:5" x14ac:dyDescent="0.55000000000000004">
      <c r="A763" s="49">
        <v>2035</v>
      </c>
      <c r="B763" s="69">
        <v>19</v>
      </c>
      <c r="C763" s="59">
        <v>3.86</v>
      </c>
      <c r="D763" s="59">
        <v>24.8</v>
      </c>
      <c r="E763" s="59">
        <v>18.54</v>
      </c>
    </row>
    <row r="764" spans="1:5" x14ac:dyDescent="0.55000000000000004">
      <c r="A764" s="49">
        <v>2035</v>
      </c>
      <c r="B764" s="69">
        <v>20</v>
      </c>
      <c r="C764" s="58">
        <v>3.72</v>
      </c>
      <c r="D764" s="58">
        <v>24.82</v>
      </c>
      <c r="E764" s="58">
        <v>18.559999999999999</v>
      </c>
    </row>
    <row r="765" spans="1:5" x14ac:dyDescent="0.55000000000000004">
      <c r="A765" s="49">
        <v>2035</v>
      </c>
      <c r="B765" s="69">
        <v>21</v>
      </c>
      <c r="C765" s="59">
        <v>3.73</v>
      </c>
      <c r="D765" s="59">
        <v>24.91</v>
      </c>
      <c r="E765" s="59">
        <v>18.62</v>
      </c>
    </row>
    <row r="766" spans="1:5" x14ac:dyDescent="0.55000000000000004">
      <c r="A766" s="49">
        <v>2035</v>
      </c>
      <c r="B766" s="69">
        <v>22</v>
      </c>
      <c r="C766" s="58">
        <v>3.7</v>
      </c>
      <c r="D766" s="58">
        <v>24.99</v>
      </c>
      <c r="E766" s="58">
        <v>18.670000000000002</v>
      </c>
    </row>
    <row r="767" spans="1:5" x14ac:dyDescent="0.55000000000000004">
      <c r="A767" s="49">
        <v>2035</v>
      </c>
      <c r="B767" s="69">
        <v>23</v>
      </c>
      <c r="C767" s="59">
        <v>3.75</v>
      </c>
      <c r="D767" s="59">
        <v>25.08</v>
      </c>
      <c r="E767" s="59">
        <v>18.73</v>
      </c>
    </row>
    <row r="768" spans="1:5" x14ac:dyDescent="0.55000000000000004">
      <c r="A768" s="49">
        <v>2035</v>
      </c>
      <c r="B768" s="69">
        <v>24</v>
      </c>
      <c r="C768" s="58">
        <v>3.75</v>
      </c>
      <c r="D768" s="58">
        <v>25.17</v>
      </c>
      <c r="E768" s="58">
        <v>18.79</v>
      </c>
    </row>
    <row r="769" spans="1:5" x14ac:dyDescent="0.55000000000000004">
      <c r="A769" s="49">
        <v>2035</v>
      </c>
      <c r="B769" s="69">
        <v>25</v>
      </c>
      <c r="C769" s="59">
        <v>3.92</v>
      </c>
      <c r="D769" s="59">
        <v>25.25</v>
      </c>
      <c r="E769" s="59">
        <v>18.850000000000001</v>
      </c>
    </row>
    <row r="770" spans="1:5" x14ac:dyDescent="0.55000000000000004">
      <c r="A770" s="49">
        <v>2035</v>
      </c>
      <c r="B770" s="69">
        <v>26</v>
      </c>
      <c r="C770" s="58">
        <v>3.81</v>
      </c>
      <c r="D770" s="58">
        <v>25.34</v>
      </c>
      <c r="E770" s="58">
        <v>18.920000000000002</v>
      </c>
    </row>
    <row r="771" spans="1:5" x14ac:dyDescent="0.55000000000000004">
      <c r="A771" s="49">
        <v>2035</v>
      </c>
      <c r="B771" s="69">
        <v>27</v>
      </c>
      <c r="C771" s="59">
        <v>4.2</v>
      </c>
      <c r="D771" s="59">
        <v>25.43</v>
      </c>
      <c r="E771" s="59">
        <v>18.98</v>
      </c>
    </row>
    <row r="772" spans="1:5" x14ac:dyDescent="0.55000000000000004">
      <c r="A772" s="49">
        <v>2035</v>
      </c>
      <c r="B772" s="69">
        <v>28</v>
      </c>
      <c r="C772" s="58">
        <v>4.25</v>
      </c>
      <c r="D772" s="58">
        <v>25.52</v>
      </c>
      <c r="E772" s="58">
        <v>19.05</v>
      </c>
    </row>
    <row r="773" spans="1:5" x14ac:dyDescent="0.55000000000000004">
      <c r="A773" s="49">
        <v>2035</v>
      </c>
      <c r="B773" s="69">
        <v>29</v>
      </c>
      <c r="C773" s="59">
        <v>4.6100000000000003</v>
      </c>
      <c r="D773" s="59">
        <v>25.61</v>
      </c>
      <c r="E773" s="59">
        <v>19.11</v>
      </c>
    </row>
    <row r="774" spans="1:5" x14ac:dyDescent="0.55000000000000004">
      <c r="A774" s="49">
        <v>2035</v>
      </c>
      <c r="B774" s="69">
        <v>30</v>
      </c>
      <c r="C774" s="58">
        <v>4.0199999999999996</v>
      </c>
      <c r="D774" s="58">
        <v>25.7</v>
      </c>
      <c r="E774" s="58">
        <v>19.170000000000002</v>
      </c>
    </row>
    <row r="775" spans="1:5" x14ac:dyDescent="0.55000000000000004">
      <c r="A775" s="49">
        <v>2035</v>
      </c>
      <c r="B775" s="69">
        <v>31</v>
      </c>
      <c r="C775" s="59">
        <v>4.03</v>
      </c>
      <c r="D775" s="59">
        <v>25.8</v>
      </c>
      <c r="E775" s="59">
        <v>19.22</v>
      </c>
    </row>
    <row r="776" spans="1:5" x14ac:dyDescent="0.55000000000000004">
      <c r="A776" s="49">
        <v>2035</v>
      </c>
      <c r="B776" s="69">
        <v>32</v>
      </c>
      <c r="C776" s="58">
        <v>3.75</v>
      </c>
      <c r="D776" s="58">
        <v>25.89</v>
      </c>
      <c r="E776" s="58">
        <v>19.28</v>
      </c>
    </row>
    <row r="777" spans="1:5" x14ac:dyDescent="0.55000000000000004">
      <c r="A777" s="49">
        <v>2035</v>
      </c>
      <c r="B777" s="69">
        <v>33</v>
      </c>
      <c r="C777" s="59">
        <v>4.08</v>
      </c>
      <c r="D777" s="59">
        <v>25.99</v>
      </c>
      <c r="E777" s="59">
        <v>19.329999999999998</v>
      </c>
    </row>
    <row r="778" spans="1:5" x14ac:dyDescent="0.55000000000000004">
      <c r="A778" s="49">
        <v>2035</v>
      </c>
      <c r="B778" s="69">
        <v>34</v>
      </c>
      <c r="C778" s="58">
        <v>3.86</v>
      </c>
      <c r="D778" s="58">
        <v>26.11</v>
      </c>
      <c r="E778" s="58">
        <v>19.38</v>
      </c>
    </row>
    <row r="779" spans="1:5" x14ac:dyDescent="0.55000000000000004">
      <c r="A779" s="49">
        <v>2035</v>
      </c>
      <c r="B779" s="69">
        <v>35</v>
      </c>
      <c r="C779" s="59">
        <v>3.55</v>
      </c>
      <c r="D779" s="59">
        <v>26.23</v>
      </c>
      <c r="E779" s="59">
        <v>19.43</v>
      </c>
    </row>
    <row r="780" spans="1:5" x14ac:dyDescent="0.55000000000000004">
      <c r="A780" s="49">
        <v>2035</v>
      </c>
      <c r="B780" s="69">
        <v>36</v>
      </c>
      <c r="C780" s="58">
        <v>3.47</v>
      </c>
      <c r="D780" s="58">
        <v>26.35</v>
      </c>
      <c r="E780" s="58">
        <v>19.48</v>
      </c>
    </row>
    <row r="781" spans="1:5" x14ac:dyDescent="0.55000000000000004">
      <c r="A781" s="49">
        <v>2035</v>
      </c>
      <c r="B781" s="69">
        <v>37</v>
      </c>
      <c r="C781" s="59">
        <v>3.92</v>
      </c>
      <c r="D781" s="59">
        <v>26.46</v>
      </c>
      <c r="E781" s="59">
        <v>19.53</v>
      </c>
    </row>
    <row r="782" spans="1:5" x14ac:dyDescent="0.55000000000000004">
      <c r="A782" s="49">
        <v>2035</v>
      </c>
      <c r="B782" s="69">
        <v>38</v>
      </c>
      <c r="C782" s="58">
        <v>3.73</v>
      </c>
      <c r="D782" s="58">
        <v>26.55</v>
      </c>
      <c r="E782" s="58">
        <v>19.57</v>
      </c>
    </row>
    <row r="783" spans="1:5" x14ac:dyDescent="0.55000000000000004">
      <c r="A783" s="49">
        <v>2035</v>
      </c>
      <c r="B783" s="69">
        <v>39</v>
      </c>
      <c r="C783" s="59">
        <v>3.69</v>
      </c>
      <c r="D783" s="59">
        <v>26.62</v>
      </c>
      <c r="E783" s="59">
        <v>19.600000000000001</v>
      </c>
    </row>
    <row r="784" spans="1:5" x14ac:dyDescent="0.55000000000000004">
      <c r="A784" s="49">
        <v>2035</v>
      </c>
      <c r="B784" s="69">
        <v>40</v>
      </c>
      <c r="C784" s="58">
        <v>3.51</v>
      </c>
      <c r="D784" s="58">
        <v>26.69</v>
      </c>
      <c r="E784" s="58">
        <v>19.64</v>
      </c>
    </row>
    <row r="785" spans="1:5" x14ac:dyDescent="0.55000000000000004">
      <c r="A785" s="49">
        <v>2035</v>
      </c>
      <c r="B785" s="69">
        <v>41</v>
      </c>
      <c r="C785" s="59">
        <v>3.83</v>
      </c>
      <c r="D785" s="59">
        <v>26.76</v>
      </c>
      <c r="E785" s="59">
        <v>19.670000000000002</v>
      </c>
    </row>
    <row r="786" spans="1:5" x14ac:dyDescent="0.55000000000000004">
      <c r="A786" s="49">
        <v>2035</v>
      </c>
      <c r="B786" s="69">
        <v>42</v>
      </c>
      <c r="C786" s="58">
        <v>4.3600000000000003</v>
      </c>
      <c r="D786" s="58">
        <v>26.81</v>
      </c>
      <c r="E786" s="58">
        <v>19.690000000000001</v>
      </c>
    </row>
    <row r="787" spans="1:5" x14ac:dyDescent="0.55000000000000004">
      <c r="A787" s="49">
        <v>2035</v>
      </c>
      <c r="B787" s="69">
        <v>43</v>
      </c>
      <c r="C787" s="59">
        <v>4.59</v>
      </c>
      <c r="D787" s="59">
        <v>26.78</v>
      </c>
      <c r="E787" s="59">
        <v>19.670000000000002</v>
      </c>
    </row>
    <row r="788" spans="1:5" x14ac:dyDescent="0.55000000000000004">
      <c r="A788" s="49">
        <v>2035</v>
      </c>
      <c r="B788" s="69">
        <v>44</v>
      </c>
      <c r="C788" s="58">
        <v>4.0999999999999996</v>
      </c>
      <c r="D788" s="58">
        <v>26.75</v>
      </c>
      <c r="E788" s="58">
        <v>19.649999999999999</v>
      </c>
    </row>
    <row r="789" spans="1:5" x14ac:dyDescent="0.55000000000000004">
      <c r="A789" s="49">
        <v>2035</v>
      </c>
      <c r="B789" s="69">
        <v>45</v>
      </c>
      <c r="C789" s="59">
        <v>4.5199999999999996</v>
      </c>
      <c r="D789" s="59">
        <v>26.72</v>
      </c>
      <c r="E789" s="59">
        <v>19.63</v>
      </c>
    </row>
    <row r="790" spans="1:5" x14ac:dyDescent="0.55000000000000004">
      <c r="A790" s="49">
        <v>2035</v>
      </c>
      <c r="B790" s="69">
        <v>46</v>
      </c>
      <c r="C790" s="58">
        <v>5.36</v>
      </c>
      <c r="D790" s="58">
        <v>26.69</v>
      </c>
      <c r="E790" s="58">
        <v>19.600000000000001</v>
      </c>
    </row>
    <row r="791" spans="1:5" x14ac:dyDescent="0.55000000000000004">
      <c r="A791" s="49">
        <v>2035</v>
      </c>
      <c r="B791" s="69">
        <v>47</v>
      </c>
      <c r="C791" s="59">
        <v>5.99</v>
      </c>
      <c r="D791" s="59">
        <v>26.62</v>
      </c>
      <c r="E791" s="59">
        <v>19.559999999999999</v>
      </c>
    </row>
    <row r="792" spans="1:5" x14ac:dyDescent="0.55000000000000004">
      <c r="A792" s="49">
        <v>2035</v>
      </c>
      <c r="B792" s="69">
        <v>48</v>
      </c>
      <c r="C792" s="58">
        <v>5.04</v>
      </c>
      <c r="D792" s="58">
        <v>26.55</v>
      </c>
      <c r="E792" s="58">
        <v>19.52</v>
      </c>
    </row>
    <row r="793" spans="1:5" x14ac:dyDescent="0.55000000000000004">
      <c r="A793" s="49">
        <v>2035</v>
      </c>
      <c r="B793" s="69">
        <v>49</v>
      </c>
      <c r="C793" s="59">
        <v>6.82</v>
      </c>
      <c r="D793" s="59">
        <v>26.48</v>
      </c>
      <c r="E793" s="59">
        <v>19.47</v>
      </c>
    </row>
    <row r="794" spans="1:5" x14ac:dyDescent="0.55000000000000004">
      <c r="A794" s="49">
        <v>2035</v>
      </c>
      <c r="B794" s="69">
        <v>50</v>
      </c>
      <c r="C794" s="58">
        <v>6.76</v>
      </c>
      <c r="D794" s="58">
        <v>26.42</v>
      </c>
      <c r="E794" s="58">
        <v>19.43</v>
      </c>
    </row>
    <row r="795" spans="1:5" x14ac:dyDescent="0.55000000000000004">
      <c r="A795" s="49">
        <v>2035</v>
      </c>
      <c r="B795" s="69">
        <v>51</v>
      </c>
      <c r="C795" s="59">
        <v>9.1</v>
      </c>
      <c r="D795" s="59">
        <v>26.34</v>
      </c>
      <c r="E795" s="59">
        <v>19.43</v>
      </c>
    </row>
    <row r="796" spans="1:5" x14ac:dyDescent="0.55000000000000004">
      <c r="A796" s="49">
        <v>2035</v>
      </c>
      <c r="B796" s="69">
        <v>52</v>
      </c>
      <c r="C796" s="58">
        <v>7.52</v>
      </c>
      <c r="D796" s="58">
        <v>26.25</v>
      </c>
      <c r="E796" s="58">
        <v>19.46</v>
      </c>
    </row>
    <row r="797" spans="1:5" x14ac:dyDescent="0.55000000000000004">
      <c r="A797" s="49">
        <v>2035</v>
      </c>
      <c r="B797" s="69">
        <v>53</v>
      </c>
      <c r="C797" s="59">
        <v>7.52</v>
      </c>
      <c r="D797" s="59">
        <v>26.25</v>
      </c>
      <c r="E797" s="59">
        <v>19.46</v>
      </c>
    </row>
    <row r="798" spans="1:5" x14ac:dyDescent="0.55000000000000004">
      <c r="A798" s="49">
        <v>2036</v>
      </c>
      <c r="B798" s="69">
        <v>1</v>
      </c>
      <c r="C798" s="58">
        <v>9.9700000000000006</v>
      </c>
      <c r="D798" s="58">
        <v>26.93</v>
      </c>
      <c r="E798" s="58">
        <v>20.02</v>
      </c>
    </row>
    <row r="799" spans="1:5" x14ac:dyDescent="0.55000000000000004">
      <c r="A799" s="49">
        <v>2036</v>
      </c>
      <c r="B799" s="69">
        <v>2</v>
      </c>
      <c r="C799" s="59">
        <v>8.64</v>
      </c>
      <c r="D799" s="59">
        <v>26.84</v>
      </c>
      <c r="E799" s="59">
        <v>20.05</v>
      </c>
    </row>
    <row r="800" spans="1:5" x14ac:dyDescent="0.55000000000000004">
      <c r="A800" s="49">
        <v>2036</v>
      </c>
      <c r="B800" s="69">
        <v>3</v>
      </c>
      <c r="C800" s="58">
        <v>10.25</v>
      </c>
      <c r="D800" s="58">
        <v>26.73</v>
      </c>
      <c r="E800" s="58">
        <v>20.03</v>
      </c>
    </row>
    <row r="801" spans="1:5" x14ac:dyDescent="0.55000000000000004">
      <c r="A801" s="49">
        <v>2036</v>
      </c>
      <c r="B801" s="69">
        <v>4</v>
      </c>
      <c r="C801" s="59">
        <v>7.63</v>
      </c>
      <c r="D801" s="59">
        <v>26.56</v>
      </c>
      <c r="E801" s="59">
        <v>19.89</v>
      </c>
    </row>
    <row r="802" spans="1:5" x14ac:dyDescent="0.55000000000000004">
      <c r="A802" s="49">
        <v>2036</v>
      </c>
      <c r="B802" s="69">
        <v>5</v>
      </c>
      <c r="C802" s="58">
        <v>8.75</v>
      </c>
      <c r="D802" s="58">
        <v>26.39</v>
      </c>
      <c r="E802" s="58">
        <v>19.75</v>
      </c>
    </row>
    <row r="803" spans="1:5" x14ac:dyDescent="0.55000000000000004">
      <c r="A803" s="49">
        <v>2036</v>
      </c>
      <c r="B803" s="69">
        <v>6</v>
      </c>
      <c r="C803" s="59">
        <v>7.52</v>
      </c>
      <c r="D803" s="59">
        <v>26.22</v>
      </c>
      <c r="E803" s="59">
        <v>19.62</v>
      </c>
    </row>
    <row r="804" spans="1:5" x14ac:dyDescent="0.55000000000000004">
      <c r="A804" s="49">
        <v>2036</v>
      </c>
      <c r="B804" s="69">
        <v>7</v>
      </c>
      <c r="C804" s="58">
        <v>6.44</v>
      </c>
      <c r="D804" s="58">
        <v>26.04</v>
      </c>
      <c r="E804" s="58">
        <v>19.48</v>
      </c>
    </row>
    <row r="805" spans="1:5" x14ac:dyDescent="0.55000000000000004">
      <c r="A805" s="49">
        <v>2036</v>
      </c>
      <c r="B805" s="69">
        <v>8</v>
      </c>
      <c r="C805" s="59">
        <v>5.09</v>
      </c>
      <c r="D805" s="59">
        <v>25.94</v>
      </c>
      <c r="E805" s="59">
        <v>19.39</v>
      </c>
    </row>
    <row r="806" spans="1:5" x14ac:dyDescent="0.55000000000000004">
      <c r="A806" s="49">
        <v>2036</v>
      </c>
      <c r="B806" s="69">
        <v>9</v>
      </c>
      <c r="C806" s="58">
        <v>6.17</v>
      </c>
      <c r="D806" s="58">
        <v>25.83</v>
      </c>
      <c r="E806" s="58">
        <v>19.309999999999999</v>
      </c>
    </row>
    <row r="807" spans="1:5" x14ac:dyDescent="0.55000000000000004">
      <c r="A807" s="49">
        <v>2036</v>
      </c>
      <c r="B807" s="69">
        <v>10</v>
      </c>
      <c r="C807" s="59">
        <v>5.4</v>
      </c>
      <c r="D807" s="59">
        <v>25.72</v>
      </c>
      <c r="E807" s="59">
        <v>19.22</v>
      </c>
    </row>
    <row r="808" spans="1:5" x14ac:dyDescent="0.55000000000000004">
      <c r="A808" s="49">
        <v>2036</v>
      </c>
      <c r="B808" s="69">
        <v>11</v>
      </c>
      <c r="C808" s="58">
        <v>5.87</v>
      </c>
      <c r="D808" s="58">
        <v>25.61</v>
      </c>
      <c r="E808" s="58">
        <v>19.14</v>
      </c>
    </row>
    <row r="809" spans="1:5" x14ac:dyDescent="0.55000000000000004">
      <c r="A809" s="49">
        <v>2036</v>
      </c>
      <c r="B809" s="69">
        <v>12</v>
      </c>
      <c r="C809" s="59">
        <v>4.93</v>
      </c>
      <c r="D809" s="59">
        <v>25.6</v>
      </c>
      <c r="E809" s="59">
        <v>19.12</v>
      </c>
    </row>
    <row r="810" spans="1:5" x14ac:dyDescent="0.55000000000000004">
      <c r="A810" s="49">
        <v>2036</v>
      </c>
      <c r="B810" s="69">
        <v>13</v>
      </c>
      <c r="C810" s="58">
        <v>4.16</v>
      </c>
      <c r="D810" s="58">
        <v>25.56</v>
      </c>
      <c r="E810" s="58">
        <v>19.079999999999998</v>
      </c>
    </row>
    <row r="811" spans="1:5" x14ac:dyDescent="0.55000000000000004">
      <c r="A811" s="49">
        <v>2036</v>
      </c>
      <c r="B811" s="69">
        <v>14</v>
      </c>
      <c r="C811" s="59">
        <v>4.53</v>
      </c>
      <c r="D811" s="59">
        <v>25.53</v>
      </c>
      <c r="E811" s="59">
        <v>19.05</v>
      </c>
    </row>
    <row r="812" spans="1:5" x14ac:dyDescent="0.55000000000000004">
      <c r="A812" s="49">
        <v>2036</v>
      </c>
      <c r="B812" s="69">
        <v>15</v>
      </c>
      <c r="C812" s="58">
        <v>4.72</v>
      </c>
      <c r="D812" s="58">
        <v>25.49</v>
      </c>
      <c r="E812" s="58">
        <v>19.02</v>
      </c>
    </row>
    <row r="813" spans="1:5" x14ac:dyDescent="0.55000000000000004">
      <c r="A813" s="49">
        <v>2036</v>
      </c>
      <c r="B813" s="69">
        <v>16</v>
      </c>
      <c r="C813" s="59">
        <v>4.5599999999999996</v>
      </c>
      <c r="D813" s="59">
        <v>25.49</v>
      </c>
      <c r="E813" s="59">
        <v>19.010000000000002</v>
      </c>
    </row>
    <row r="814" spans="1:5" x14ac:dyDescent="0.55000000000000004">
      <c r="A814" s="49">
        <v>2036</v>
      </c>
      <c r="B814" s="69">
        <v>17</v>
      </c>
      <c r="C814" s="58">
        <v>3.93</v>
      </c>
      <c r="D814" s="58">
        <v>25.5</v>
      </c>
      <c r="E814" s="58">
        <v>19.02</v>
      </c>
    </row>
    <row r="815" spans="1:5" x14ac:dyDescent="0.55000000000000004">
      <c r="A815" s="49">
        <v>2036</v>
      </c>
      <c r="B815" s="69">
        <v>18</v>
      </c>
      <c r="C815" s="59">
        <v>4.17</v>
      </c>
      <c r="D815" s="59">
        <v>25.51</v>
      </c>
      <c r="E815" s="59">
        <v>19.03</v>
      </c>
    </row>
    <row r="816" spans="1:5" x14ac:dyDescent="0.55000000000000004">
      <c r="A816" s="49">
        <v>2036</v>
      </c>
      <c r="B816" s="69">
        <v>19</v>
      </c>
      <c r="C816" s="58">
        <v>3.94</v>
      </c>
      <c r="D816" s="58">
        <v>25.52</v>
      </c>
      <c r="E816" s="58">
        <v>19.04</v>
      </c>
    </row>
    <row r="817" spans="1:5" x14ac:dyDescent="0.55000000000000004">
      <c r="A817" s="49">
        <v>2036</v>
      </c>
      <c r="B817" s="69">
        <v>20</v>
      </c>
      <c r="C817" s="59">
        <v>3.8</v>
      </c>
      <c r="D817" s="59">
        <v>25.54</v>
      </c>
      <c r="E817" s="59">
        <v>19.059999999999999</v>
      </c>
    </row>
    <row r="818" spans="1:5" x14ac:dyDescent="0.55000000000000004">
      <c r="A818" s="49">
        <v>2036</v>
      </c>
      <c r="B818" s="69">
        <v>21</v>
      </c>
      <c r="C818" s="58">
        <v>3.81</v>
      </c>
      <c r="D818" s="58">
        <v>25.63</v>
      </c>
      <c r="E818" s="58">
        <v>19.12</v>
      </c>
    </row>
    <row r="819" spans="1:5" x14ac:dyDescent="0.55000000000000004">
      <c r="A819" s="49">
        <v>2036</v>
      </c>
      <c r="B819" s="69">
        <v>22</v>
      </c>
      <c r="C819" s="59">
        <v>3.78</v>
      </c>
      <c r="D819" s="59">
        <v>25.72</v>
      </c>
      <c r="E819" s="59">
        <v>19.170000000000002</v>
      </c>
    </row>
    <row r="820" spans="1:5" x14ac:dyDescent="0.55000000000000004">
      <c r="A820" s="49">
        <v>2036</v>
      </c>
      <c r="B820" s="69">
        <v>23</v>
      </c>
      <c r="C820" s="58">
        <v>3.83</v>
      </c>
      <c r="D820" s="58">
        <v>25.81</v>
      </c>
      <c r="E820" s="58">
        <v>19.23</v>
      </c>
    </row>
    <row r="821" spans="1:5" x14ac:dyDescent="0.55000000000000004">
      <c r="A821" s="49">
        <v>2036</v>
      </c>
      <c r="B821" s="69">
        <v>24</v>
      </c>
      <c r="C821" s="59">
        <v>3.83</v>
      </c>
      <c r="D821" s="59">
        <v>25.9</v>
      </c>
      <c r="E821" s="59">
        <v>19.29</v>
      </c>
    </row>
    <row r="822" spans="1:5" x14ac:dyDescent="0.55000000000000004">
      <c r="A822" s="49">
        <v>2036</v>
      </c>
      <c r="B822" s="69">
        <v>25</v>
      </c>
      <c r="C822" s="58">
        <v>4.01</v>
      </c>
      <c r="D822" s="58">
        <v>25.99</v>
      </c>
      <c r="E822" s="58">
        <v>19.36</v>
      </c>
    </row>
    <row r="823" spans="1:5" x14ac:dyDescent="0.55000000000000004">
      <c r="A823" s="49">
        <v>2036</v>
      </c>
      <c r="B823" s="69">
        <v>26</v>
      </c>
      <c r="C823" s="59">
        <v>3.9</v>
      </c>
      <c r="D823" s="59">
        <v>26.08</v>
      </c>
      <c r="E823" s="59">
        <v>19.43</v>
      </c>
    </row>
    <row r="824" spans="1:5" x14ac:dyDescent="0.55000000000000004">
      <c r="A824" s="49">
        <v>2036</v>
      </c>
      <c r="B824" s="69">
        <v>27</v>
      </c>
      <c r="C824" s="58">
        <v>4.29</v>
      </c>
      <c r="D824" s="58">
        <v>26.17</v>
      </c>
      <c r="E824" s="58">
        <v>19.489999999999998</v>
      </c>
    </row>
    <row r="825" spans="1:5" x14ac:dyDescent="0.55000000000000004">
      <c r="A825" s="49">
        <v>2036</v>
      </c>
      <c r="B825" s="69">
        <v>28</v>
      </c>
      <c r="C825" s="59">
        <v>4.3499999999999996</v>
      </c>
      <c r="D825" s="59">
        <v>26.26</v>
      </c>
      <c r="E825" s="59">
        <v>19.559999999999999</v>
      </c>
    </row>
    <row r="826" spans="1:5" x14ac:dyDescent="0.55000000000000004">
      <c r="A826" s="49">
        <v>2036</v>
      </c>
      <c r="B826" s="69">
        <v>29</v>
      </c>
      <c r="C826" s="58">
        <v>4.71</v>
      </c>
      <c r="D826" s="58">
        <v>26.36</v>
      </c>
      <c r="E826" s="58">
        <v>19.62</v>
      </c>
    </row>
    <row r="827" spans="1:5" x14ac:dyDescent="0.55000000000000004">
      <c r="A827" s="49">
        <v>2036</v>
      </c>
      <c r="B827" s="69">
        <v>30</v>
      </c>
      <c r="C827" s="59">
        <v>4.0999999999999996</v>
      </c>
      <c r="D827" s="59">
        <v>26.45</v>
      </c>
      <c r="E827" s="59">
        <v>19.68</v>
      </c>
    </row>
    <row r="828" spans="1:5" x14ac:dyDescent="0.55000000000000004">
      <c r="A828" s="49">
        <v>2036</v>
      </c>
      <c r="B828" s="69">
        <v>31</v>
      </c>
      <c r="C828" s="58">
        <v>4.12</v>
      </c>
      <c r="D828" s="58">
        <v>26.55</v>
      </c>
      <c r="E828" s="58">
        <v>19.739999999999998</v>
      </c>
    </row>
    <row r="829" spans="1:5" x14ac:dyDescent="0.55000000000000004">
      <c r="A829" s="49">
        <v>2036</v>
      </c>
      <c r="B829" s="69">
        <v>32</v>
      </c>
      <c r="C829" s="59">
        <v>3.83</v>
      </c>
      <c r="D829" s="59">
        <v>26.65</v>
      </c>
      <c r="E829" s="59">
        <v>19.8</v>
      </c>
    </row>
    <row r="830" spans="1:5" x14ac:dyDescent="0.55000000000000004">
      <c r="A830" s="49">
        <v>2036</v>
      </c>
      <c r="B830" s="69">
        <v>33</v>
      </c>
      <c r="C830" s="58">
        <v>4.17</v>
      </c>
      <c r="D830" s="58">
        <v>26.75</v>
      </c>
      <c r="E830" s="58">
        <v>19.850000000000001</v>
      </c>
    </row>
    <row r="831" spans="1:5" x14ac:dyDescent="0.55000000000000004">
      <c r="A831" s="49">
        <v>2036</v>
      </c>
      <c r="B831" s="69">
        <v>34</v>
      </c>
      <c r="C831" s="59">
        <v>3.95</v>
      </c>
      <c r="D831" s="59">
        <v>26.87</v>
      </c>
      <c r="E831" s="59">
        <v>19.899999999999999</v>
      </c>
    </row>
    <row r="832" spans="1:5" x14ac:dyDescent="0.55000000000000004">
      <c r="A832" s="49">
        <v>2036</v>
      </c>
      <c r="B832" s="69">
        <v>35</v>
      </c>
      <c r="C832" s="58">
        <v>3.63</v>
      </c>
      <c r="D832" s="58">
        <v>26.99</v>
      </c>
      <c r="E832" s="58">
        <v>19.95</v>
      </c>
    </row>
    <row r="833" spans="1:5" x14ac:dyDescent="0.55000000000000004">
      <c r="A833" s="49">
        <v>2036</v>
      </c>
      <c r="B833" s="69">
        <v>36</v>
      </c>
      <c r="C833" s="59">
        <v>3.55</v>
      </c>
      <c r="D833" s="59">
        <v>27.12</v>
      </c>
      <c r="E833" s="59">
        <v>20</v>
      </c>
    </row>
    <row r="834" spans="1:5" x14ac:dyDescent="0.55000000000000004">
      <c r="A834" s="49">
        <v>2036</v>
      </c>
      <c r="B834" s="69">
        <v>37</v>
      </c>
      <c r="C834" s="58">
        <v>4.01</v>
      </c>
      <c r="D834" s="58">
        <v>27.24</v>
      </c>
      <c r="E834" s="58">
        <v>20.059999999999999</v>
      </c>
    </row>
    <row r="835" spans="1:5" x14ac:dyDescent="0.55000000000000004">
      <c r="A835" s="49">
        <v>2036</v>
      </c>
      <c r="B835" s="69">
        <v>38</v>
      </c>
      <c r="C835" s="59">
        <v>3.82</v>
      </c>
      <c r="D835" s="59">
        <v>27.32</v>
      </c>
      <c r="E835" s="59">
        <v>20.100000000000001</v>
      </c>
    </row>
    <row r="836" spans="1:5" x14ac:dyDescent="0.55000000000000004">
      <c r="A836" s="49">
        <v>2036</v>
      </c>
      <c r="B836" s="69">
        <v>39</v>
      </c>
      <c r="C836" s="58">
        <v>3.77</v>
      </c>
      <c r="D836" s="58">
        <v>27.4</v>
      </c>
      <c r="E836" s="58">
        <v>20.13</v>
      </c>
    </row>
    <row r="837" spans="1:5" x14ac:dyDescent="0.55000000000000004">
      <c r="A837" s="49">
        <v>2036</v>
      </c>
      <c r="B837" s="69">
        <v>40</v>
      </c>
      <c r="C837" s="59">
        <v>3.59</v>
      </c>
      <c r="D837" s="59">
        <v>27.47</v>
      </c>
      <c r="E837" s="59">
        <v>20.170000000000002</v>
      </c>
    </row>
    <row r="838" spans="1:5" x14ac:dyDescent="0.55000000000000004">
      <c r="A838" s="49">
        <v>2036</v>
      </c>
      <c r="B838" s="69">
        <v>41</v>
      </c>
      <c r="C838" s="58">
        <v>3.91</v>
      </c>
      <c r="D838" s="58">
        <v>27.54</v>
      </c>
      <c r="E838" s="58">
        <v>20.2</v>
      </c>
    </row>
    <row r="839" spans="1:5" x14ac:dyDescent="0.55000000000000004">
      <c r="A839" s="49">
        <v>2036</v>
      </c>
      <c r="B839" s="69">
        <v>42</v>
      </c>
      <c r="C839" s="59">
        <v>4.46</v>
      </c>
      <c r="D839" s="59">
        <v>27.59</v>
      </c>
      <c r="E839" s="59">
        <v>20.22</v>
      </c>
    </row>
    <row r="840" spans="1:5" x14ac:dyDescent="0.55000000000000004">
      <c r="A840" s="49">
        <v>2036</v>
      </c>
      <c r="B840" s="69">
        <v>43</v>
      </c>
      <c r="C840" s="58">
        <v>4.7</v>
      </c>
      <c r="D840" s="58">
        <v>27.56</v>
      </c>
      <c r="E840" s="58">
        <v>20.2</v>
      </c>
    </row>
    <row r="841" spans="1:5" x14ac:dyDescent="0.55000000000000004">
      <c r="A841" s="49">
        <v>2036</v>
      </c>
      <c r="B841" s="69">
        <v>44</v>
      </c>
      <c r="C841" s="59">
        <v>4.1900000000000004</v>
      </c>
      <c r="D841" s="59">
        <v>27.53</v>
      </c>
      <c r="E841" s="59">
        <v>20.170000000000002</v>
      </c>
    </row>
    <row r="842" spans="1:5" x14ac:dyDescent="0.55000000000000004">
      <c r="A842" s="49">
        <v>2036</v>
      </c>
      <c r="B842" s="69">
        <v>45</v>
      </c>
      <c r="C842" s="58">
        <v>4.62</v>
      </c>
      <c r="D842" s="58">
        <v>27.5</v>
      </c>
      <c r="E842" s="58">
        <v>20.149999999999999</v>
      </c>
    </row>
    <row r="843" spans="1:5" x14ac:dyDescent="0.55000000000000004">
      <c r="A843" s="49">
        <v>2036</v>
      </c>
      <c r="B843" s="69">
        <v>46</v>
      </c>
      <c r="C843" s="59">
        <v>5.48</v>
      </c>
      <c r="D843" s="59">
        <v>27.47</v>
      </c>
      <c r="E843" s="59">
        <v>20.13</v>
      </c>
    </row>
    <row r="844" spans="1:5" x14ac:dyDescent="0.55000000000000004">
      <c r="A844" s="49">
        <v>2036</v>
      </c>
      <c r="B844" s="69">
        <v>47</v>
      </c>
      <c r="C844" s="58">
        <v>6.12</v>
      </c>
      <c r="D844" s="58">
        <v>27.4</v>
      </c>
      <c r="E844" s="58">
        <v>20.079999999999998</v>
      </c>
    </row>
    <row r="845" spans="1:5" x14ac:dyDescent="0.55000000000000004">
      <c r="A845" s="49">
        <v>2036</v>
      </c>
      <c r="B845" s="69">
        <v>48</v>
      </c>
      <c r="C845" s="59">
        <v>5.15</v>
      </c>
      <c r="D845" s="59">
        <v>27.33</v>
      </c>
      <c r="E845" s="59">
        <v>20.04</v>
      </c>
    </row>
    <row r="846" spans="1:5" x14ac:dyDescent="0.55000000000000004">
      <c r="A846" s="49">
        <v>2036</v>
      </c>
      <c r="B846" s="69">
        <v>49</v>
      </c>
      <c r="C846" s="58">
        <v>6.97</v>
      </c>
      <c r="D846" s="58">
        <v>27.26</v>
      </c>
      <c r="E846" s="58">
        <v>20</v>
      </c>
    </row>
    <row r="847" spans="1:5" x14ac:dyDescent="0.55000000000000004">
      <c r="A847" s="49">
        <v>2036</v>
      </c>
      <c r="B847" s="69">
        <v>50</v>
      </c>
      <c r="C847" s="59">
        <v>6.91</v>
      </c>
      <c r="D847" s="59">
        <v>27.19</v>
      </c>
      <c r="E847" s="59">
        <v>19.95</v>
      </c>
    </row>
    <row r="848" spans="1:5" x14ac:dyDescent="0.55000000000000004">
      <c r="A848" s="49">
        <v>2036</v>
      </c>
      <c r="B848" s="69">
        <v>51</v>
      </c>
      <c r="C848" s="58">
        <v>9.3000000000000007</v>
      </c>
      <c r="D848" s="58">
        <v>27.11</v>
      </c>
      <c r="E848" s="58">
        <v>19.95</v>
      </c>
    </row>
    <row r="849" spans="1:5" x14ac:dyDescent="0.55000000000000004">
      <c r="A849" s="49">
        <v>2036</v>
      </c>
      <c r="B849" s="69">
        <v>52</v>
      </c>
      <c r="C849" s="59">
        <v>7.69</v>
      </c>
      <c r="D849" s="59">
        <v>27.01</v>
      </c>
      <c r="E849" s="59">
        <v>19.989999999999998</v>
      </c>
    </row>
    <row r="850" spans="1:5" x14ac:dyDescent="0.55000000000000004">
      <c r="A850" s="49">
        <v>2036</v>
      </c>
      <c r="B850" s="69">
        <v>53</v>
      </c>
      <c r="C850" s="58">
        <v>7.69</v>
      </c>
      <c r="D850" s="58">
        <v>27.01</v>
      </c>
      <c r="E850" s="58">
        <v>19.989999999999998</v>
      </c>
    </row>
    <row r="851" spans="1:5" x14ac:dyDescent="0.55000000000000004">
      <c r="A851" s="49">
        <v>2037</v>
      </c>
      <c r="B851" s="69">
        <v>1</v>
      </c>
      <c r="C851" s="59">
        <v>10.130000000000001</v>
      </c>
      <c r="D851" s="59">
        <v>27.87</v>
      </c>
      <c r="E851" s="59">
        <v>20.54</v>
      </c>
    </row>
    <row r="852" spans="1:5" x14ac:dyDescent="0.55000000000000004">
      <c r="A852" s="49">
        <v>2037</v>
      </c>
      <c r="B852" s="69">
        <v>2</v>
      </c>
      <c r="C852" s="58">
        <v>8.77</v>
      </c>
      <c r="D852" s="58">
        <v>27.79</v>
      </c>
      <c r="E852" s="58">
        <v>20.57</v>
      </c>
    </row>
    <row r="853" spans="1:5" x14ac:dyDescent="0.55000000000000004">
      <c r="A853" s="49">
        <v>2037</v>
      </c>
      <c r="B853" s="69">
        <v>3</v>
      </c>
      <c r="C853" s="59">
        <v>10.41</v>
      </c>
      <c r="D853" s="59">
        <v>27.67</v>
      </c>
      <c r="E853" s="59">
        <v>20.55</v>
      </c>
    </row>
    <row r="854" spans="1:5" x14ac:dyDescent="0.55000000000000004">
      <c r="A854" s="49">
        <v>2037</v>
      </c>
      <c r="B854" s="69">
        <v>4</v>
      </c>
      <c r="C854" s="58">
        <v>7.75</v>
      </c>
      <c r="D854" s="58">
        <v>27.49</v>
      </c>
      <c r="E854" s="58">
        <v>20.41</v>
      </c>
    </row>
    <row r="855" spans="1:5" x14ac:dyDescent="0.55000000000000004">
      <c r="A855" s="49">
        <v>2037</v>
      </c>
      <c r="B855" s="69">
        <v>5</v>
      </c>
      <c r="C855" s="59">
        <v>8.8800000000000008</v>
      </c>
      <c r="D855" s="59">
        <v>27.32</v>
      </c>
      <c r="E855" s="59">
        <v>20.27</v>
      </c>
    </row>
    <row r="856" spans="1:5" x14ac:dyDescent="0.55000000000000004">
      <c r="A856" s="49">
        <v>2037</v>
      </c>
      <c r="B856" s="69">
        <v>6</v>
      </c>
      <c r="C856" s="58">
        <v>7.63</v>
      </c>
      <c r="D856" s="58">
        <v>27.14</v>
      </c>
      <c r="E856" s="58">
        <v>20.13</v>
      </c>
    </row>
    <row r="857" spans="1:5" x14ac:dyDescent="0.55000000000000004">
      <c r="A857" s="49">
        <v>2037</v>
      </c>
      <c r="B857" s="69">
        <v>7</v>
      </c>
      <c r="C857" s="59">
        <v>6.54</v>
      </c>
      <c r="D857" s="59">
        <v>26.96</v>
      </c>
      <c r="E857" s="59">
        <v>19.989999999999998</v>
      </c>
    </row>
    <row r="858" spans="1:5" x14ac:dyDescent="0.55000000000000004">
      <c r="A858" s="49">
        <v>2037</v>
      </c>
      <c r="B858" s="69">
        <v>8</v>
      </c>
      <c r="C858" s="58">
        <v>5.16</v>
      </c>
      <c r="D858" s="58">
        <v>26.85</v>
      </c>
      <c r="E858" s="58">
        <v>19.899999999999999</v>
      </c>
    </row>
    <row r="859" spans="1:5" x14ac:dyDescent="0.55000000000000004">
      <c r="A859" s="49">
        <v>2037</v>
      </c>
      <c r="B859" s="69">
        <v>9</v>
      </c>
      <c r="C859" s="59">
        <v>6.26</v>
      </c>
      <c r="D859" s="59">
        <v>26.74</v>
      </c>
      <c r="E859" s="59">
        <v>19.809999999999999</v>
      </c>
    </row>
    <row r="860" spans="1:5" x14ac:dyDescent="0.55000000000000004">
      <c r="A860" s="49">
        <v>2037</v>
      </c>
      <c r="B860" s="69">
        <v>10</v>
      </c>
      <c r="C860" s="58">
        <v>5.49</v>
      </c>
      <c r="D860" s="58">
        <v>26.63</v>
      </c>
      <c r="E860" s="58">
        <v>19.72</v>
      </c>
    </row>
    <row r="861" spans="1:5" x14ac:dyDescent="0.55000000000000004">
      <c r="A861" s="49">
        <v>2037</v>
      </c>
      <c r="B861" s="69">
        <v>11</v>
      </c>
      <c r="C861" s="59">
        <v>5.96</v>
      </c>
      <c r="D861" s="59">
        <v>26.51</v>
      </c>
      <c r="E861" s="59">
        <v>19.63</v>
      </c>
    </row>
    <row r="862" spans="1:5" x14ac:dyDescent="0.55000000000000004">
      <c r="A862" s="49">
        <v>2037</v>
      </c>
      <c r="B862" s="69">
        <v>12</v>
      </c>
      <c r="C862" s="58">
        <v>5.01</v>
      </c>
      <c r="D862" s="58">
        <v>26.49</v>
      </c>
      <c r="E862" s="58">
        <v>19.61</v>
      </c>
    </row>
    <row r="863" spans="1:5" x14ac:dyDescent="0.55000000000000004">
      <c r="A863" s="49">
        <v>2037</v>
      </c>
      <c r="B863" s="69">
        <v>13</v>
      </c>
      <c r="C863" s="59">
        <v>4.22</v>
      </c>
      <c r="D863" s="59">
        <v>26.46</v>
      </c>
      <c r="E863" s="59">
        <v>19.579999999999998</v>
      </c>
    </row>
    <row r="864" spans="1:5" x14ac:dyDescent="0.55000000000000004">
      <c r="A864" s="49">
        <v>2037</v>
      </c>
      <c r="B864" s="69">
        <v>14</v>
      </c>
      <c r="C864" s="58">
        <v>4.5999999999999996</v>
      </c>
      <c r="D864" s="58">
        <v>26.42</v>
      </c>
      <c r="E864" s="58">
        <v>19.55</v>
      </c>
    </row>
    <row r="865" spans="1:5" x14ac:dyDescent="0.55000000000000004">
      <c r="A865" s="49">
        <v>2037</v>
      </c>
      <c r="B865" s="69">
        <v>15</v>
      </c>
      <c r="C865" s="59">
        <v>4.79</v>
      </c>
      <c r="D865" s="59">
        <v>26.39</v>
      </c>
      <c r="E865" s="59">
        <v>19.510000000000002</v>
      </c>
    </row>
    <row r="866" spans="1:5" x14ac:dyDescent="0.55000000000000004">
      <c r="A866" s="49">
        <v>2037</v>
      </c>
      <c r="B866" s="69">
        <v>16</v>
      </c>
      <c r="C866" s="58">
        <v>4.63</v>
      </c>
      <c r="D866" s="58">
        <v>26.38</v>
      </c>
      <c r="E866" s="58">
        <v>19.510000000000002</v>
      </c>
    </row>
    <row r="867" spans="1:5" x14ac:dyDescent="0.55000000000000004">
      <c r="A867" s="49">
        <v>2037</v>
      </c>
      <c r="B867" s="69">
        <v>17</v>
      </c>
      <c r="C867" s="59">
        <v>4</v>
      </c>
      <c r="D867" s="59">
        <v>26.39</v>
      </c>
      <c r="E867" s="59">
        <v>19.52</v>
      </c>
    </row>
    <row r="868" spans="1:5" x14ac:dyDescent="0.55000000000000004">
      <c r="A868" s="49">
        <v>2037</v>
      </c>
      <c r="B868" s="69">
        <v>18</v>
      </c>
      <c r="C868" s="58">
        <v>4.24</v>
      </c>
      <c r="D868" s="58">
        <v>26.4</v>
      </c>
      <c r="E868" s="58">
        <v>19.53</v>
      </c>
    </row>
    <row r="869" spans="1:5" x14ac:dyDescent="0.55000000000000004">
      <c r="A869" s="49">
        <v>2037</v>
      </c>
      <c r="B869" s="69">
        <v>19</v>
      </c>
      <c r="C869" s="59">
        <v>4.01</v>
      </c>
      <c r="D869" s="59">
        <v>26.42</v>
      </c>
      <c r="E869" s="59">
        <v>19.54</v>
      </c>
    </row>
    <row r="870" spans="1:5" x14ac:dyDescent="0.55000000000000004">
      <c r="A870" s="49">
        <v>2037</v>
      </c>
      <c r="B870" s="69">
        <v>20</v>
      </c>
      <c r="C870" s="58">
        <v>3.86</v>
      </c>
      <c r="D870" s="58">
        <v>26.44</v>
      </c>
      <c r="E870" s="58">
        <v>19.55</v>
      </c>
    </row>
    <row r="871" spans="1:5" x14ac:dyDescent="0.55000000000000004">
      <c r="A871" s="49">
        <v>2037</v>
      </c>
      <c r="B871" s="69">
        <v>21</v>
      </c>
      <c r="C871" s="59">
        <v>3.87</v>
      </c>
      <c r="D871" s="59">
        <v>26.53</v>
      </c>
      <c r="E871" s="59">
        <v>19.61</v>
      </c>
    </row>
    <row r="872" spans="1:5" x14ac:dyDescent="0.55000000000000004">
      <c r="A872" s="49">
        <v>2037</v>
      </c>
      <c r="B872" s="69">
        <v>22</v>
      </c>
      <c r="C872" s="58">
        <v>3.84</v>
      </c>
      <c r="D872" s="58">
        <v>26.62</v>
      </c>
      <c r="E872" s="58">
        <v>19.670000000000002</v>
      </c>
    </row>
    <row r="873" spans="1:5" x14ac:dyDescent="0.55000000000000004">
      <c r="A873" s="49">
        <v>2037</v>
      </c>
      <c r="B873" s="69">
        <v>23</v>
      </c>
      <c r="C873" s="59">
        <v>3.89</v>
      </c>
      <c r="D873" s="59">
        <v>26.72</v>
      </c>
      <c r="E873" s="59">
        <v>19.73</v>
      </c>
    </row>
    <row r="874" spans="1:5" x14ac:dyDescent="0.55000000000000004">
      <c r="A874" s="49">
        <v>2037</v>
      </c>
      <c r="B874" s="69">
        <v>24</v>
      </c>
      <c r="C874" s="58">
        <v>3.89</v>
      </c>
      <c r="D874" s="58">
        <v>26.81</v>
      </c>
      <c r="E874" s="58">
        <v>19.79</v>
      </c>
    </row>
    <row r="875" spans="1:5" x14ac:dyDescent="0.55000000000000004">
      <c r="A875" s="49">
        <v>2037</v>
      </c>
      <c r="B875" s="69">
        <v>25</v>
      </c>
      <c r="C875" s="59">
        <v>4.07</v>
      </c>
      <c r="D875" s="59">
        <v>26.9</v>
      </c>
      <c r="E875" s="59">
        <v>19.86</v>
      </c>
    </row>
    <row r="876" spans="1:5" x14ac:dyDescent="0.55000000000000004">
      <c r="A876" s="49">
        <v>2037</v>
      </c>
      <c r="B876" s="69">
        <v>26</v>
      </c>
      <c r="C876" s="58">
        <v>3.96</v>
      </c>
      <c r="D876" s="58">
        <v>27</v>
      </c>
      <c r="E876" s="58">
        <v>19.93</v>
      </c>
    </row>
    <row r="877" spans="1:5" x14ac:dyDescent="0.55000000000000004">
      <c r="A877" s="49">
        <v>2037</v>
      </c>
      <c r="B877" s="69">
        <v>27</v>
      </c>
      <c r="C877" s="59">
        <v>4.3600000000000003</v>
      </c>
      <c r="D877" s="59">
        <v>27.09</v>
      </c>
      <c r="E877" s="59">
        <v>20</v>
      </c>
    </row>
    <row r="878" spans="1:5" x14ac:dyDescent="0.55000000000000004">
      <c r="A878" s="49">
        <v>2037</v>
      </c>
      <c r="B878" s="69">
        <v>28</v>
      </c>
      <c r="C878" s="58">
        <v>4.41</v>
      </c>
      <c r="D878" s="58">
        <v>27.18</v>
      </c>
      <c r="E878" s="58">
        <v>20.07</v>
      </c>
    </row>
    <row r="879" spans="1:5" x14ac:dyDescent="0.55000000000000004">
      <c r="A879" s="49">
        <v>2037</v>
      </c>
      <c r="B879" s="69">
        <v>29</v>
      </c>
      <c r="C879" s="59">
        <v>4.78</v>
      </c>
      <c r="D879" s="59">
        <v>27.28</v>
      </c>
      <c r="E879" s="59">
        <v>20.14</v>
      </c>
    </row>
    <row r="880" spans="1:5" x14ac:dyDescent="0.55000000000000004">
      <c r="A880" s="49">
        <v>2037</v>
      </c>
      <c r="B880" s="69">
        <v>30</v>
      </c>
      <c r="C880" s="58">
        <v>4.17</v>
      </c>
      <c r="D880" s="58">
        <v>27.38</v>
      </c>
      <c r="E880" s="58">
        <v>20.2</v>
      </c>
    </row>
    <row r="881" spans="1:5" x14ac:dyDescent="0.55000000000000004">
      <c r="A881" s="49">
        <v>2037</v>
      </c>
      <c r="B881" s="69">
        <v>31</v>
      </c>
      <c r="C881" s="59">
        <v>4.18</v>
      </c>
      <c r="D881" s="59">
        <v>27.48</v>
      </c>
      <c r="E881" s="59">
        <v>20.25</v>
      </c>
    </row>
    <row r="882" spans="1:5" x14ac:dyDescent="0.55000000000000004">
      <c r="A882" s="49">
        <v>2037</v>
      </c>
      <c r="B882" s="69">
        <v>32</v>
      </c>
      <c r="C882" s="58">
        <v>3.89</v>
      </c>
      <c r="D882" s="58">
        <v>27.59</v>
      </c>
      <c r="E882" s="58">
        <v>20.309999999999999</v>
      </c>
    </row>
    <row r="883" spans="1:5" x14ac:dyDescent="0.55000000000000004">
      <c r="A883" s="49">
        <v>2037</v>
      </c>
      <c r="B883" s="69">
        <v>33</v>
      </c>
      <c r="C883" s="59">
        <v>4.24</v>
      </c>
      <c r="D883" s="59">
        <v>27.69</v>
      </c>
      <c r="E883" s="59">
        <v>20.37</v>
      </c>
    </row>
    <row r="884" spans="1:5" x14ac:dyDescent="0.55000000000000004">
      <c r="A884" s="49">
        <v>2037</v>
      </c>
      <c r="B884" s="69">
        <v>34</v>
      </c>
      <c r="C884" s="58">
        <v>4.01</v>
      </c>
      <c r="D884" s="58">
        <v>27.81</v>
      </c>
      <c r="E884" s="58">
        <v>20.420000000000002</v>
      </c>
    </row>
    <row r="885" spans="1:5" x14ac:dyDescent="0.55000000000000004">
      <c r="A885" s="49">
        <v>2037</v>
      </c>
      <c r="B885" s="69">
        <v>35</v>
      </c>
      <c r="C885" s="59">
        <v>3.69</v>
      </c>
      <c r="D885" s="59">
        <v>27.94</v>
      </c>
      <c r="E885" s="59">
        <v>20.47</v>
      </c>
    </row>
    <row r="886" spans="1:5" x14ac:dyDescent="0.55000000000000004">
      <c r="A886" s="49">
        <v>2037</v>
      </c>
      <c r="B886" s="69">
        <v>36</v>
      </c>
      <c r="C886" s="58">
        <v>3.6</v>
      </c>
      <c r="D886" s="58">
        <v>28.07</v>
      </c>
      <c r="E886" s="58">
        <v>20.53</v>
      </c>
    </row>
    <row r="887" spans="1:5" x14ac:dyDescent="0.55000000000000004">
      <c r="A887" s="49">
        <v>2037</v>
      </c>
      <c r="B887" s="69">
        <v>37</v>
      </c>
      <c r="C887" s="59">
        <v>4.07</v>
      </c>
      <c r="D887" s="59">
        <v>28.19</v>
      </c>
      <c r="E887" s="59">
        <v>20.58</v>
      </c>
    </row>
    <row r="888" spans="1:5" x14ac:dyDescent="0.55000000000000004">
      <c r="A888" s="49">
        <v>2037</v>
      </c>
      <c r="B888" s="69">
        <v>38</v>
      </c>
      <c r="C888" s="58">
        <v>3.88</v>
      </c>
      <c r="D888" s="58">
        <v>28.28</v>
      </c>
      <c r="E888" s="58">
        <v>20.62</v>
      </c>
    </row>
    <row r="889" spans="1:5" x14ac:dyDescent="0.55000000000000004">
      <c r="A889" s="49">
        <v>2037</v>
      </c>
      <c r="B889" s="69">
        <v>39</v>
      </c>
      <c r="C889" s="59">
        <v>3.83</v>
      </c>
      <c r="D889" s="59">
        <v>28.36</v>
      </c>
      <c r="E889" s="59">
        <v>20.66</v>
      </c>
    </row>
    <row r="890" spans="1:5" x14ac:dyDescent="0.55000000000000004">
      <c r="A890" s="49">
        <v>2037</v>
      </c>
      <c r="B890" s="69">
        <v>40</v>
      </c>
      <c r="C890" s="58">
        <v>3.64</v>
      </c>
      <c r="D890" s="58">
        <v>28.44</v>
      </c>
      <c r="E890" s="58">
        <v>20.69</v>
      </c>
    </row>
    <row r="891" spans="1:5" x14ac:dyDescent="0.55000000000000004">
      <c r="A891" s="49">
        <v>2037</v>
      </c>
      <c r="B891" s="69">
        <v>41</v>
      </c>
      <c r="C891" s="59">
        <v>3.97</v>
      </c>
      <c r="D891" s="59">
        <v>28.51</v>
      </c>
      <c r="E891" s="59">
        <v>20.73</v>
      </c>
    </row>
    <row r="892" spans="1:5" x14ac:dyDescent="0.55000000000000004">
      <c r="A892" s="49">
        <v>2037</v>
      </c>
      <c r="B892" s="69">
        <v>42</v>
      </c>
      <c r="C892" s="58">
        <v>4.53</v>
      </c>
      <c r="D892" s="58">
        <v>28.56</v>
      </c>
      <c r="E892" s="58">
        <v>20.75</v>
      </c>
    </row>
    <row r="893" spans="1:5" x14ac:dyDescent="0.55000000000000004">
      <c r="A893" s="49">
        <v>2037</v>
      </c>
      <c r="B893" s="69">
        <v>43</v>
      </c>
      <c r="C893" s="59">
        <v>4.7699999999999996</v>
      </c>
      <c r="D893" s="59">
        <v>28.53</v>
      </c>
      <c r="E893" s="59">
        <v>20.72</v>
      </c>
    </row>
    <row r="894" spans="1:5" x14ac:dyDescent="0.55000000000000004">
      <c r="A894" s="49">
        <v>2037</v>
      </c>
      <c r="B894" s="69">
        <v>44</v>
      </c>
      <c r="C894" s="58">
        <v>4.25</v>
      </c>
      <c r="D894" s="58">
        <v>28.5</v>
      </c>
      <c r="E894" s="58">
        <v>20.7</v>
      </c>
    </row>
    <row r="895" spans="1:5" x14ac:dyDescent="0.55000000000000004">
      <c r="A895" s="49">
        <v>2037</v>
      </c>
      <c r="B895" s="69">
        <v>45</v>
      </c>
      <c r="C895" s="59">
        <v>4.6900000000000004</v>
      </c>
      <c r="D895" s="59">
        <v>28.47</v>
      </c>
      <c r="E895" s="59">
        <v>20.68</v>
      </c>
    </row>
    <row r="896" spans="1:5" x14ac:dyDescent="0.55000000000000004">
      <c r="A896" s="49">
        <v>2037</v>
      </c>
      <c r="B896" s="69">
        <v>46</v>
      </c>
      <c r="C896" s="58">
        <v>5.56</v>
      </c>
      <c r="D896" s="58">
        <v>28.44</v>
      </c>
      <c r="E896" s="58">
        <v>20.65</v>
      </c>
    </row>
    <row r="897" spans="1:5" x14ac:dyDescent="0.55000000000000004">
      <c r="A897" s="49">
        <v>2037</v>
      </c>
      <c r="B897" s="69">
        <v>47</v>
      </c>
      <c r="C897" s="59">
        <v>6.22</v>
      </c>
      <c r="D897" s="59">
        <v>28.36</v>
      </c>
      <c r="E897" s="59">
        <v>20.61</v>
      </c>
    </row>
    <row r="898" spans="1:5" x14ac:dyDescent="0.55000000000000004">
      <c r="A898" s="49">
        <v>2037</v>
      </c>
      <c r="B898" s="69">
        <v>48</v>
      </c>
      <c r="C898" s="58">
        <v>5.23</v>
      </c>
      <c r="D898" s="58">
        <v>28.29</v>
      </c>
      <c r="E898" s="58">
        <v>20.56</v>
      </c>
    </row>
    <row r="899" spans="1:5" x14ac:dyDescent="0.55000000000000004">
      <c r="A899" s="49">
        <v>2037</v>
      </c>
      <c r="B899" s="69">
        <v>49</v>
      </c>
      <c r="C899" s="59">
        <v>7.08</v>
      </c>
      <c r="D899" s="59">
        <v>28.22</v>
      </c>
      <c r="E899" s="59">
        <v>20.52</v>
      </c>
    </row>
    <row r="900" spans="1:5" x14ac:dyDescent="0.55000000000000004">
      <c r="A900" s="49">
        <v>2037</v>
      </c>
      <c r="B900" s="69">
        <v>50</v>
      </c>
      <c r="C900" s="58">
        <v>7.02</v>
      </c>
      <c r="D900" s="58">
        <v>28.14</v>
      </c>
      <c r="E900" s="58">
        <v>20.47</v>
      </c>
    </row>
    <row r="901" spans="1:5" x14ac:dyDescent="0.55000000000000004">
      <c r="A901" s="49">
        <v>2037</v>
      </c>
      <c r="B901" s="69">
        <v>51</v>
      </c>
      <c r="C901" s="59">
        <v>9.4499999999999993</v>
      </c>
      <c r="D901" s="59">
        <v>28.06</v>
      </c>
      <c r="E901" s="59">
        <v>20.47</v>
      </c>
    </row>
    <row r="902" spans="1:5" x14ac:dyDescent="0.55000000000000004">
      <c r="A902" s="49">
        <v>2037</v>
      </c>
      <c r="B902" s="69">
        <v>52</v>
      </c>
      <c r="C902" s="58">
        <v>7.81</v>
      </c>
      <c r="D902" s="58">
        <v>27.96</v>
      </c>
      <c r="E902" s="58">
        <v>20.51</v>
      </c>
    </row>
    <row r="903" spans="1:5" x14ac:dyDescent="0.55000000000000004">
      <c r="A903" s="49">
        <v>2037</v>
      </c>
      <c r="B903" s="69">
        <v>53</v>
      </c>
      <c r="C903" s="59">
        <v>7.81</v>
      </c>
      <c r="D903" s="59">
        <v>27.96</v>
      </c>
      <c r="E903" s="59">
        <v>20.51</v>
      </c>
    </row>
    <row r="904" spans="1:5" x14ac:dyDescent="0.55000000000000004">
      <c r="A904" s="49">
        <v>2038</v>
      </c>
      <c r="B904" s="69">
        <v>1</v>
      </c>
      <c r="C904" s="58">
        <v>10.42</v>
      </c>
      <c r="D904" s="58">
        <v>28.72</v>
      </c>
      <c r="E904" s="58">
        <v>21.26</v>
      </c>
    </row>
    <row r="905" spans="1:5" x14ac:dyDescent="0.55000000000000004">
      <c r="A905" s="49">
        <v>2038</v>
      </c>
      <c r="B905" s="69">
        <v>2</v>
      </c>
      <c r="C905" s="59">
        <v>9.0299999999999994</v>
      </c>
      <c r="D905" s="59">
        <v>28.63</v>
      </c>
      <c r="E905" s="59">
        <v>21.3</v>
      </c>
    </row>
    <row r="906" spans="1:5" x14ac:dyDescent="0.55000000000000004">
      <c r="A906" s="49">
        <v>2038</v>
      </c>
      <c r="B906" s="69">
        <v>3</v>
      </c>
      <c r="C906" s="58">
        <v>10.71</v>
      </c>
      <c r="D906" s="58">
        <v>28.51</v>
      </c>
      <c r="E906" s="58">
        <v>21.28</v>
      </c>
    </row>
    <row r="907" spans="1:5" x14ac:dyDescent="0.55000000000000004">
      <c r="A907" s="49">
        <v>2038</v>
      </c>
      <c r="B907" s="69">
        <v>4</v>
      </c>
      <c r="C907" s="59">
        <v>7.97</v>
      </c>
      <c r="D907" s="59">
        <v>28.33</v>
      </c>
      <c r="E907" s="59">
        <v>21.13</v>
      </c>
    </row>
    <row r="908" spans="1:5" x14ac:dyDescent="0.55000000000000004">
      <c r="A908" s="49">
        <v>2038</v>
      </c>
      <c r="B908" s="69">
        <v>5</v>
      </c>
      <c r="C908" s="58">
        <v>9.14</v>
      </c>
      <c r="D908" s="58">
        <v>28.15</v>
      </c>
      <c r="E908" s="58">
        <v>20.99</v>
      </c>
    </row>
    <row r="909" spans="1:5" x14ac:dyDescent="0.55000000000000004">
      <c r="A909" s="49">
        <v>2038</v>
      </c>
      <c r="B909" s="69">
        <v>6</v>
      </c>
      <c r="C909" s="59">
        <v>7.85</v>
      </c>
      <c r="D909" s="59">
        <v>27.96</v>
      </c>
      <c r="E909" s="59">
        <v>20.84</v>
      </c>
    </row>
    <row r="910" spans="1:5" x14ac:dyDescent="0.55000000000000004">
      <c r="A910" s="49">
        <v>2038</v>
      </c>
      <c r="B910" s="69">
        <v>7</v>
      </c>
      <c r="C910" s="58">
        <v>6.73</v>
      </c>
      <c r="D910" s="58">
        <v>27.78</v>
      </c>
      <c r="E910" s="58">
        <v>20.69</v>
      </c>
    </row>
    <row r="911" spans="1:5" x14ac:dyDescent="0.55000000000000004">
      <c r="A911" s="49">
        <v>2038</v>
      </c>
      <c r="B911" s="69">
        <v>8</v>
      </c>
      <c r="C911" s="59">
        <v>5.31</v>
      </c>
      <c r="D911" s="59">
        <v>27.66</v>
      </c>
      <c r="E911" s="59">
        <v>20.6</v>
      </c>
    </row>
    <row r="912" spans="1:5" x14ac:dyDescent="0.55000000000000004">
      <c r="A912" s="49">
        <v>2038</v>
      </c>
      <c r="B912" s="69">
        <v>9</v>
      </c>
      <c r="C912" s="58">
        <v>6.44</v>
      </c>
      <c r="D912" s="58">
        <v>27.55</v>
      </c>
      <c r="E912" s="58">
        <v>20.51</v>
      </c>
    </row>
    <row r="913" spans="1:5" x14ac:dyDescent="0.55000000000000004">
      <c r="A913" s="49">
        <v>2038</v>
      </c>
      <c r="B913" s="69">
        <v>10</v>
      </c>
      <c r="C913" s="59">
        <v>5.64</v>
      </c>
      <c r="D913" s="59">
        <v>27.43</v>
      </c>
      <c r="E913" s="59">
        <v>20.420000000000002</v>
      </c>
    </row>
    <row r="914" spans="1:5" x14ac:dyDescent="0.55000000000000004">
      <c r="A914" s="49">
        <v>2038</v>
      </c>
      <c r="B914" s="69">
        <v>11</v>
      </c>
      <c r="C914" s="58">
        <v>6.13</v>
      </c>
      <c r="D914" s="58">
        <v>27.32</v>
      </c>
      <c r="E914" s="58">
        <v>20.329999999999998</v>
      </c>
    </row>
    <row r="915" spans="1:5" x14ac:dyDescent="0.55000000000000004">
      <c r="A915" s="49">
        <v>2038</v>
      </c>
      <c r="B915" s="69">
        <v>12</v>
      </c>
      <c r="C915" s="59">
        <v>5.15</v>
      </c>
      <c r="D915" s="59">
        <v>27.3</v>
      </c>
      <c r="E915" s="59">
        <v>20.309999999999999</v>
      </c>
    </row>
    <row r="916" spans="1:5" x14ac:dyDescent="0.55000000000000004">
      <c r="A916" s="49">
        <v>2038</v>
      </c>
      <c r="B916" s="69">
        <v>13</v>
      </c>
      <c r="C916" s="58">
        <v>4.3499999999999996</v>
      </c>
      <c r="D916" s="58">
        <v>27.26</v>
      </c>
      <c r="E916" s="58">
        <v>20.27</v>
      </c>
    </row>
    <row r="917" spans="1:5" x14ac:dyDescent="0.55000000000000004">
      <c r="A917" s="49">
        <v>2038</v>
      </c>
      <c r="B917" s="69">
        <v>14</v>
      </c>
      <c r="C917" s="59">
        <v>4.7300000000000004</v>
      </c>
      <c r="D917" s="59">
        <v>27.23</v>
      </c>
      <c r="E917" s="59">
        <v>20.239999999999998</v>
      </c>
    </row>
    <row r="918" spans="1:5" x14ac:dyDescent="0.55000000000000004">
      <c r="A918" s="49">
        <v>2038</v>
      </c>
      <c r="B918" s="69">
        <v>15</v>
      </c>
      <c r="C918" s="58">
        <v>4.93</v>
      </c>
      <c r="D918" s="58">
        <v>27.19</v>
      </c>
      <c r="E918" s="58">
        <v>20.2</v>
      </c>
    </row>
    <row r="919" spans="1:5" x14ac:dyDescent="0.55000000000000004">
      <c r="A919" s="49">
        <v>2038</v>
      </c>
      <c r="B919" s="69">
        <v>16</v>
      </c>
      <c r="C919" s="59">
        <v>4.7699999999999996</v>
      </c>
      <c r="D919" s="59">
        <v>27.18</v>
      </c>
      <c r="E919" s="59">
        <v>20.190000000000001</v>
      </c>
    </row>
    <row r="920" spans="1:5" x14ac:dyDescent="0.55000000000000004">
      <c r="A920" s="49">
        <v>2038</v>
      </c>
      <c r="B920" s="69">
        <v>17</v>
      </c>
      <c r="C920" s="58">
        <v>4.1100000000000003</v>
      </c>
      <c r="D920" s="58">
        <v>27.19</v>
      </c>
      <c r="E920" s="58">
        <v>20.2</v>
      </c>
    </row>
    <row r="921" spans="1:5" x14ac:dyDescent="0.55000000000000004">
      <c r="A921" s="49">
        <v>2038</v>
      </c>
      <c r="B921" s="69">
        <v>18</v>
      </c>
      <c r="C921" s="59">
        <v>4.3600000000000003</v>
      </c>
      <c r="D921" s="59">
        <v>27.21</v>
      </c>
      <c r="E921" s="59">
        <v>20.22</v>
      </c>
    </row>
    <row r="922" spans="1:5" x14ac:dyDescent="0.55000000000000004">
      <c r="A922" s="49">
        <v>2038</v>
      </c>
      <c r="B922" s="69">
        <v>19</v>
      </c>
      <c r="C922" s="58">
        <v>4.12</v>
      </c>
      <c r="D922" s="58">
        <v>27.22</v>
      </c>
      <c r="E922" s="58">
        <v>20.23</v>
      </c>
    </row>
    <row r="923" spans="1:5" x14ac:dyDescent="0.55000000000000004">
      <c r="A923" s="49">
        <v>2038</v>
      </c>
      <c r="B923" s="69">
        <v>20</v>
      </c>
      <c r="C923" s="59">
        <v>3.97</v>
      </c>
      <c r="D923" s="59">
        <v>27.24</v>
      </c>
      <c r="E923" s="59">
        <v>20.239999999999998</v>
      </c>
    </row>
    <row r="924" spans="1:5" x14ac:dyDescent="0.55000000000000004">
      <c r="A924" s="49">
        <v>2038</v>
      </c>
      <c r="B924" s="69">
        <v>21</v>
      </c>
      <c r="C924" s="58">
        <v>3.98</v>
      </c>
      <c r="D924" s="58">
        <v>27.34</v>
      </c>
      <c r="E924" s="58">
        <v>20.309999999999999</v>
      </c>
    </row>
    <row r="925" spans="1:5" x14ac:dyDescent="0.55000000000000004">
      <c r="A925" s="49">
        <v>2038</v>
      </c>
      <c r="B925" s="69">
        <v>22</v>
      </c>
      <c r="C925" s="59">
        <v>3.95</v>
      </c>
      <c r="D925" s="59">
        <v>27.43</v>
      </c>
      <c r="E925" s="59">
        <v>20.37</v>
      </c>
    </row>
    <row r="926" spans="1:5" x14ac:dyDescent="0.55000000000000004">
      <c r="A926" s="49">
        <v>2038</v>
      </c>
      <c r="B926" s="69">
        <v>23</v>
      </c>
      <c r="C926" s="58">
        <v>4</v>
      </c>
      <c r="D926" s="58">
        <v>27.53</v>
      </c>
      <c r="E926" s="58">
        <v>20.43</v>
      </c>
    </row>
    <row r="927" spans="1:5" x14ac:dyDescent="0.55000000000000004">
      <c r="A927" s="49">
        <v>2038</v>
      </c>
      <c r="B927" s="69">
        <v>24</v>
      </c>
      <c r="C927" s="59">
        <v>4</v>
      </c>
      <c r="D927" s="59">
        <v>27.62</v>
      </c>
      <c r="E927" s="59">
        <v>20.49</v>
      </c>
    </row>
    <row r="928" spans="1:5" x14ac:dyDescent="0.55000000000000004">
      <c r="A928" s="49">
        <v>2038</v>
      </c>
      <c r="B928" s="69">
        <v>25</v>
      </c>
      <c r="C928" s="58">
        <v>4.1900000000000004</v>
      </c>
      <c r="D928" s="58">
        <v>27.72</v>
      </c>
      <c r="E928" s="58">
        <v>20.56</v>
      </c>
    </row>
    <row r="929" spans="1:5" x14ac:dyDescent="0.55000000000000004">
      <c r="A929" s="49">
        <v>2038</v>
      </c>
      <c r="B929" s="69">
        <v>26</v>
      </c>
      <c r="C929" s="59">
        <v>4.07</v>
      </c>
      <c r="D929" s="59">
        <v>27.82</v>
      </c>
      <c r="E929" s="59">
        <v>20.64</v>
      </c>
    </row>
    <row r="930" spans="1:5" x14ac:dyDescent="0.55000000000000004">
      <c r="A930" s="49">
        <v>2038</v>
      </c>
      <c r="B930" s="69">
        <v>27</v>
      </c>
      <c r="C930" s="58">
        <v>4.4800000000000004</v>
      </c>
      <c r="D930" s="58">
        <v>27.91</v>
      </c>
      <c r="E930" s="58">
        <v>20.71</v>
      </c>
    </row>
    <row r="931" spans="1:5" x14ac:dyDescent="0.55000000000000004">
      <c r="A931" s="49">
        <v>2038</v>
      </c>
      <c r="B931" s="69">
        <v>28</v>
      </c>
      <c r="C931" s="59">
        <v>4.54</v>
      </c>
      <c r="D931" s="59">
        <v>28.01</v>
      </c>
      <c r="E931" s="59">
        <v>20.78</v>
      </c>
    </row>
    <row r="932" spans="1:5" x14ac:dyDescent="0.55000000000000004">
      <c r="A932" s="49">
        <v>2038</v>
      </c>
      <c r="B932" s="69">
        <v>29</v>
      </c>
      <c r="C932" s="58">
        <v>4.92</v>
      </c>
      <c r="D932" s="58">
        <v>28.11</v>
      </c>
      <c r="E932" s="58">
        <v>20.85</v>
      </c>
    </row>
    <row r="933" spans="1:5" x14ac:dyDescent="0.55000000000000004">
      <c r="A933" s="49">
        <v>2038</v>
      </c>
      <c r="B933" s="69">
        <v>30</v>
      </c>
      <c r="C933" s="59">
        <v>4.29</v>
      </c>
      <c r="D933" s="59">
        <v>28.22</v>
      </c>
      <c r="E933" s="59">
        <v>20.91</v>
      </c>
    </row>
    <row r="934" spans="1:5" x14ac:dyDescent="0.55000000000000004">
      <c r="A934" s="49">
        <v>2038</v>
      </c>
      <c r="B934" s="69">
        <v>31</v>
      </c>
      <c r="C934" s="58">
        <v>4.3</v>
      </c>
      <c r="D934" s="58">
        <v>28.32</v>
      </c>
      <c r="E934" s="58">
        <v>20.97</v>
      </c>
    </row>
    <row r="935" spans="1:5" x14ac:dyDescent="0.55000000000000004">
      <c r="A935" s="49">
        <v>2038</v>
      </c>
      <c r="B935" s="69">
        <v>32</v>
      </c>
      <c r="C935" s="59">
        <v>4.01</v>
      </c>
      <c r="D935" s="59">
        <v>28.42</v>
      </c>
      <c r="E935" s="59">
        <v>21.03</v>
      </c>
    </row>
    <row r="936" spans="1:5" x14ac:dyDescent="0.55000000000000004">
      <c r="A936" s="49">
        <v>2038</v>
      </c>
      <c r="B936" s="69">
        <v>33</v>
      </c>
      <c r="C936" s="58">
        <v>4.3600000000000003</v>
      </c>
      <c r="D936" s="58">
        <v>28.53</v>
      </c>
      <c r="E936" s="58">
        <v>21.09</v>
      </c>
    </row>
    <row r="937" spans="1:5" x14ac:dyDescent="0.55000000000000004">
      <c r="A937" s="49">
        <v>2038</v>
      </c>
      <c r="B937" s="69">
        <v>34</v>
      </c>
      <c r="C937" s="59">
        <v>4.13</v>
      </c>
      <c r="D937" s="59">
        <v>28.66</v>
      </c>
      <c r="E937" s="59">
        <v>21.14</v>
      </c>
    </row>
    <row r="938" spans="1:5" x14ac:dyDescent="0.55000000000000004">
      <c r="A938" s="49">
        <v>2038</v>
      </c>
      <c r="B938" s="69">
        <v>35</v>
      </c>
      <c r="C938" s="58">
        <v>3.8</v>
      </c>
      <c r="D938" s="58">
        <v>28.79</v>
      </c>
      <c r="E938" s="58">
        <v>21.2</v>
      </c>
    </row>
    <row r="939" spans="1:5" x14ac:dyDescent="0.55000000000000004">
      <c r="A939" s="49">
        <v>2038</v>
      </c>
      <c r="B939" s="69">
        <v>36</v>
      </c>
      <c r="C939" s="59">
        <v>3.71</v>
      </c>
      <c r="D939" s="59">
        <v>28.92</v>
      </c>
      <c r="E939" s="59">
        <v>21.25</v>
      </c>
    </row>
    <row r="940" spans="1:5" x14ac:dyDescent="0.55000000000000004">
      <c r="A940" s="49">
        <v>2038</v>
      </c>
      <c r="B940" s="69">
        <v>37</v>
      </c>
      <c r="C940" s="58">
        <v>4.1900000000000004</v>
      </c>
      <c r="D940" s="58">
        <v>29.05</v>
      </c>
      <c r="E940" s="58">
        <v>21.3</v>
      </c>
    </row>
    <row r="941" spans="1:5" x14ac:dyDescent="0.55000000000000004">
      <c r="A941" s="49">
        <v>2038</v>
      </c>
      <c r="B941" s="69">
        <v>38</v>
      </c>
      <c r="C941" s="59">
        <v>3.99</v>
      </c>
      <c r="D941" s="59">
        <v>29.14</v>
      </c>
      <c r="E941" s="59">
        <v>21.35</v>
      </c>
    </row>
    <row r="942" spans="1:5" x14ac:dyDescent="0.55000000000000004">
      <c r="A942" s="49">
        <v>2038</v>
      </c>
      <c r="B942" s="69">
        <v>39</v>
      </c>
      <c r="C942" s="58">
        <v>3.94</v>
      </c>
      <c r="D942" s="58">
        <v>29.22</v>
      </c>
      <c r="E942" s="58">
        <v>21.38</v>
      </c>
    </row>
    <row r="943" spans="1:5" x14ac:dyDescent="0.55000000000000004">
      <c r="A943" s="49">
        <v>2038</v>
      </c>
      <c r="B943" s="69">
        <v>40</v>
      </c>
      <c r="C943" s="59">
        <v>3.75</v>
      </c>
      <c r="D943" s="59">
        <v>29.3</v>
      </c>
      <c r="E943" s="59">
        <v>21.42</v>
      </c>
    </row>
    <row r="944" spans="1:5" x14ac:dyDescent="0.55000000000000004">
      <c r="A944" s="49">
        <v>2038</v>
      </c>
      <c r="B944" s="69">
        <v>41</v>
      </c>
      <c r="C944" s="58">
        <v>4.09</v>
      </c>
      <c r="D944" s="58">
        <v>29.38</v>
      </c>
      <c r="E944" s="58">
        <v>21.46</v>
      </c>
    </row>
    <row r="945" spans="1:5" x14ac:dyDescent="0.55000000000000004">
      <c r="A945" s="49">
        <v>2038</v>
      </c>
      <c r="B945" s="69">
        <v>42</v>
      </c>
      <c r="C945" s="59">
        <v>4.66</v>
      </c>
      <c r="D945" s="59">
        <v>29.43</v>
      </c>
      <c r="E945" s="59">
        <v>21.48</v>
      </c>
    </row>
    <row r="946" spans="1:5" x14ac:dyDescent="0.55000000000000004">
      <c r="A946" s="49">
        <v>2038</v>
      </c>
      <c r="B946" s="69">
        <v>43</v>
      </c>
      <c r="C946" s="58">
        <v>4.91</v>
      </c>
      <c r="D946" s="58">
        <v>29.39</v>
      </c>
      <c r="E946" s="58">
        <v>21.46</v>
      </c>
    </row>
    <row r="947" spans="1:5" x14ac:dyDescent="0.55000000000000004">
      <c r="A947" s="49">
        <v>2038</v>
      </c>
      <c r="B947" s="69">
        <v>44</v>
      </c>
      <c r="C947" s="59">
        <v>4.38</v>
      </c>
      <c r="D947" s="59">
        <v>29.36</v>
      </c>
      <c r="E947" s="59">
        <v>21.43</v>
      </c>
    </row>
    <row r="948" spans="1:5" x14ac:dyDescent="0.55000000000000004">
      <c r="A948" s="49">
        <v>2038</v>
      </c>
      <c r="B948" s="69">
        <v>45</v>
      </c>
      <c r="C948" s="58">
        <v>4.83</v>
      </c>
      <c r="D948" s="58">
        <v>29.33</v>
      </c>
      <c r="E948" s="58">
        <v>21.41</v>
      </c>
    </row>
    <row r="949" spans="1:5" x14ac:dyDescent="0.55000000000000004">
      <c r="A949" s="49">
        <v>2038</v>
      </c>
      <c r="B949" s="69">
        <v>46</v>
      </c>
      <c r="C949" s="59">
        <v>5.72</v>
      </c>
      <c r="D949" s="59">
        <v>29.3</v>
      </c>
      <c r="E949" s="59">
        <v>21.38</v>
      </c>
    </row>
    <row r="950" spans="1:5" x14ac:dyDescent="0.55000000000000004">
      <c r="A950" s="49">
        <v>2038</v>
      </c>
      <c r="B950" s="69">
        <v>47</v>
      </c>
      <c r="C950" s="58">
        <v>6.4</v>
      </c>
      <c r="D950" s="58">
        <v>29.23</v>
      </c>
      <c r="E950" s="58">
        <v>21.34</v>
      </c>
    </row>
    <row r="951" spans="1:5" x14ac:dyDescent="0.55000000000000004">
      <c r="A951" s="49">
        <v>2038</v>
      </c>
      <c r="B951" s="69">
        <v>48</v>
      </c>
      <c r="C951" s="59">
        <v>5.39</v>
      </c>
      <c r="D951" s="59">
        <v>29.15</v>
      </c>
      <c r="E951" s="59">
        <v>21.29</v>
      </c>
    </row>
    <row r="952" spans="1:5" x14ac:dyDescent="0.55000000000000004">
      <c r="A952" s="49">
        <v>2038</v>
      </c>
      <c r="B952" s="69">
        <v>49</v>
      </c>
      <c r="C952" s="58">
        <v>7.28</v>
      </c>
      <c r="D952" s="58">
        <v>29.07</v>
      </c>
      <c r="E952" s="58">
        <v>21.24</v>
      </c>
    </row>
    <row r="953" spans="1:5" x14ac:dyDescent="0.55000000000000004">
      <c r="A953" s="49">
        <v>2038</v>
      </c>
      <c r="B953" s="69">
        <v>50</v>
      </c>
      <c r="C953" s="59">
        <v>7.22</v>
      </c>
      <c r="D953" s="59">
        <v>29</v>
      </c>
      <c r="E953" s="59">
        <v>21.19</v>
      </c>
    </row>
    <row r="954" spans="1:5" x14ac:dyDescent="0.55000000000000004">
      <c r="A954" s="49">
        <v>2038</v>
      </c>
      <c r="B954" s="69">
        <v>51</v>
      </c>
      <c r="C954" s="58">
        <v>9.7200000000000006</v>
      </c>
      <c r="D954" s="58">
        <v>28.91</v>
      </c>
      <c r="E954" s="58">
        <v>21.19</v>
      </c>
    </row>
    <row r="955" spans="1:5" x14ac:dyDescent="0.55000000000000004">
      <c r="A955" s="49">
        <v>2038</v>
      </c>
      <c r="B955" s="69">
        <v>52</v>
      </c>
      <c r="C955" s="59">
        <v>8.0399999999999991</v>
      </c>
      <c r="D955" s="59">
        <v>28.81</v>
      </c>
      <c r="E955" s="59">
        <v>21.23</v>
      </c>
    </row>
    <row r="956" spans="1:5" x14ac:dyDescent="0.55000000000000004">
      <c r="A956" s="49">
        <v>2038</v>
      </c>
      <c r="B956" s="69">
        <v>53</v>
      </c>
      <c r="C956" s="58">
        <v>8.0399999999999991</v>
      </c>
      <c r="D956" s="58">
        <v>28.81</v>
      </c>
      <c r="E956" s="58">
        <v>21.23</v>
      </c>
    </row>
    <row r="957" spans="1:5" x14ac:dyDescent="0.55000000000000004">
      <c r="A957" s="49">
        <v>2039</v>
      </c>
      <c r="B957" s="69">
        <v>1</v>
      </c>
      <c r="C957" s="59">
        <v>10.63</v>
      </c>
      <c r="D957" s="59">
        <v>29.35</v>
      </c>
      <c r="E957" s="59">
        <v>21.68</v>
      </c>
    </row>
    <row r="958" spans="1:5" x14ac:dyDescent="0.55000000000000004">
      <c r="A958" s="49">
        <v>2039</v>
      </c>
      <c r="B958" s="69">
        <v>2</v>
      </c>
      <c r="C958" s="58">
        <v>9.2100000000000009</v>
      </c>
      <c r="D958" s="58">
        <v>29.26</v>
      </c>
      <c r="E958" s="58">
        <v>21.71</v>
      </c>
    </row>
    <row r="959" spans="1:5" x14ac:dyDescent="0.55000000000000004">
      <c r="A959" s="49">
        <v>2039</v>
      </c>
      <c r="B959" s="69">
        <v>3</v>
      </c>
      <c r="C959" s="59">
        <v>10.93</v>
      </c>
      <c r="D959" s="59">
        <v>29.14</v>
      </c>
      <c r="E959" s="59">
        <v>21.69</v>
      </c>
    </row>
    <row r="960" spans="1:5" x14ac:dyDescent="0.55000000000000004">
      <c r="A960" s="49">
        <v>2039</v>
      </c>
      <c r="B960" s="69">
        <v>4</v>
      </c>
      <c r="C960" s="58">
        <v>8.14</v>
      </c>
      <c r="D960" s="58">
        <v>28.95</v>
      </c>
      <c r="E960" s="58">
        <v>21.54</v>
      </c>
    </row>
    <row r="961" spans="1:5" x14ac:dyDescent="0.55000000000000004">
      <c r="A961" s="49">
        <v>2039</v>
      </c>
      <c r="B961" s="69">
        <v>5</v>
      </c>
      <c r="C961" s="59">
        <v>9.32</v>
      </c>
      <c r="D961" s="59">
        <v>28.77</v>
      </c>
      <c r="E961" s="59">
        <v>21.39</v>
      </c>
    </row>
    <row r="962" spans="1:5" x14ac:dyDescent="0.55000000000000004">
      <c r="A962" s="49">
        <v>2039</v>
      </c>
      <c r="B962" s="69">
        <v>6</v>
      </c>
      <c r="C962" s="58">
        <v>8.01</v>
      </c>
      <c r="D962" s="58">
        <v>28.58</v>
      </c>
      <c r="E962" s="58">
        <v>21.24</v>
      </c>
    </row>
    <row r="963" spans="1:5" x14ac:dyDescent="0.55000000000000004">
      <c r="A963" s="49">
        <v>2039</v>
      </c>
      <c r="B963" s="69">
        <v>7</v>
      </c>
      <c r="C963" s="59">
        <v>6.87</v>
      </c>
      <c r="D963" s="59">
        <v>28.39</v>
      </c>
      <c r="E963" s="59">
        <v>21.09</v>
      </c>
    </row>
    <row r="964" spans="1:5" x14ac:dyDescent="0.55000000000000004">
      <c r="A964" s="49">
        <v>2039</v>
      </c>
      <c r="B964" s="69">
        <v>8</v>
      </c>
      <c r="C964" s="58">
        <v>5.42</v>
      </c>
      <c r="D964" s="58">
        <v>28.27</v>
      </c>
      <c r="E964" s="58">
        <v>21</v>
      </c>
    </row>
    <row r="965" spans="1:5" x14ac:dyDescent="0.55000000000000004">
      <c r="A965" s="49">
        <v>2039</v>
      </c>
      <c r="B965" s="69">
        <v>9</v>
      </c>
      <c r="C965" s="59">
        <v>6.57</v>
      </c>
      <c r="D965" s="59">
        <v>28.16</v>
      </c>
      <c r="E965" s="59">
        <v>20.91</v>
      </c>
    </row>
    <row r="966" spans="1:5" x14ac:dyDescent="0.55000000000000004">
      <c r="A966" s="49">
        <v>2039</v>
      </c>
      <c r="B966" s="69">
        <v>10</v>
      </c>
      <c r="C966" s="58">
        <v>5.76</v>
      </c>
      <c r="D966" s="58">
        <v>28.04</v>
      </c>
      <c r="E966" s="58">
        <v>20.82</v>
      </c>
    </row>
    <row r="967" spans="1:5" x14ac:dyDescent="0.55000000000000004">
      <c r="A967" s="49">
        <v>2039</v>
      </c>
      <c r="B967" s="69">
        <v>11</v>
      </c>
      <c r="C967" s="59">
        <v>6.26</v>
      </c>
      <c r="D967" s="59">
        <v>27.92</v>
      </c>
      <c r="E967" s="59">
        <v>20.72</v>
      </c>
    </row>
    <row r="968" spans="1:5" x14ac:dyDescent="0.55000000000000004">
      <c r="A968" s="49">
        <v>2039</v>
      </c>
      <c r="B968" s="69">
        <v>12</v>
      </c>
      <c r="C968" s="58">
        <v>5.26</v>
      </c>
      <c r="D968" s="58">
        <v>27.9</v>
      </c>
      <c r="E968" s="58">
        <v>20.7</v>
      </c>
    </row>
    <row r="969" spans="1:5" x14ac:dyDescent="0.55000000000000004">
      <c r="A969" s="49">
        <v>2039</v>
      </c>
      <c r="B969" s="69">
        <v>13</v>
      </c>
      <c r="C969" s="59">
        <v>4.43</v>
      </c>
      <c r="D969" s="59">
        <v>27.86</v>
      </c>
      <c r="E969" s="59">
        <v>20.67</v>
      </c>
    </row>
    <row r="970" spans="1:5" x14ac:dyDescent="0.55000000000000004">
      <c r="A970" s="49">
        <v>2039</v>
      </c>
      <c r="B970" s="69">
        <v>14</v>
      </c>
      <c r="C970" s="58">
        <v>4.83</v>
      </c>
      <c r="D970" s="58">
        <v>27.83</v>
      </c>
      <c r="E970" s="58">
        <v>20.63</v>
      </c>
    </row>
    <row r="971" spans="1:5" x14ac:dyDescent="0.55000000000000004">
      <c r="A971" s="49">
        <v>2039</v>
      </c>
      <c r="B971" s="69">
        <v>15</v>
      </c>
      <c r="C971" s="59">
        <v>5.03</v>
      </c>
      <c r="D971" s="59">
        <v>27.79</v>
      </c>
      <c r="E971" s="59">
        <v>20.6</v>
      </c>
    </row>
    <row r="972" spans="1:5" x14ac:dyDescent="0.55000000000000004">
      <c r="A972" s="49">
        <v>2039</v>
      </c>
      <c r="B972" s="69">
        <v>16</v>
      </c>
      <c r="C972" s="58">
        <v>4.8600000000000003</v>
      </c>
      <c r="D972" s="58">
        <v>27.78</v>
      </c>
      <c r="E972" s="58">
        <v>20.59</v>
      </c>
    </row>
    <row r="973" spans="1:5" x14ac:dyDescent="0.55000000000000004">
      <c r="A973" s="49">
        <v>2039</v>
      </c>
      <c r="B973" s="69">
        <v>17</v>
      </c>
      <c r="C973" s="59">
        <v>4.1900000000000004</v>
      </c>
      <c r="D973" s="59">
        <v>27.79</v>
      </c>
      <c r="E973" s="59">
        <v>20.6</v>
      </c>
    </row>
    <row r="974" spans="1:5" x14ac:dyDescent="0.55000000000000004">
      <c r="A974" s="49">
        <v>2039</v>
      </c>
      <c r="B974" s="69">
        <v>18</v>
      </c>
      <c r="C974" s="58">
        <v>4.45</v>
      </c>
      <c r="D974" s="58">
        <v>27.81</v>
      </c>
      <c r="E974" s="58">
        <v>20.61</v>
      </c>
    </row>
    <row r="975" spans="1:5" x14ac:dyDescent="0.55000000000000004">
      <c r="A975" s="49">
        <v>2039</v>
      </c>
      <c r="B975" s="69">
        <v>19</v>
      </c>
      <c r="C975" s="59">
        <v>4.21</v>
      </c>
      <c r="D975" s="59">
        <v>27.82</v>
      </c>
      <c r="E975" s="59">
        <v>20.62</v>
      </c>
    </row>
    <row r="976" spans="1:5" x14ac:dyDescent="0.55000000000000004">
      <c r="A976" s="49">
        <v>2039</v>
      </c>
      <c r="B976" s="69">
        <v>20</v>
      </c>
      <c r="C976" s="58">
        <v>4.05</v>
      </c>
      <c r="D976" s="58">
        <v>27.84</v>
      </c>
      <c r="E976" s="58">
        <v>20.64</v>
      </c>
    </row>
    <row r="977" spans="1:5" x14ac:dyDescent="0.55000000000000004">
      <c r="A977" s="49">
        <v>2039</v>
      </c>
      <c r="B977" s="69">
        <v>21</v>
      </c>
      <c r="C977" s="59">
        <v>4.0599999999999996</v>
      </c>
      <c r="D977" s="59">
        <v>27.94</v>
      </c>
      <c r="E977" s="59">
        <v>20.7</v>
      </c>
    </row>
    <row r="978" spans="1:5" x14ac:dyDescent="0.55000000000000004">
      <c r="A978" s="49">
        <v>2039</v>
      </c>
      <c r="B978" s="69">
        <v>22</v>
      </c>
      <c r="C978" s="58">
        <v>4.03</v>
      </c>
      <c r="D978" s="58">
        <v>28.04</v>
      </c>
      <c r="E978" s="58">
        <v>20.77</v>
      </c>
    </row>
    <row r="979" spans="1:5" x14ac:dyDescent="0.55000000000000004">
      <c r="A979" s="49">
        <v>2039</v>
      </c>
      <c r="B979" s="69">
        <v>23</v>
      </c>
      <c r="C979" s="59">
        <v>4.08</v>
      </c>
      <c r="D979" s="59">
        <v>28.13</v>
      </c>
      <c r="E979" s="59">
        <v>20.83</v>
      </c>
    </row>
    <row r="980" spans="1:5" x14ac:dyDescent="0.55000000000000004">
      <c r="A980" s="49">
        <v>2039</v>
      </c>
      <c r="B980" s="69">
        <v>24</v>
      </c>
      <c r="C980" s="58">
        <v>4.08</v>
      </c>
      <c r="D980" s="58">
        <v>28.23</v>
      </c>
      <c r="E980" s="58">
        <v>20.89</v>
      </c>
    </row>
    <row r="981" spans="1:5" x14ac:dyDescent="0.55000000000000004">
      <c r="A981" s="49">
        <v>2039</v>
      </c>
      <c r="B981" s="69">
        <v>25</v>
      </c>
      <c r="C981" s="59">
        <v>4.2699999999999996</v>
      </c>
      <c r="D981" s="59">
        <v>28.33</v>
      </c>
      <c r="E981" s="59">
        <v>20.96</v>
      </c>
    </row>
    <row r="982" spans="1:5" x14ac:dyDescent="0.55000000000000004">
      <c r="A982" s="49">
        <v>2039</v>
      </c>
      <c r="B982" s="69">
        <v>26</v>
      </c>
      <c r="C982" s="58">
        <v>4.1500000000000004</v>
      </c>
      <c r="D982" s="58">
        <v>28.43</v>
      </c>
      <c r="E982" s="58">
        <v>21.04</v>
      </c>
    </row>
    <row r="983" spans="1:5" x14ac:dyDescent="0.55000000000000004">
      <c r="A983" s="49">
        <v>2039</v>
      </c>
      <c r="B983" s="69">
        <v>27</v>
      </c>
      <c r="C983" s="59">
        <v>4.58</v>
      </c>
      <c r="D983" s="59">
        <v>28.53</v>
      </c>
      <c r="E983" s="59">
        <v>21.11</v>
      </c>
    </row>
    <row r="984" spans="1:5" x14ac:dyDescent="0.55000000000000004">
      <c r="A984" s="49">
        <v>2039</v>
      </c>
      <c r="B984" s="69">
        <v>28</v>
      </c>
      <c r="C984" s="58">
        <v>4.63</v>
      </c>
      <c r="D984" s="58">
        <v>28.63</v>
      </c>
      <c r="E984" s="58">
        <v>21.19</v>
      </c>
    </row>
    <row r="985" spans="1:5" x14ac:dyDescent="0.55000000000000004">
      <c r="A985" s="49">
        <v>2039</v>
      </c>
      <c r="B985" s="69">
        <v>29</v>
      </c>
      <c r="C985" s="59">
        <v>5.0199999999999996</v>
      </c>
      <c r="D985" s="59">
        <v>28.73</v>
      </c>
      <c r="E985" s="59">
        <v>21.25</v>
      </c>
    </row>
    <row r="986" spans="1:5" x14ac:dyDescent="0.55000000000000004">
      <c r="A986" s="49">
        <v>2039</v>
      </c>
      <c r="B986" s="69">
        <v>30</v>
      </c>
      <c r="C986" s="58">
        <v>4.38</v>
      </c>
      <c r="D986" s="58">
        <v>28.84</v>
      </c>
      <c r="E986" s="58">
        <v>21.32</v>
      </c>
    </row>
    <row r="987" spans="1:5" x14ac:dyDescent="0.55000000000000004">
      <c r="A987" s="49">
        <v>2039</v>
      </c>
      <c r="B987" s="69">
        <v>31</v>
      </c>
      <c r="C987" s="59">
        <v>4.3899999999999997</v>
      </c>
      <c r="D987" s="59">
        <v>28.94</v>
      </c>
      <c r="E987" s="59">
        <v>21.38</v>
      </c>
    </row>
    <row r="988" spans="1:5" x14ac:dyDescent="0.55000000000000004">
      <c r="A988" s="49">
        <v>2039</v>
      </c>
      <c r="B988" s="69">
        <v>32</v>
      </c>
      <c r="C988" s="58">
        <v>4.09</v>
      </c>
      <c r="D988" s="58">
        <v>29.05</v>
      </c>
      <c r="E988" s="58">
        <v>21.44</v>
      </c>
    </row>
    <row r="989" spans="1:5" x14ac:dyDescent="0.55000000000000004">
      <c r="A989" s="49">
        <v>2039</v>
      </c>
      <c r="B989" s="69">
        <v>33</v>
      </c>
      <c r="C989" s="59">
        <v>4.45</v>
      </c>
      <c r="D989" s="59">
        <v>29.16</v>
      </c>
      <c r="E989" s="59">
        <v>21.5</v>
      </c>
    </row>
    <row r="990" spans="1:5" x14ac:dyDescent="0.55000000000000004">
      <c r="A990" s="49">
        <v>2039</v>
      </c>
      <c r="B990" s="69">
        <v>34</v>
      </c>
      <c r="C990" s="58">
        <v>4.21</v>
      </c>
      <c r="D990" s="58">
        <v>29.29</v>
      </c>
      <c r="E990" s="58">
        <v>21.56</v>
      </c>
    </row>
    <row r="991" spans="1:5" x14ac:dyDescent="0.55000000000000004">
      <c r="A991" s="49">
        <v>2039</v>
      </c>
      <c r="B991" s="69">
        <v>35</v>
      </c>
      <c r="C991" s="59">
        <v>3.87</v>
      </c>
      <c r="D991" s="59">
        <v>29.42</v>
      </c>
      <c r="E991" s="59">
        <v>21.61</v>
      </c>
    </row>
    <row r="992" spans="1:5" x14ac:dyDescent="0.55000000000000004">
      <c r="A992" s="49">
        <v>2039</v>
      </c>
      <c r="B992" s="69">
        <v>36</v>
      </c>
      <c r="C992" s="58">
        <v>3.78</v>
      </c>
      <c r="D992" s="58">
        <v>29.56</v>
      </c>
      <c r="E992" s="58">
        <v>21.66</v>
      </c>
    </row>
    <row r="993" spans="1:5" x14ac:dyDescent="0.55000000000000004">
      <c r="A993" s="49">
        <v>2039</v>
      </c>
      <c r="B993" s="69">
        <v>37</v>
      </c>
      <c r="C993" s="59">
        <v>4.2699999999999996</v>
      </c>
      <c r="D993" s="59">
        <v>29.69</v>
      </c>
      <c r="E993" s="59">
        <v>21.72</v>
      </c>
    </row>
    <row r="994" spans="1:5" x14ac:dyDescent="0.55000000000000004">
      <c r="A994" s="49">
        <v>2039</v>
      </c>
      <c r="B994" s="69">
        <v>38</v>
      </c>
      <c r="C994" s="58">
        <v>4.07</v>
      </c>
      <c r="D994" s="58">
        <v>29.78</v>
      </c>
      <c r="E994" s="58">
        <v>21.76</v>
      </c>
    </row>
    <row r="995" spans="1:5" x14ac:dyDescent="0.55000000000000004">
      <c r="A995" s="49">
        <v>2039</v>
      </c>
      <c r="B995" s="69">
        <v>39</v>
      </c>
      <c r="C995" s="59">
        <v>4.0199999999999996</v>
      </c>
      <c r="D995" s="59">
        <v>29.86</v>
      </c>
      <c r="E995" s="59">
        <v>21.8</v>
      </c>
    </row>
    <row r="996" spans="1:5" x14ac:dyDescent="0.55000000000000004">
      <c r="A996" s="49">
        <v>2039</v>
      </c>
      <c r="B996" s="69">
        <v>40</v>
      </c>
      <c r="C996" s="58">
        <v>3.82</v>
      </c>
      <c r="D996" s="58">
        <v>29.94</v>
      </c>
      <c r="E996" s="58">
        <v>21.84</v>
      </c>
    </row>
    <row r="997" spans="1:5" x14ac:dyDescent="0.55000000000000004">
      <c r="A997" s="49">
        <v>2039</v>
      </c>
      <c r="B997" s="69">
        <v>41</v>
      </c>
      <c r="C997" s="59">
        <v>4.17</v>
      </c>
      <c r="D997" s="59">
        <v>30.02</v>
      </c>
      <c r="E997" s="59">
        <v>21.88</v>
      </c>
    </row>
    <row r="998" spans="1:5" x14ac:dyDescent="0.55000000000000004">
      <c r="A998" s="49">
        <v>2039</v>
      </c>
      <c r="B998" s="69">
        <v>42</v>
      </c>
      <c r="C998" s="58">
        <v>4.75</v>
      </c>
      <c r="D998" s="58">
        <v>30.07</v>
      </c>
      <c r="E998" s="58">
        <v>21.9</v>
      </c>
    </row>
    <row r="999" spans="1:5" x14ac:dyDescent="0.55000000000000004">
      <c r="A999" s="49">
        <v>2039</v>
      </c>
      <c r="B999" s="69">
        <v>43</v>
      </c>
      <c r="C999" s="59">
        <v>5.01</v>
      </c>
      <c r="D999" s="59">
        <v>30.04</v>
      </c>
      <c r="E999" s="59">
        <v>21.87</v>
      </c>
    </row>
    <row r="1000" spans="1:5" x14ac:dyDescent="0.55000000000000004">
      <c r="A1000" s="49">
        <v>2039</v>
      </c>
      <c r="B1000" s="69">
        <v>44</v>
      </c>
      <c r="C1000" s="58">
        <v>4.47</v>
      </c>
      <c r="D1000" s="58">
        <v>30.01</v>
      </c>
      <c r="E1000" s="58">
        <v>21.85</v>
      </c>
    </row>
    <row r="1001" spans="1:5" x14ac:dyDescent="0.55000000000000004">
      <c r="A1001" s="49">
        <v>2039</v>
      </c>
      <c r="B1001" s="69">
        <v>45</v>
      </c>
      <c r="C1001" s="59">
        <v>4.93</v>
      </c>
      <c r="D1001" s="59">
        <v>29.98</v>
      </c>
      <c r="E1001" s="59">
        <v>21.82</v>
      </c>
    </row>
    <row r="1002" spans="1:5" x14ac:dyDescent="0.55000000000000004">
      <c r="A1002" s="49">
        <v>2039</v>
      </c>
      <c r="B1002" s="69">
        <v>46</v>
      </c>
      <c r="C1002" s="58">
        <v>5.84</v>
      </c>
      <c r="D1002" s="58">
        <v>29.95</v>
      </c>
      <c r="E1002" s="58">
        <v>21.8</v>
      </c>
    </row>
    <row r="1003" spans="1:5" x14ac:dyDescent="0.55000000000000004">
      <c r="A1003" s="49">
        <v>2039</v>
      </c>
      <c r="B1003" s="69">
        <v>47</v>
      </c>
      <c r="C1003" s="59">
        <v>6.52</v>
      </c>
      <c r="D1003" s="59">
        <v>29.87</v>
      </c>
      <c r="E1003" s="59">
        <v>21.75</v>
      </c>
    </row>
    <row r="1004" spans="1:5" x14ac:dyDescent="0.55000000000000004">
      <c r="A1004" s="49">
        <v>2039</v>
      </c>
      <c r="B1004" s="69">
        <v>48</v>
      </c>
      <c r="C1004" s="58">
        <v>5.49</v>
      </c>
      <c r="D1004" s="58">
        <v>29.79</v>
      </c>
      <c r="E1004" s="58">
        <v>21.7</v>
      </c>
    </row>
    <row r="1005" spans="1:5" x14ac:dyDescent="0.55000000000000004">
      <c r="A1005" s="49">
        <v>2039</v>
      </c>
      <c r="B1005" s="69">
        <v>49</v>
      </c>
      <c r="C1005" s="59">
        <v>7.43</v>
      </c>
      <c r="D1005" s="59">
        <v>29.71</v>
      </c>
      <c r="E1005" s="59">
        <v>21.65</v>
      </c>
    </row>
    <row r="1006" spans="1:5" x14ac:dyDescent="0.55000000000000004">
      <c r="A1006" s="49">
        <v>2039</v>
      </c>
      <c r="B1006" s="69">
        <v>50</v>
      </c>
      <c r="C1006" s="58">
        <v>7.37</v>
      </c>
      <c r="D1006" s="58">
        <v>29.63</v>
      </c>
      <c r="E1006" s="58">
        <v>21.61</v>
      </c>
    </row>
    <row r="1007" spans="1:5" x14ac:dyDescent="0.55000000000000004">
      <c r="A1007" s="49">
        <v>2039</v>
      </c>
      <c r="B1007" s="69">
        <v>51</v>
      </c>
      <c r="C1007" s="59">
        <v>9.92</v>
      </c>
      <c r="D1007" s="59">
        <v>29.55</v>
      </c>
      <c r="E1007" s="59">
        <v>21.61</v>
      </c>
    </row>
    <row r="1008" spans="1:5" x14ac:dyDescent="0.55000000000000004">
      <c r="A1008" s="49">
        <v>2039</v>
      </c>
      <c r="B1008" s="69">
        <v>52</v>
      </c>
      <c r="C1008" s="58">
        <v>8.1999999999999993</v>
      </c>
      <c r="D1008" s="58">
        <v>29.44</v>
      </c>
      <c r="E1008" s="58">
        <v>21.64</v>
      </c>
    </row>
    <row r="1009" spans="1:5" x14ac:dyDescent="0.55000000000000004">
      <c r="A1009" s="49">
        <v>2039</v>
      </c>
      <c r="B1009" s="69">
        <v>53</v>
      </c>
      <c r="C1009" s="59">
        <v>8.1999999999999993</v>
      </c>
      <c r="D1009" s="59">
        <v>29.44</v>
      </c>
      <c r="E1009" s="59">
        <v>21.64</v>
      </c>
    </row>
    <row r="1010" spans="1:5" x14ac:dyDescent="0.55000000000000004">
      <c r="A1010" s="49">
        <v>2040</v>
      </c>
      <c r="B1010" s="69">
        <v>1</v>
      </c>
      <c r="C1010" s="58">
        <v>10.85</v>
      </c>
      <c r="D1010" s="58">
        <v>30.63</v>
      </c>
      <c r="E1010" s="58">
        <v>22.83</v>
      </c>
    </row>
    <row r="1011" spans="1:5" x14ac:dyDescent="0.55000000000000004">
      <c r="A1011" s="49">
        <v>2040</v>
      </c>
      <c r="B1011" s="69">
        <v>2</v>
      </c>
      <c r="C1011" s="59">
        <v>9.4</v>
      </c>
      <c r="D1011" s="59">
        <v>30.54</v>
      </c>
      <c r="E1011" s="59">
        <v>22.87</v>
      </c>
    </row>
    <row r="1012" spans="1:5" x14ac:dyDescent="0.55000000000000004">
      <c r="A1012" s="49">
        <v>2040</v>
      </c>
      <c r="B1012" s="69">
        <v>3</v>
      </c>
      <c r="C1012" s="58">
        <v>11.16</v>
      </c>
      <c r="D1012" s="58">
        <v>30.41</v>
      </c>
      <c r="E1012" s="58">
        <v>22.85</v>
      </c>
    </row>
    <row r="1013" spans="1:5" x14ac:dyDescent="0.55000000000000004">
      <c r="A1013" s="49">
        <v>2040</v>
      </c>
      <c r="B1013" s="69">
        <v>4</v>
      </c>
      <c r="C1013" s="59">
        <v>8.31</v>
      </c>
      <c r="D1013" s="59">
        <v>30.22</v>
      </c>
      <c r="E1013" s="59">
        <v>22.69</v>
      </c>
    </row>
    <row r="1014" spans="1:5" x14ac:dyDescent="0.55000000000000004">
      <c r="A1014" s="49">
        <v>2040</v>
      </c>
      <c r="B1014" s="69">
        <v>5</v>
      </c>
      <c r="C1014" s="58">
        <v>9.52</v>
      </c>
      <c r="D1014" s="58">
        <v>30.02</v>
      </c>
      <c r="E1014" s="58">
        <v>22.53</v>
      </c>
    </row>
    <row r="1015" spans="1:5" x14ac:dyDescent="0.55000000000000004">
      <c r="A1015" s="49">
        <v>2040</v>
      </c>
      <c r="B1015" s="69">
        <v>6</v>
      </c>
      <c r="C1015" s="59">
        <v>8.18</v>
      </c>
      <c r="D1015" s="59">
        <v>29.83</v>
      </c>
      <c r="E1015" s="59">
        <v>22.37</v>
      </c>
    </row>
    <row r="1016" spans="1:5" x14ac:dyDescent="0.55000000000000004">
      <c r="A1016" s="49">
        <v>2040</v>
      </c>
      <c r="B1016" s="69">
        <v>7</v>
      </c>
      <c r="C1016" s="58">
        <v>7.01</v>
      </c>
      <c r="D1016" s="58">
        <v>29.63</v>
      </c>
      <c r="E1016" s="58">
        <v>22.22</v>
      </c>
    </row>
    <row r="1017" spans="1:5" x14ac:dyDescent="0.55000000000000004">
      <c r="A1017" s="49">
        <v>2040</v>
      </c>
      <c r="B1017" s="69">
        <v>8</v>
      </c>
      <c r="C1017" s="59">
        <v>5.53</v>
      </c>
      <c r="D1017" s="59">
        <v>29.51</v>
      </c>
      <c r="E1017" s="59">
        <v>22.12</v>
      </c>
    </row>
    <row r="1018" spans="1:5" x14ac:dyDescent="0.55000000000000004">
      <c r="A1018" s="49">
        <v>2040</v>
      </c>
      <c r="B1018" s="69">
        <v>9</v>
      </c>
      <c r="C1018" s="58">
        <v>6.71</v>
      </c>
      <c r="D1018" s="58">
        <v>29.39</v>
      </c>
      <c r="E1018" s="58">
        <v>22.02</v>
      </c>
    </row>
    <row r="1019" spans="1:5" x14ac:dyDescent="0.55000000000000004">
      <c r="A1019" s="49">
        <v>2040</v>
      </c>
      <c r="B1019" s="69">
        <v>10</v>
      </c>
      <c r="C1019" s="59">
        <v>5.88</v>
      </c>
      <c r="D1019" s="59">
        <v>29.26</v>
      </c>
      <c r="E1019" s="59">
        <v>21.92</v>
      </c>
    </row>
    <row r="1020" spans="1:5" x14ac:dyDescent="0.55000000000000004">
      <c r="A1020" s="49">
        <v>2040</v>
      </c>
      <c r="B1020" s="69">
        <v>11</v>
      </c>
      <c r="C1020" s="58">
        <v>6.39</v>
      </c>
      <c r="D1020" s="58">
        <v>29.14</v>
      </c>
      <c r="E1020" s="58">
        <v>21.83</v>
      </c>
    </row>
    <row r="1021" spans="1:5" x14ac:dyDescent="0.55000000000000004">
      <c r="A1021" s="49">
        <v>2040</v>
      </c>
      <c r="B1021" s="69">
        <v>12</v>
      </c>
      <c r="C1021" s="59">
        <v>5.36</v>
      </c>
      <c r="D1021" s="59">
        <v>29.12</v>
      </c>
      <c r="E1021" s="59">
        <v>21.8</v>
      </c>
    </row>
    <row r="1022" spans="1:5" x14ac:dyDescent="0.55000000000000004">
      <c r="A1022" s="49">
        <v>2040</v>
      </c>
      <c r="B1022" s="69">
        <v>13</v>
      </c>
      <c r="C1022" s="58">
        <v>4.53</v>
      </c>
      <c r="D1022" s="58">
        <v>29.08</v>
      </c>
      <c r="E1022" s="58">
        <v>21.77</v>
      </c>
    </row>
    <row r="1023" spans="1:5" x14ac:dyDescent="0.55000000000000004">
      <c r="A1023" s="49">
        <v>2040</v>
      </c>
      <c r="B1023" s="69">
        <v>14</v>
      </c>
      <c r="C1023" s="59">
        <v>4.93</v>
      </c>
      <c r="D1023" s="59">
        <v>29.04</v>
      </c>
      <c r="E1023" s="59">
        <v>21.73</v>
      </c>
    </row>
    <row r="1024" spans="1:5" x14ac:dyDescent="0.55000000000000004">
      <c r="A1024" s="49">
        <v>2040</v>
      </c>
      <c r="B1024" s="69">
        <v>15</v>
      </c>
      <c r="C1024" s="58">
        <v>5.13</v>
      </c>
      <c r="D1024" s="58">
        <v>29</v>
      </c>
      <c r="E1024" s="58">
        <v>21.69</v>
      </c>
    </row>
    <row r="1025" spans="1:5" x14ac:dyDescent="0.55000000000000004">
      <c r="A1025" s="49">
        <v>2040</v>
      </c>
      <c r="B1025" s="69">
        <v>16</v>
      </c>
      <c r="C1025" s="59">
        <v>4.97</v>
      </c>
      <c r="D1025" s="59">
        <v>28.99</v>
      </c>
      <c r="E1025" s="59">
        <v>21.68</v>
      </c>
    </row>
    <row r="1026" spans="1:5" x14ac:dyDescent="0.55000000000000004">
      <c r="A1026" s="49">
        <v>2040</v>
      </c>
      <c r="B1026" s="69">
        <v>17</v>
      </c>
      <c r="C1026" s="58">
        <v>4.28</v>
      </c>
      <c r="D1026" s="58">
        <v>29.01</v>
      </c>
      <c r="E1026" s="58">
        <v>21.69</v>
      </c>
    </row>
    <row r="1027" spans="1:5" x14ac:dyDescent="0.55000000000000004">
      <c r="A1027" s="49">
        <v>2040</v>
      </c>
      <c r="B1027" s="69">
        <v>18</v>
      </c>
      <c r="C1027" s="59">
        <v>4.54</v>
      </c>
      <c r="D1027" s="59">
        <v>29.02</v>
      </c>
      <c r="E1027" s="59">
        <v>21.71</v>
      </c>
    </row>
    <row r="1028" spans="1:5" x14ac:dyDescent="0.55000000000000004">
      <c r="A1028" s="49">
        <v>2040</v>
      </c>
      <c r="B1028" s="69">
        <v>19</v>
      </c>
      <c r="C1028" s="58">
        <v>4.29</v>
      </c>
      <c r="D1028" s="58">
        <v>29.03</v>
      </c>
      <c r="E1028" s="58">
        <v>21.72</v>
      </c>
    </row>
    <row r="1029" spans="1:5" x14ac:dyDescent="0.55000000000000004">
      <c r="A1029" s="49">
        <v>2040</v>
      </c>
      <c r="B1029" s="69">
        <v>20</v>
      </c>
      <c r="C1029" s="59">
        <v>4.1399999999999997</v>
      </c>
      <c r="D1029" s="59">
        <v>29.06</v>
      </c>
      <c r="E1029" s="59">
        <v>21.74</v>
      </c>
    </row>
    <row r="1030" spans="1:5" x14ac:dyDescent="0.55000000000000004">
      <c r="A1030" s="49">
        <v>2040</v>
      </c>
      <c r="B1030" s="69">
        <v>21</v>
      </c>
      <c r="C1030" s="58">
        <v>4.1399999999999997</v>
      </c>
      <c r="D1030" s="58">
        <v>29.16</v>
      </c>
      <c r="E1030" s="58">
        <v>21.8</v>
      </c>
    </row>
    <row r="1031" spans="1:5" x14ac:dyDescent="0.55000000000000004">
      <c r="A1031" s="49">
        <v>2040</v>
      </c>
      <c r="B1031" s="69">
        <v>22</v>
      </c>
      <c r="C1031" s="59">
        <v>4.1100000000000003</v>
      </c>
      <c r="D1031" s="59">
        <v>29.26</v>
      </c>
      <c r="E1031" s="59">
        <v>21.87</v>
      </c>
    </row>
    <row r="1032" spans="1:5" x14ac:dyDescent="0.55000000000000004">
      <c r="A1032" s="49">
        <v>2040</v>
      </c>
      <c r="B1032" s="69">
        <v>23</v>
      </c>
      <c r="C1032" s="58">
        <v>4.17</v>
      </c>
      <c r="D1032" s="58">
        <v>29.36</v>
      </c>
      <c r="E1032" s="58">
        <v>21.94</v>
      </c>
    </row>
    <row r="1033" spans="1:5" x14ac:dyDescent="0.55000000000000004">
      <c r="A1033" s="49">
        <v>2040</v>
      </c>
      <c r="B1033" s="69">
        <v>24</v>
      </c>
      <c r="C1033" s="59">
        <v>4.17</v>
      </c>
      <c r="D1033" s="59">
        <v>29.47</v>
      </c>
      <c r="E1033" s="59">
        <v>22</v>
      </c>
    </row>
    <row r="1034" spans="1:5" x14ac:dyDescent="0.55000000000000004">
      <c r="A1034" s="49">
        <v>2040</v>
      </c>
      <c r="B1034" s="69">
        <v>25</v>
      </c>
      <c r="C1034" s="58">
        <v>4.3600000000000003</v>
      </c>
      <c r="D1034" s="58">
        <v>29.57</v>
      </c>
      <c r="E1034" s="58">
        <v>22.08</v>
      </c>
    </row>
    <row r="1035" spans="1:5" x14ac:dyDescent="0.55000000000000004">
      <c r="A1035" s="49">
        <v>2040</v>
      </c>
      <c r="B1035" s="69">
        <v>26</v>
      </c>
      <c r="C1035" s="59">
        <v>4.24</v>
      </c>
      <c r="D1035" s="59">
        <v>29.67</v>
      </c>
      <c r="E1035" s="59">
        <v>22.16</v>
      </c>
    </row>
    <row r="1036" spans="1:5" x14ac:dyDescent="0.55000000000000004">
      <c r="A1036" s="49">
        <v>2040</v>
      </c>
      <c r="B1036" s="69">
        <v>27</v>
      </c>
      <c r="C1036" s="58">
        <v>4.67</v>
      </c>
      <c r="D1036" s="58">
        <v>29.77</v>
      </c>
      <c r="E1036" s="58">
        <v>22.23</v>
      </c>
    </row>
    <row r="1037" spans="1:5" x14ac:dyDescent="0.55000000000000004">
      <c r="A1037" s="49">
        <v>2040</v>
      </c>
      <c r="B1037" s="69">
        <v>28</v>
      </c>
      <c r="C1037" s="59">
        <v>4.7300000000000004</v>
      </c>
      <c r="D1037" s="59">
        <v>29.88</v>
      </c>
      <c r="E1037" s="59">
        <v>22.31</v>
      </c>
    </row>
    <row r="1038" spans="1:5" x14ac:dyDescent="0.55000000000000004">
      <c r="A1038" s="49">
        <v>2040</v>
      </c>
      <c r="B1038" s="69">
        <v>29</v>
      </c>
      <c r="C1038" s="58">
        <v>5.12</v>
      </c>
      <c r="D1038" s="58">
        <v>29.98</v>
      </c>
      <c r="E1038" s="58">
        <v>22.38</v>
      </c>
    </row>
    <row r="1039" spans="1:5" x14ac:dyDescent="0.55000000000000004">
      <c r="A1039" s="49">
        <v>2040</v>
      </c>
      <c r="B1039" s="69">
        <v>30</v>
      </c>
      <c r="C1039" s="59">
        <v>4.47</v>
      </c>
      <c r="D1039" s="59">
        <v>30.1</v>
      </c>
      <c r="E1039" s="59">
        <v>22.45</v>
      </c>
    </row>
    <row r="1040" spans="1:5" x14ac:dyDescent="0.55000000000000004">
      <c r="A1040" s="49">
        <v>2040</v>
      </c>
      <c r="B1040" s="69">
        <v>31</v>
      </c>
      <c r="C1040" s="58">
        <v>4.4800000000000004</v>
      </c>
      <c r="D1040" s="58">
        <v>30.21</v>
      </c>
      <c r="E1040" s="58">
        <v>22.51</v>
      </c>
    </row>
    <row r="1041" spans="1:5" x14ac:dyDescent="0.55000000000000004">
      <c r="A1041" s="49">
        <v>2040</v>
      </c>
      <c r="B1041" s="69">
        <v>32</v>
      </c>
      <c r="C1041" s="59">
        <v>4.17</v>
      </c>
      <c r="D1041" s="59">
        <v>30.32</v>
      </c>
      <c r="E1041" s="59">
        <v>22.58</v>
      </c>
    </row>
    <row r="1042" spans="1:5" x14ac:dyDescent="0.55000000000000004">
      <c r="A1042" s="49">
        <v>2040</v>
      </c>
      <c r="B1042" s="69">
        <v>33</v>
      </c>
      <c r="C1042" s="58">
        <v>4.54</v>
      </c>
      <c r="D1042" s="58">
        <v>30.43</v>
      </c>
      <c r="E1042" s="58">
        <v>22.65</v>
      </c>
    </row>
    <row r="1043" spans="1:5" x14ac:dyDescent="0.55000000000000004">
      <c r="A1043" s="49">
        <v>2040</v>
      </c>
      <c r="B1043" s="69">
        <v>34</v>
      </c>
      <c r="C1043" s="59">
        <v>4.3</v>
      </c>
      <c r="D1043" s="59">
        <v>30.57</v>
      </c>
      <c r="E1043" s="59">
        <v>22.7</v>
      </c>
    </row>
    <row r="1044" spans="1:5" x14ac:dyDescent="0.55000000000000004">
      <c r="A1044" s="49">
        <v>2040</v>
      </c>
      <c r="B1044" s="69">
        <v>35</v>
      </c>
      <c r="C1044" s="58">
        <v>3.95</v>
      </c>
      <c r="D1044" s="58">
        <v>30.71</v>
      </c>
      <c r="E1044" s="58">
        <v>22.76</v>
      </c>
    </row>
    <row r="1045" spans="1:5" x14ac:dyDescent="0.55000000000000004">
      <c r="A1045" s="49">
        <v>2040</v>
      </c>
      <c r="B1045" s="69">
        <v>36</v>
      </c>
      <c r="C1045" s="59">
        <v>3.86</v>
      </c>
      <c r="D1045" s="59">
        <v>30.85</v>
      </c>
      <c r="E1045" s="59">
        <v>22.82</v>
      </c>
    </row>
    <row r="1046" spans="1:5" x14ac:dyDescent="0.55000000000000004">
      <c r="A1046" s="49">
        <v>2040</v>
      </c>
      <c r="B1046" s="69">
        <v>37</v>
      </c>
      <c r="C1046" s="58">
        <v>4.3600000000000003</v>
      </c>
      <c r="D1046" s="58">
        <v>30.99</v>
      </c>
      <c r="E1046" s="58">
        <v>22.88</v>
      </c>
    </row>
    <row r="1047" spans="1:5" x14ac:dyDescent="0.55000000000000004">
      <c r="A1047" s="49">
        <v>2040</v>
      </c>
      <c r="B1047" s="69">
        <v>38</v>
      </c>
      <c r="C1047" s="59">
        <v>4.1500000000000004</v>
      </c>
      <c r="D1047" s="59">
        <v>31.09</v>
      </c>
      <c r="E1047" s="59">
        <v>22.92</v>
      </c>
    </row>
    <row r="1048" spans="1:5" x14ac:dyDescent="0.55000000000000004">
      <c r="A1048" s="49">
        <v>2040</v>
      </c>
      <c r="B1048" s="69">
        <v>39</v>
      </c>
      <c r="C1048" s="58">
        <v>4.0999999999999996</v>
      </c>
      <c r="D1048" s="58">
        <v>31.17</v>
      </c>
      <c r="E1048" s="58">
        <v>22.96</v>
      </c>
    </row>
    <row r="1049" spans="1:5" x14ac:dyDescent="0.55000000000000004">
      <c r="A1049" s="49">
        <v>2040</v>
      </c>
      <c r="B1049" s="69">
        <v>40</v>
      </c>
      <c r="C1049" s="59">
        <v>3.9</v>
      </c>
      <c r="D1049" s="59">
        <v>31.25</v>
      </c>
      <c r="E1049" s="59">
        <v>23</v>
      </c>
    </row>
    <row r="1050" spans="1:5" x14ac:dyDescent="0.55000000000000004">
      <c r="A1050" s="49">
        <v>2040</v>
      </c>
      <c r="B1050" s="69">
        <v>41</v>
      </c>
      <c r="C1050" s="58">
        <v>4.26</v>
      </c>
      <c r="D1050" s="58">
        <v>31.34</v>
      </c>
      <c r="E1050" s="58">
        <v>23.04</v>
      </c>
    </row>
    <row r="1051" spans="1:5" x14ac:dyDescent="0.55000000000000004">
      <c r="A1051" s="49">
        <v>2040</v>
      </c>
      <c r="B1051" s="69">
        <v>42</v>
      </c>
      <c r="C1051" s="59">
        <v>4.8499999999999996</v>
      </c>
      <c r="D1051" s="59">
        <v>31.39</v>
      </c>
      <c r="E1051" s="59">
        <v>23.06</v>
      </c>
    </row>
    <row r="1052" spans="1:5" x14ac:dyDescent="0.55000000000000004">
      <c r="A1052" s="49">
        <v>2040</v>
      </c>
      <c r="B1052" s="69">
        <v>43</v>
      </c>
      <c r="C1052" s="58">
        <v>5.1100000000000003</v>
      </c>
      <c r="D1052" s="58">
        <v>31.35</v>
      </c>
      <c r="E1052" s="58">
        <v>23.04</v>
      </c>
    </row>
    <row r="1053" spans="1:5" x14ac:dyDescent="0.55000000000000004">
      <c r="A1053" s="49">
        <v>2040</v>
      </c>
      <c r="B1053" s="69">
        <v>44</v>
      </c>
      <c r="C1053" s="59">
        <v>4.5599999999999996</v>
      </c>
      <c r="D1053" s="59">
        <v>31.32</v>
      </c>
      <c r="E1053" s="59">
        <v>23.01</v>
      </c>
    </row>
    <row r="1054" spans="1:5" x14ac:dyDescent="0.55000000000000004">
      <c r="A1054" s="49">
        <v>2040</v>
      </c>
      <c r="B1054" s="69">
        <v>45</v>
      </c>
      <c r="C1054" s="58">
        <v>5.03</v>
      </c>
      <c r="D1054" s="58">
        <v>31.29</v>
      </c>
      <c r="E1054" s="58">
        <v>22.99</v>
      </c>
    </row>
    <row r="1055" spans="1:5" x14ac:dyDescent="0.55000000000000004">
      <c r="A1055" s="49">
        <v>2040</v>
      </c>
      <c r="B1055" s="69">
        <v>46</v>
      </c>
      <c r="C1055" s="59">
        <v>5.96</v>
      </c>
      <c r="D1055" s="59">
        <v>31.25</v>
      </c>
      <c r="E1055" s="59">
        <v>22.96</v>
      </c>
    </row>
    <row r="1056" spans="1:5" x14ac:dyDescent="0.55000000000000004">
      <c r="A1056" s="49">
        <v>2040</v>
      </c>
      <c r="B1056" s="69">
        <v>47</v>
      </c>
      <c r="C1056" s="58">
        <v>6.66</v>
      </c>
      <c r="D1056" s="58">
        <v>31.17</v>
      </c>
      <c r="E1056" s="58">
        <v>22.91</v>
      </c>
    </row>
    <row r="1057" spans="1:5" x14ac:dyDescent="0.55000000000000004">
      <c r="A1057" s="49">
        <v>2040</v>
      </c>
      <c r="B1057" s="69">
        <v>48</v>
      </c>
      <c r="C1057" s="59">
        <v>5.61</v>
      </c>
      <c r="D1057" s="59">
        <v>31.09</v>
      </c>
      <c r="E1057" s="59">
        <v>22.86</v>
      </c>
    </row>
    <row r="1058" spans="1:5" x14ac:dyDescent="0.55000000000000004">
      <c r="A1058" s="49">
        <v>2040</v>
      </c>
      <c r="B1058" s="69">
        <v>49</v>
      </c>
      <c r="C1058" s="58">
        <v>7.58</v>
      </c>
      <c r="D1058" s="58">
        <v>31.01</v>
      </c>
      <c r="E1058" s="58">
        <v>22.81</v>
      </c>
    </row>
    <row r="1059" spans="1:5" x14ac:dyDescent="0.55000000000000004">
      <c r="A1059" s="49">
        <v>2040</v>
      </c>
      <c r="B1059" s="69">
        <v>50</v>
      </c>
      <c r="C1059" s="59">
        <v>7.52</v>
      </c>
      <c r="D1059" s="59">
        <v>30.93</v>
      </c>
      <c r="E1059" s="59">
        <v>22.76</v>
      </c>
    </row>
    <row r="1060" spans="1:5" x14ac:dyDescent="0.55000000000000004">
      <c r="A1060" s="49">
        <v>2040</v>
      </c>
      <c r="B1060" s="69">
        <v>51</v>
      </c>
      <c r="C1060" s="58">
        <v>10.119999999999999</v>
      </c>
      <c r="D1060" s="58">
        <v>30.84</v>
      </c>
      <c r="E1060" s="58">
        <v>22.75</v>
      </c>
    </row>
    <row r="1061" spans="1:5" x14ac:dyDescent="0.55000000000000004">
      <c r="A1061" s="49">
        <v>2040</v>
      </c>
      <c r="B1061" s="69">
        <v>52</v>
      </c>
      <c r="C1061" s="59">
        <v>8.3699999999999992</v>
      </c>
      <c r="D1061" s="59">
        <v>30.73</v>
      </c>
      <c r="E1061" s="59">
        <v>22.8</v>
      </c>
    </row>
    <row r="1062" spans="1:5" x14ac:dyDescent="0.55000000000000004">
      <c r="A1062" s="49">
        <v>2040</v>
      </c>
      <c r="B1062" s="69">
        <v>53</v>
      </c>
      <c r="C1062" s="58">
        <v>8.3699999999999992</v>
      </c>
      <c r="D1062" s="58">
        <v>30.73</v>
      </c>
      <c r="E1062" s="58">
        <v>22.8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F0D90-9E8C-4CBE-8CE6-0B514BA97EC2}">
  <dimension ref="A1:E1062"/>
  <sheetViews>
    <sheetView workbookViewId="0">
      <selection sqref="A1:XFD1"/>
    </sheetView>
  </sheetViews>
  <sheetFormatPr defaultRowHeight="14.4" x14ac:dyDescent="0.55000000000000004"/>
  <cols>
    <col min="1" max="5" width="8.83984375" style="2"/>
  </cols>
  <sheetData>
    <row r="1" spans="1:5" s="25" customFormat="1" x14ac:dyDescent="0.55000000000000004">
      <c r="A1" s="2"/>
      <c r="B1" s="2"/>
      <c r="C1" s="2"/>
      <c r="D1" s="2"/>
      <c r="E1" s="2"/>
    </row>
    <row r="2" spans="1:5" ht="28.2" x14ac:dyDescent="0.55000000000000004">
      <c r="A2" s="48" t="s">
        <v>19</v>
      </c>
      <c r="B2" s="48" t="s">
        <v>71</v>
      </c>
      <c r="C2" s="48" t="s">
        <v>68</v>
      </c>
      <c r="D2" s="48" t="s">
        <v>66</v>
      </c>
      <c r="E2" s="48" t="s">
        <v>67</v>
      </c>
    </row>
    <row r="3" spans="1:5" x14ac:dyDescent="0.55000000000000004">
      <c r="A3" s="49">
        <v>2021</v>
      </c>
      <c r="B3" s="69">
        <v>1</v>
      </c>
      <c r="C3" s="59">
        <v>9.01</v>
      </c>
      <c r="D3" s="59">
        <v>14.21</v>
      </c>
      <c r="E3" s="59">
        <v>11.09</v>
      </c>
    </row>
    <row r="4" spans="1:5" x14ac:dyDescent="0.55000000000000004">
      <c r="A4" s="49">
        <v>2021</v>
      </c>
      <c r="B4" s="69">
        <v>2</v>
      </c>
      <c r="C4" s="58">
        <v>5.77</v>
      </c>
      <c r="D4" s="58">
        <v>14.16</v>
      </c>
      <c r="E4" s="58">
        <v>11.11</v>
      </c>
    </row>
    <row r="5" spans="1:5" x14ac:dyDescent="0.55000000000000004">
      <c r="A5" s="49">
        <v>2021</v>
      </c>
      <c r="B5" s="69">
        <v>3</v>
      </c>
      <c r="C5" s="59">
        <v>6.22</v>
      </c>
      <c r="D5" s="59">
        <v>14.1</v>
      </c>
      <c r="E5" s="59">
        <v>11.1</v>
      </c>
    </row>
    <row r="6" spans="1:5" x14ac:dyDescent="0.55000000000000004">
      <c r="A6" s="49">
        <v>2021</v>
      </c>
      <c r="B6" s="69">
        <v>4</v>
      </c>
      <c r="C6" s="58">
        <v>5.26</v>
      </c>
      <c r="D6" s="58">
        <v>14.01</v>
      </c>
      <c r="E6" s="58">
        <v>11.02</v>
      </c>
    </row>
    <row r="7" spans="1:5" x14ac:dyDescent="0.55000000000000004">
      <c r="A7" s="49">
        <v>2021</v>
      </c>
      <c r="B7" s="69">
        <v>5</v>
      </c>
      <c r="C7" s="59">
        <v>5.82</v>
      </c>
      <c r="D7" s="59">
        <v>13.92</v>
      </c>
      <c r="E7" s="59">
        <v>10.95</v>
      </c>
    </row>
    <row r="8" spans="1:5" x14ac:dyDescent="0.55000000000000004">
      <c r="A8" s="49">
        <v>2021</v>
      </c>
      <c r="B8" s="69">
        <v>6</v>
      </c>
      <c r="C8" s="58">
        <v>4.54</v>
      </c>
      <c r="D8" s="58">
        <v>13.83</v>
      </c>
      <c r="E8" s="58">
        <v>10.87</v>
      </c>
    </row>
    <row r="9" spans="1:5" x14ac:dyDescent="0.55000000000000004">
      <c r="A9" s="49">
        <v>2021</v>
      </c>
      <c r="B9" s="69">
        <v>7</v>
      </c>
      <c r="C9" s="59">
        <v>3.45</v>
      </c>
      <c r="D9" s="59">
        <v>13.74</v>
      </c>
      <c r="E9" s="59">
        <v>10.79</v>
      </c>
    </row>
    <row r="10" spans="1:5" x14ac:dyDescent="0.55000000000000004">
      <c r="A10" s="49">
        <v>2021</v>
      </c>
      <c r="B10" s="69">
        <v>8</v>
      </c>
      <c r="C10" s="58">
        <v>3.26</v>
      </c>
      <c r="D10" s="58">
        <v>13.68</v>
      </c>
      <c r="E10" s="58">
        <v>10.74</v>
      </c>
    </row>
    <row r="11" spans="1:5" x14ac:dyDescent="0.55000000000000004">
      <c r="A11" s="49">
        <v>2021</v>
      </c>
      <c r="B11" s="69">
        <v>9</v>
      </c>
      <c r="C11" s="59">
        <v>3.3</v>
      </c>
      <c r="D11" s="59">
        <v>13.63</v>
      </c>
      <c r="E11" s="59">
        <v>10.7</v>
      </c>
    </row>
    <row r="12" spans="1:5" x14ac:dyDescent="0.55000000000000004">
      <c r="A12" s="49">
        <v>2021</v>
      </c>
      <c r="B12" s="69">
        <v>10</v>
      </c>
      <c r="C12" s="58">
        <v>2.88</v>
      </c>
      <c r="D12" s="58">
        <v>13.57</v>
      </c>
      <c r="E12" s="58">
        <v>10.65</v>
      </c>
    </row>
    <row r="13" spans="1:5" x14ac:dyDescent="0.55000000000000004">
      <c r="A13" s="49">
        <v>2021</v>
      </c>
      <c r="B13" s="69">
        <v>11</v>
      </c>
      <c r="C13" s="59">
        <v>3.28</v>
      </c>
      <c r="D13" s="59">
        <v>13.51</v>
      </c>
      <c r="E13" s="59">
        <v>10.6</v>
      </c>
    </row>
    <row r="14" spans="1:5" x14ac:dyDescent="0.55000000000000004">
      <c r="A14" s="49">
        <v>2021</v>
      </c>
      <c r="B14" s="69">
        <v>12</v>
      </c>
      <c r="C14" s="58">
        <v>2.87</v>
      </c>
      <c r="D14" s="58">
        <v>13.5</v>
      </c>
      <c r="E14" s="58">
        <v>10.59</v>
      </c>
    </row>
    <row r="15" spans="1:5" x14ac:dyDescent="0.55000000000000004">
      <c r="A15" s="49">
        <v>2021</v>
      </c>
      <c r="B15" s="69">
        <v>13</v>
      </c>
      <c r="C15" s="59">
        <v>2.66</v>
      </c>
      <c r="D15" s="59">
        <v>13.49</v>
      </c>
      <c r="E15" s="59">
        <v>10.57</v>
      </c>
    </row>
    <row r="16" spans="1:5" x14ac:dyDescent="0.55000000000000004">
      <c r="A16" s="49">
        <v>2021</v>
      </c>
      <c r="B16" s="69">
        <v>14</v>
      </c>
      <c r="C16" s="58">
        <v>2.9</v>
      </c>
      <c r="D16" s="58">
        <v>13.47</v>
      </c>
      <c r="E16" s="58">
        <v>10.56</v>
      </c>
    </row>
    <row r="17" spans="1:5" x14ac:dyDescent="0.55000000000000004">
      <c r="A17" s="49">
        <v>2021</v>
      </c>
      <c r="B17" s="69">
        <v>15</v>
      </c>
      <c r="C17" s="59">
        <v>2.83</v>
      </c>
      <c r="D17" s="59">
        <v>13.45</v>
      </c>
      <c r="E17" s="59">
        <v>10.54</v>
      </c>
    </row>
    <row r="18" spans="1:5" x14ac:dyDescent="0.55000000000000004">
      <c r="A18" s="49">
        <v>2021</v>
      </c>
      <c r="B18" s="69">
        <v>16</v>
      </c>
      <c r="C18" s="58">
        <v>2.73</v>
      </c>
      <c r="D18" s="58">
        <v>13.45</v>
      </c>
      <c r="E18" s="58">
        <v>10.53</v>
      </c>
    </row>
    <row r="19" spans="1:5" x14ac:dyDescent="0.55000000000000004">
      <c r="A19" s="49">
        <v>2021</v>
      </c>
      <c r="B19" s="69">
        <v>17</v>
      </c>
      <c r="C19" s="59">
        <v>2.4500000000000002</v>
      </c>
      <c r="D19" s="59">
        <v>13.45</v>
      </c>
      <c r="E19" s="59">
        <v>10.54</v>
      </c>
    </row>
    <row r="20" spans="1:5" x14ac:dyDescent="0.55000000000000004">
      <c r="A20" s="49">
        <v>2021</v>
      </c>
      <c r="B20" s="69">
        <v>18</v>
      </c>
      <c r="C20" s="58">
        <v>2.74</v>
      </c>
      <c r="D20" s="58">
        <v>13.46</v>
      </c>
      <c r="E20" s="58">
        <v>10.54</v>
      </c>
    </row>
    <row r="21" spans="1:5" x14ac:dyDescent="0.55000000000000004">
      <c r="A21" s="49">
        <v>2021</v>
      </c>
      <c r="B21" s="69">
        <v>19</v>
      </c>
      <c r="C21" s="59">
        <v>2.66</v>
      </c>
      <c r="D21" s="59">
        <v>13.46</v>
      </c>
      <c r="E21" s="59">
        <v>10.55</v>
      </c>
    </row>
    <row r="22" spans="1:5" x14ac:dyDescent="0.55000000000000004">
      <c r="A22" s="49">
        <v>2021</v>
      </c>
      <c r="B22" s="69">
        <v>20</v>
      </c>
      <c r="C22" s="58">
        <v>2.5299999999999998</v>
      </c>
      <c r="D22" s="58">
        <v>13.48</v>
      </c>
      <c r="E22" s="58">
        <v>10.56</v>
      </c>
    </row>
    <row r="23" spans="1:5" x14ac:dyDescent="0.55000000000000004">
      <c r="A23" s="49">
        <v>2021</v>
      </c>
      <c r="B23" s="69">
        <v>21</v>
      </c>
      <c r="C23" s="59">
        <v>2.58</v>
      </c>
      <c r="D23" s="59">
        <v>13.52</v>
      </c>
      <c r="E23" s="59">
        <v>10.59</v>
      </c>
    </row>
    <row r="24" spans="1:5" x14ac:dyDescent="0.55000000000000004">
      <c r="A24" s="49">
        <v>2021</v>
      </c>
      <c r="B24" s="69">
        <v>22</v>
      </c>
      <c r="C24" s="58">
        <v>2.5499999999999998</v>
      </c>
      <c r="D24" s="58">
        <v>13.57</v>
      </c>
      <c r="E24" s="58">
        <v>10.62</v>
      </c>
    </row>
    <row r="25" spans="1:5" x14ac:dyDescent="0.55000000000000004">
      <c r="A25" s="49">
        <v>2021</v>
      </c>
      <c r="B25" s="69">
        <v>23</v>
      </c>
      <c r="C25" s="59">
        <v>2.4900000000000002</v>
      </c>
      <c r="D25" s="59">
        <v>13.62</v>
      </c>
      <c r="E25" s="59">
        <v>10.66</v>
      </c>
    </row>
    <row r="26" spans="1:5" x14ac:dyDescent="0.55000000000000004">
      <c r="A26" s="49">
        <v>2021</v>
      </c>
      <c r="B26" s="69">
        <v>24</v>
      </c>
      <c r="C26" s="58">
        <v>2.65</v>
      </c>
      <c r="D26" s="58">
        <v>13.66</v>
      </c>
      <c r="E26" s="58">
        <v>10.69</v>
      </c>
    </row>
    <row r="27" spans="1:5" x14ac:dyDescent="0.55000000000000004">
      <c r="A27" s="49">
        <v>2021</v>
      </c>
      <c r="B27" s="69">
        <v>25</v>
      </c>
      <c r="C27" s="59">
        <v>2.7</v>
      </c>
      <c r="D27" s="59">
        <v>13.71</v>
      </c>
      <c r="E27" s="59">
        <v>10.73</v>
      </c>
    </row>
    <row r="28" spans="1:5" x14ac:dyDescent="0.55000000000000004">
      <c r="A28" s="49">
        <v>2021</v>
      </c>
      <c r="B28" s="69">
        <v>26</v>
      </c>
      <c r="C28" s="58">
        <v>2.58</v>
      </c>
      <c r="D28" s="58">
        <v>13.76</v>
      </c>
      <c r="E28" s="58">
        <v>10.76</v>
      </c>
    </row>
    <row r="29" spans="1:5" x14ac:dyDescent="0.55000000000000004">
      <c r="A29" s="49">
        <v>2021</v>
      </c>
      <c r="B29" s="69">
        <v>27</v>
      </c>
      <c r="C29" s="59">
        <v>2.76</v>
      </c>
      <c r="D29" s="59">
        <v>13.81</v>
      </c>
      <c r="E29" s="59">
        <v>10.8</v>
      </c>
    </row>
    <row r="30" spans="1:5" x14ac:dyDescent="0.55000000000000004">
      <c r="A30" s="49">
        <v>2021</v>
      </c>
      <c r="B30" s="69">
        <v>28</v>
      </c>
      <c r="C30" s="58">
        <v>2.93</v>
      </c>
      <c r="D30" s="58">
        <v>13.86</v>
      </c>
      <c r="E30" s="58">
        <v>10.84</v>
      </c>
    </row>
    <row r="31" spans="1:5" x14ac:dyDescent="0.55000000000000004">
      <c r="A31" s="49">
        <v>2021</v>
      </c>
      <c r="B31" s="69">
        <v>29</v>
      </c>
      <c r="C31" s="59">
        <v>3.02</v>
      </c>
      <c r="D31" s="59">
        <v>13.9</v>
      </c>
      <c r="E31" s="59">
        <v>10.87</v>
      </c>
    </row>
    <row r="32" spans="1:5" x14ac:dyDescent="0.55000000000000004">
      <c r="A32" s="49">
        <v>2021</v>
      </c>
      <c r="B32" s="69">
        <v>30</v>
      </c>
      <c r="C32" s="58">
        <v>2.67</v>
      </c>
      <c r="D32" s="58">
        <v>13.96</v>
      </c>
      <c r="E32" s="58">
        <v>10.91</v>
      </c>
    </row>
    <row r="33" spans="1:5" x14ac:dyDescent="0.55000000000000004">
      <c r="A33" s="49">
        <v>2021</v>
      </c>
      <c r="B33" s="69">
        <v>31</v>
      </c>
      <c r="C33" s="59">
        <v>2.52</v>
      </c>
      <c r="D33" s="59">
        <v>14.01</v>
      </c>
      <c r="E33" s="59">
        <v>10.94</v>
      </c>
    </row>
    <row r="34" spans="1:5" x14ac:dyDescent="0.55000000000000004">
      <c r="A34" s="49">
        <v>2021</v>
      </c>
      <c r="B34" s="69">
        <v>32</v>
      </c>
      <c r="C34" s="58">
        <v>2.4700000000000002</v>
      </c>
      <c r="D34" s="58">
        <v>14.06</v>
      </c>
      <c r="E34" s="58">
        <v>10.97</v>
      </c>
    </row>
    <row r="35" spans="1:5" x14ac:dyDescent="0.55000000000000004">
      <c r="A35" s="49">
        <v>2021</v>
      </c>
      <c r="B35" s="69">
        <v>33</v>
      </c>
      <c r="C35" s="59">
        <v>2.66</v>
      </c>
      <c r="D35" s="59">
        <v>14.11</v>
      </c>
      <c r="E35" s="59">
        <v>11</v>
      </c>
    </row>
    <row r="36" spans="1:5" x14ac:dyDescent="0.55000000000000004">
      <c r="A36" s="49">
        <v>2021</v>
      </c>
      <c r="B36" s="69">
        <v>34</v>
      </c>
      <c r="C36" s="58">
        <v>2.6</v>
      </c>
      <c r="D36" s="58">
        <v>14.18</v>
      </c>
      <c r="E36" s="58">
        <v>11.03</v>
      </c>
    </row>
    <row r="37" spans="1:5" x14ac:dyDescent="0.55000000000000004">
      <c r="A37" s="49">
        <v>2021</v>
      </c>
      <c r="B37" s="69">
        <v>35</v>
      </c>
      <c r="C37" s="59">
        <v>2.56</v>
      </c>
      <c r="D37" s="59">
        <v>14.24</v>
      </c>
      <c r="E37" s="59">
        <v>11.06</v>
      </c>
    </row>
    <row r="38" spans="1:5" x14ac:dyDescent="0.55000000000000004">
      <c r="A38" s="49">
        <v>2021</v>
      </c>
      <c r="B38" s="69">
        <v>36</v>
      </c>
      <c r="C38" s="58">
        <v>2.48</v>
      </c>
      <c r="D38" s="58">
        <v>14.31</v>
      </c>
      <c r="E38" s="58">
        <v>11.08</v>
      </c>
    </row>
    <row r="39" spans="1:5" x14ac:dyDescent="0.55000000000000004">
      <c r="A39" s="49">
        <v>2021</v>
      </c>
      <c r="B39" s="69">
        <v>37</v>
      </c>
      <c r="C39" s="59">
        <v>2.56</v>
      </c>
      <c r="D39" s="59">
        <v>14.37</v>
      </c>
      <c r="E39" s="59">
        <v>11.11</v>
      </c>
    </row>
    <row r="40" spans="1:5" x14ac:dyDescent="0.55000000000000004">
      <c r="A40" s="49">
        <v>2021</v>
      </c>
      <c r="B40" s="69">
        <v>38</v>
      </c>
      <c r="C40" s="58">
        <v>2.5299999999999998</v>
      </c>
      <c r="D40" s="58">
        <v>14.42</v>
      </c>
      <c r="E40" s="58">
        <v>11.13</v>
      </c>
    </row>
    <row r="41" spans="1:5" x14ac:dyDescent="0.55000000000000004">
      <c r="A41" s="49">
        <v>2021</v>
      </c>
      <c r="B41" s="69">
        <v>39</v>
      </c>
      <c r="C41" s="59">
        <v>2.34</v>
      </c>
      <c r="D41" s="59">
        <v>14.45</v>
      </c>
      <c r="E41" s="59">
        <v>11.15</v>
      </c>
    </row>
    <row r="42" spans="1:5" x14ac:dyDescent="0.55000000000000004">
      <c r="A42" s="49">
        <v>2021</v>
      </c>
      <c r="B42" s="69">
        <v>40</v>
      </c>
      <c r="C42" s="58">
        <v>2.14</v>
      </c>
      <c r="D42" s="58">
        <v>14.49</v>
      </c>
      <c r="E42" s="58">
        <v>11.17</v>
      </c>
    </row>
    <row r="43" spans="1:5" x14ac:dyDescent="0.55000000000000004">
      <c r="A43" s="49">
        <v>2021</v>
      </c>
      <c r="B43" s="69">
        <v>41</v>
      </c>
      <c r="C43" s="59">
        <v>2.41</v>
      </c>
      <c r="D43" s="59">
        <v>14.53</v>
      </c>
      <c r="E43" s="59">
        <v>11.19</v>
      </c>
    </row>
    <row r="44" spans="1:5" x14ac:dyDescent="0.55000000000000004">
      <c r="A44" s="49">
        <v>2021</v>
      </c>
      <c r="B44" s="69">
        <v>42</v>
      </c>
      <c r="C44" s="58">
        <v>2.54</v>
      </c>
      <c r="D44" s="58">
        <v>14.56</v>
      </c>
      <c r="E44" s="58">
        <v>11.2</v>
      </c>
    </row>
    <row r="45" spans="1:5" x14ac:dyDescent="0.55000000000000004">
      <c r="A45" s="49">
        <v>2021</v>
      </c>
      <c r="B45" s="69">
        <v>43</v>
      </c>
      <c r="C45" s="59">
        <v>2.91</v>
      </c>
      <c r="D45" s="59">
        <v>14.54</v>
      </c>
      <c r="E45" s="59">
        <v>11.19</v>
      </c>
    </row>
    <row r="46" spans="1:5" x14ac:dyDescent="0.55000000000000004">
      <c r="A46" s="49">
        <v>2021</v>
      </c>
      <c r="B46" s="69">
        <v>44</v>
      </c>
      <c r="C46" s="58">
        <v>2.91</v>
      </c>
      <c r="D46" s="58">
        <v>14.52</v>
      </c>
      <c r="E46" s="58">
        <v>11.18</v>
      </c>
    </row>
    <row r="47" spans="1:5" x14ac:dyDescent="0.55000000000000004">
      <c r="A47" s="49">
        <v>2021</v>
      </c>
      <c r="B47" s="69">
        <v>45</v>
      </c>
      <c r="C47" s="59">
        <v>2.65</v>
      </c>
      <c r="D47" s="59">
        <v>14.51</v>
      </c>
      <c r="E47" s="59">
        <v>11.17</v>
      </c>
    </row>
    <row r="48" spans="1:5" x14ac:dyDescent="0.55000000000000004">
      <c r="A48" s="49">
        <v>2021</v>
      </c>
      <c r="B48" s="69">
        <v>46</v>
      </c>
      <c r="C48" s="58">
        <v>3.63</v>
      </c>
      <c r="D48" s="58">
        <v>14.49</v>
      </c>
      <c r="E48" s="58">
        <v>11.15</v>
      </c>
    </row>
    <row r="49" spans="1:5" x14ac:dyDescent="0.55000000000000004">
      <c r="A49" s="49">
        <v>2021</v>
      </c>
      <c r="B49" s="69">
        <v>47</v>
      </c>
      <c r="C49" s="59">
        <v>3.32</v>
      </c>
      <c r="D49" s="59">
        <v>14.46</v>
      </c>
      <c r="E49" s="59">
        <v>11.13</v>
      </c>
    </row>
    <row r="50" spans="1:5" x14ac:dyDescent="0.55000000000000004">
      <c r="A50" s="49">
        <v>2021</v>
      </c>
      <c r="B50" s="69">
        <v>48</v>
      </c>
      <c r="C50" s="58">
        <v>3.13</v>
      </c>
      <c r="D50" s="58">
        <v>14.42</v>
      </c>
      <c r="E50" s="58">
        <v>11.1</v>
      </c>
    </row>
    <row r="51" spans="1:5" x14ac:dyDescent="0.55000000000000004">
      <c r="A51" s="49">
        <v>2021</v>
      </c>
      <c r="B51" s="69">
        <v>49</v>
      </c>
      <c r="C51" s="59">
        <v>4.2699999999999996</v>
      </c>
      <c r="D51" s="59">
        <v>14.38</v>
      </c>
      <c r="E51" s="59">
        <v>11.08</v>
      </c>
    </row>
    <row r="52" spans="1:5" x14ac:dyDescent="0.55000000000000004">
      <c r="A52" s="49">
        <v>2021</v>
      </c>
      <c r="B52" s="69">
        <v>50</v>
      </c>
      <c r="C52" s="58">
        <v>4.41</v>
      </c>
      <c r="D52" s="58">
        <v>14.34</v>
      </c>
      <c r="E52" s="58">
        <v>11.05</v>
      </c>
    </row>
    <row r="53" spans="1:5" x14ac:dyDescent="0.55000000000000004">
      <c r="A53" s="49">
        <v>2021</v>
      </c>
      <c r="B53" s="69">
        <v>51</v>
      </c>
      <c r="C53" s="59">
        <v>5.16</v>
      </c>
      <c r="D53" s="59">
        <v>14.3</v>
      </c>
      <c r="E53" s="59">
        <v>11.05</v>
      </c>
    </row>
    <row r="54" spans="1:5" x14ac:dyDescent="0.55000000000000004">
      <c r="A54" s="49">
        <v>2021</v>
      </c>
      <c r="B54" s="69">
        <v>52</v>
      </c>
      <c r="C54" s="58">
        <v>4.72</v>
      </c>
      <c r="D54" s="58">
        <v>14.25</v>
      </c>
      <c r="E54" s="58">
        <v>11.07</v>
      </c>
    </row>
    <row r="55" spans="1:5" x14ac:dyDescent="0.55000000000000004">
      <c r="A55" s="49">
        <v>2021</v>
      </c>
      <c r="B55" s="69">
        <v>53</v>
      </c>
      <c r="C55" s="59">
        <v>4.72</v>
      </c>
      <c r="D55" s="59">
        <v>14.25</v>
      </c>
      <c r="E55" s="59">
        <v>11.07</v>
      </c>
    </row>
    <row r="56" spans="1:5" x14ac:dyDescent="0.55000000000000004">
      <c r="A56" s="49">
        <v>2022</v>
      </c>
      <c r="B56" s="69">
        <v>1</v>
      </c>
      <c r="C56" s="58">
        <v>7.57</v>
      </c>
      <c r="D56" s="58">
        <v>14.04</v>
      </c>
      <c r="E56" s="58">
        <v>10.68</v>
      </c>
    </row>
    <row r="57" spans="1:5" x14ac:dyDescent="0.55000000000000004">
      <c r="A57" s="49">
        <v>2022</v>
      </c>
      <c r="B57" s="69">
        <v>2</v>
      </c>
      <c r="C57" s="59">
        <v>4.8499999999999996</v>
      </c>
      <c r="D57" s="59">
        <v>14</v>
      </c>
      <c r="E57" s="59">
        <v>10.7</v>
      </c>
    </row>
    <row r="58" spans="1:5" x14ac:dyDescent="0.55000000000000004">
      <c r="A58" s="49">
        <v>2022</v>
      </c>
      <c r="B58" s="69">
        <v>3</v>
      </c>
      <c r="C58" s="58">
        <v>5.22</v>
      </c>
      <c r="D58" s="58">
        <v>13.94</v>
      </c>
      <c r="E58" s="58">
        <v>10.69</v>
      </c>
    </row>
    <row r="59" spans="1:5" x14ac:dyDescent="0.55000000000000004">
      <c r="A59" s="49">
        <v>2022</v>
      </c>
      <c r="B59" s="69">
        <v>4</v>
      </c>
      <c r="C59" s="59">
        <v>4.41</v>
      </c>
      <c r="D59" s="59">
        <v>13.85</v>
      </c>
      <c r="E59" s="59">
        <v>10.61</v>
      </c>
    </row>
    <row r="60" spans="1:5" x14ac:dyDescent="0.55000000000000004">
      <c r="A60" s="49">
        <v>2022</v>
      </c>
      <c r="B60" s="69">
        <v>5</v>
      </c>
      <c r="C60" s="58">
        <v>4.8899999999999997</v>
      </c>
      <c r="D60" s="58">
        <v>13.76</v>
      </c>
      <c r="E60" s="58">
        <v>10.54</v>
      </c>
    </row>
    <row r="61" spans="1:5" x14ac:dyDescent="0.55000000000000004">
      <c r="A61" s="49">
        <v>2022</v>
      </c>
      <c r="B61" s="69">
        <v>6</v>
      </c>
      <c r="C61" s="59">
        <v>3.81</v>
      </c>
      <c r="D61" s="59">
        <v>13.67</v>
      </c>
      <c r="E61" s="59">
        <v>10.46</v>
      </c>
    </row>
    <row r="62" spans="1:5" x14ac:dyDescent="0.55000000000000004">
      <c r="A62" s="49">
        <v>2022</v>
      </c>
      <c r="B62" s="69">
        <v>7</v>
      </c>
      <c r="C62" s="58">
        <v>2.89</v>
      </c>
      <c r="D62" s="58">
        <v>13.58</v>
      </c>
      <c r="E62" s="58">
        <v>10.39</v>
      </c>
    </row>
    <row r="63" spans="1:5" x14ac:dyDescent="0.55000000000000004">
      <c r="A63" s="49">
        <v>2022</v>
      </c>
      <c r="B63" s="69">
        <v>8</v>
      </c>
      <c r="C63" s="59">
        <v>2.74</v>
      </c>
      <c r="D63" s="59">
        <v>13.53</v>
      </c>
      <c r="E63" s="59">
        <v>10.34</v>
      </c>
    </row>
    <row r="64" spans="1:5" x14ac:dyDescent="0.55000000000000004">
      <c r="A64" s="49">
        <v>2022</v>
      </c>
      <c r="B64" s="69">
        <v>9</v>
      </c>
      <c r="C64" s="58">
        <v>2.77</v>
      </c>
      <c r="D64" s="58">
        <v>13.47</v>
      </c>
      <c r="E64" s="58">
        <v>10.3</v>
      </c>
    </row>
    <row r="65" spans="1:5" x14ac:dyDescent="0.55000000000000004">
      <c r="A65" s="49">
        <v>2022</v>
      </c>
      <c r="B65" s="69">
        <v>10</v>
      </c>
      <c r="C65" s="59">
        <v>2.42</v>
      </c>
      <c r="D65" s="59">
        <v>13.42</v>
      </c>
      <c r="E65" s="59">
        <v>10.25</v>
      </c>
    </row>
    <row r="66" spans="1:5" x14ac:dyDescent="0.55000000000000004">
      <c r="A66" s="49">
        <v>2022</v>
      </c>
      <c r="B66" s="69">
        <v>11</v>
      </c>
      <c r="C66" s="58">
        <v>2.76</v>
      </c>
      <c r="D66" s="58">
        <v>13.36</v>
      </c>
      <c r="E66" s="58">
        <v>10.210000000000001</v>
      </c>
    </row>
    <row r="67" spans="1:5" x14ac:dyDescent="0.55000000000000004">
      <c r="A67" s="49">
        <v>2022</v>
      </c>
      <c r="B67" s="69">
        <v>12</v>
      </c>
      <c r="C67" s="59">
        <v>2.41</v>
      </c>
      <c r="D67" s="59">
        <v>13.35</v>
      </c>
      <c r="E67" s="59">
        <v>10.199999999999999</v>
      </c>
    </row>
    <row r="68" spans="1:5" x14ac:dyDescent="0.55000000000000004">
      <c r="A68" s="49">
        <v>2022</v>
      </c>
      <c r="B68" s="69">
        <v>13</v>
      </c>
      <c r="C68" s="58">
        <v>2.2400000000000002</v>
      </c>
      <c r="D68" s="58">
        <v>13.33</v>
      </c>
      <c r="E68" s="58">
        <v>10.18</v>
      </c>
    </row>
    <row r="69" spans="1:5" x14ac:dyDescent="0.55000000000000004">
      <c r="A69" s="49">
        <v>2022</v>
      </c>
      <c r="B69" s="69">
        <v>14</v>
      </c>
      <c r="C69" s="59">
        <v>2.44</v>
      </c>
      <c r="D69" s="59">
        <v>13.31</v>
      </c>
      <c r="E69" s="59">
        <v>10.16</v>
      </c>
    </row>
    <row r="70" spans="1:5" x14ac:dyDescent="0.55000000000000004">
      <c r="A70" s="49">
        <v>2022</v>
      </c>
      <c r="B70" s="69">
        <v>15</v>
      </c>
      <c r="C70" s="58">
        <v>2.38</v>
      </c>
      <c r="D70" s="58">
        <v>13.3</v>
      </c>
      <c r="E70" s="58">
        <v>10.15</v>
      </c>
    </row>
    <row r="71" spans="1:5" x14ac:dyDescent="0.55000000000000004">
      <c r="A71" s="49">
        <v>2022</v>
      </c>
      <c r="B71" s="69">
        <v>16</v>
      </c>
      <c r="C71" s="59">
        <v>2.29</v>
      </c>
      <c r="D71" s="59">
        <v>13.29</v>
      </c>
      <c r="E71" s="59">
        <v>10.14</v>
      </c>
    </row>
    <row r="72" spans="1:5" x14ac:dyDescent="0.55000000000000004">
      <c r="A72" s="49">
        <v>2022</v>
      </c>
      <c r="B72" s="69">
        <v>17</v>
      </c>
      <c r="C72" s="58">
        <v>2.06</v>
      </c>
      <c r="D72" s="58">
        <v>13.3</v>
      </c>
      <c r="E72" s="58">
        <v>10.15</v>
      </c>
    </row>
    <row r="73" spans="1:5" x14ac:dyDescent="0.55000000000000004">
      <c r="A73" s="49">
        <v>2022</v>
      </c>
      <c r="B73" s="69">
        <v>18</v>
      </c>
      <c r="C73" s="59">
        <v>2.2999999999999998</v>
      </c>
      <c r="D73" s="59">
        <v>13.3</v>
      </c>
      <c r="E73" s="59">
        <v>10.15</v>
      </c>
    </row>
    <row r="74" spans="1:5" x14ac:dyDescent="0.55000000000000004">
      <c r="A74" s="49">
        <v>2022</v>
      </c>
      <c r="B74" s="69">
        <v>19</v>
      </c>
      <c r="C74" s="58">
        <v>2.2400000000000002</v>
      </c>
      <c r="D74" s="58">
        <v>13.31</v>
      </c>
      <c r="E74" s="58">
        <v>10.16</v>
      </c>
    </row>
    <row r="75" spans="1:5" x14ac:dyDescent="0.55000000000000004">
      <c r="A75" s="49">
        <v>2022</v>
      </c>
      <c r="B75" s="69">
        <v>20</v>
      </c>
      <c r="C75" s="59">
        <v>2.13</v>
      </c>
      <c r="D75" s="59">
        <v>13.32</v>
      </c>
      <c r="E75" s="59">
        <v>10.17</v>
      </c>
    </row>
    <row r="76" spans="1:5" x14ac:dyDescent="0.55000000000000004">
      <c r="A76" s="49">
        <v>2022</v>
      </c>
      <c r="B76" s="69">
        <v>21</v>
      </c>
      <c r="C76" s="58">
        <v>2.17</v>
      </c>
      <c r="D76" s="58">
        <v>13.37</v>
      </c>
      <c r="E76" s="58">
        <v>10.199999999999999</v>
      </c>
    </row>
    <row r="77" spans="1:5" x14ac:dyDescent="0.55000000000000004">
      <c r="A77" s="49">
        <v>2022</v>
      </c>
      <c r="B77" s="69">
        <v>22</v>
      </c>
      <c r="C77" s="59">
        <v>2.14</v>
      </c>
      <c r="D77" s="59">
        <v>13.41</v>
      </c>
      <c r="E77" s="59">
        <v>10.23</v>
      </c>
    </row>
    <row r="78" spans="1:5" x14ac:dyDescent="0.55000000000000004">
      <c r="A78" s="49">
        <v>2022</v>
      </c>
      <c r="B78" s="69">
        <v>23</v>
      </c>
      <c r="C78" s="58">
        <v>2.09</v>
      </c>
      <c r="D78" s="58">
        <v>13.46</v>
      </c>
      <c r="E78" s="58">
        <v>10.26</v>
      </c>
    </row>
    <row r="79" spans="1:5" x14ac:dyDescent="0.55000000000000004">
      <c r="A79" s="49">
        <v>2022</v>
      </c>
      <c r="B79" s="69">
        <v>24</v>
      </c>
      <c r="C79" s="59">
        <v>2.23</v>
      </c>
      <c r="D79" s="59">
        <v>13.51</v>
      </c>
      <c r="E79" s="59">
        <v>10.29</v>
      </c>
    </row>
    <row r="80" spans="1:5" x14ac:dyDescent="0.55000000000000004">
      <c r="A80" s="49">
        <v>2022</v>
      </c>
      <c r="B80" s="69">
        <v>25</v>
      </c>
      <c r="C80" s="58">
        <v>2.27</v>
      </c>
      <c r="D80" s="58">
        <v>13.56</v>
      </c>
      <c r="E80" s="58">
        <v>10.33</v>
      </c>
    </row>
    <row r="81" spans="1:5" x14ac:dyDescent="0.55000000000000004">
      <c r="A81" s="49">
        <v>2022</v>
      </c>
      <c r="B81" s="69">
        <v>26</v>
      </c>
      <c r="C81" s="59">
        <v>2.17</v>
      </c>
      <c r="D81" s="59">
        <v>13.6</v>
      </c>
      <c r="E81" s="59">
        <v>10.36</v>
      </c>
    </row>
    <row r="82" spans="1:5" x14ac:dyDescent="0.55000000000000004">
      <c r="A82" s="49">
        <v>2022</v>
      </c>
      <c r="B82" s="69">
        <v>27</v>
      </c>
      <c r="C82" s="58">
        <v>2.3199999999999998</v>
      </c>
      <c r="D82" s="58">
        <v>13.65</v>
      </c>
      <c r="E82" s="58">
        <v>10.4</v>
      </c>
    </row>
    <row r="83" spans="1:5" x14ac:dyDescent="0.55000000000000004">
      <c r="A83" s="49">
        <v>2022</v>
      </c>
      <c r="B83" s="69">
        <v>28</v>
      </c>
      <c r="C83" s="59">
        <v>2.46</v>
      </c>
      <c r="D83" s="59">
        <v>13.7</v>
      </c>
      <c r="E83" s="59">
        <v>10.44</v>
      </c>
    </row>
    <row r="84" spans="1:5" x14ac:dyDescent="0.55000000000000004">
      <c r="A84" s="49">
        <v>2022</v>
      </c>
      <c r="B84" s="69">
        <v>29</v>
      </c>
      <c r="C84" s="58">
        <v>2.54</v>
      </c>
      <c r="D84" s="58">
        <v>13.75</v>
      </c>
      <c r="E84" s="58">
        <v>10.47</v>
      </c>
    </row>
    <row r="85" spans="1:5" x14ac:dyDescent="0.55000000000000004">
      <c r="A85" s="49">
        <v>2022</v>
      </c>
      <c r="B85" s="69">
        <v>30</v>
      </c>
      <c r="C85" s="59">
        <v>2.25</v>
      </c>
      <c r="D85" s="59">
        <v>13.8</v>
      </c>
      <c r="E85" s="59">
        <v>10.5</v>
      </c>
    </row>
    <row r="86" spans="1:5" x14ac:dyDescent="0.55000000000000004">
      <c r="A86" s="49">
        <v>2022</v>
      </c>
      <c r="B86" s="69">
        <v>31</v>
      </c>
      <c r="C86" s="58">
        <v>2.11</v>
      </c>
      <c r="D86" s="58">
        <v>13.85</v>
      </c>
      <c r="E86" s="58">
        <v>10.53</v>
      </c>
    </row>
    <row r="87" spans="1:5" x14ac:dyDescent="0.55000000000000004">
      <c r="A87" s="49">
        <v>2022</v>
      </c>
      <c r="B87" s="69">
        <v>32</v>
      </c>
      <c r="C87" s="59">
        <v>2.08</v>
      </c>
      <c r="D87" s="59">
        <v>13.9</v>
      </c>
      <c r="E87" s="59">
        <v>10.56</v>
      </c>
    </row>
    <row r="88" spans="1:5" x14ac:dyDescent="0.55000000000000004">
      <c r="A88" s="49">
        <v>2022</v>
      </c>
      <c r="B88" s="69">
        <v>33</v>
      </c>
      <c r="C88" s="58">
        <v>2.23</v>
      </c>
      <c r="D88" s="58">
        <v>13.95</v>
      </c>
      <c r="E88" s="58">
        <v>10.59</v>
      </c>
    </row>
    <row r="89" spans="1:5" x14ac:dyDescent="0.55000000000000004">
      <c r="A89" s="49">
        <v>2022</v>
      </c>
      <c r="B89" s="69">
        <v>34</v>
      </c>
      <c r="C89" s="59">
        <v>2.1800000000000002</v>
      </c>
      <c r="D89" s="59">
        <v>14.01</v>
      </c>
      <c r="E89" s="59">
        <v>10.62</v>
      </c>
    </row>
    <row r="90" spans="1:5" x14ac:dyDescent="0.55000000000000004">
      <c r="A90" s="49">
        <v>2022</v>
      </c>
      <c r="B90" s="69">
        <v>35</v>
      </c>
      <c r="C90" s="58">
        <v>2.15</v>
      </c>
      <c r="D90" s="58">
        <v>14.08</v>
      </c>
      <c r="E90" s="58">
        <v>10.64</v>
      </c>
    </row>
    <row r="91" spans="1:5" x14ac:dyDescent="0.55000000000000004">
      <c r="A91" s="49">
        <v>2022</v>
      </c>
      <c r="B91" s="69">
        <v>36</v>
      </c>
      <c r="C91" s="59">
        <v>2.08</v>
      </c>
      <c r="D91" s="59">
        <v>14.14</v>
      </c>
      <c r="E91" s="59">
        <v>10.67</v>
      </c>
    </row>
    <row r="92" spans="1:5" x14ac:dyDescent="0.55000000000000004">
      <c r="A92" s="49">
        <v>2022</v>
      </c>
      <c r="B92" s="69">
        <v>37</v>
      </c>
      <c r="C92" s="58">
        <v>2.15</v>
      </c>
      <c r="D92" s="58">
        <v>14.21</v>
      </c>
      <c r="E92" s="58">
        <v>10.7</v>
      </c>
    </row>
    <row r="93" spans="1:5" x14ac:dyDescent="0.55000000000000004">
      <c r="A93" s="49">
        <v>2022</v>
      </c>
      <c r="B93" s="69">
        <v>38</v>
      </c>
      <c r="C93" s="59">
        <v>2.12</v>
      </c>
      <c r="D93" s="59">
        <v>14.25</v>
      </c>
      <c r="E93" s="59">
        <v>10.72</v>
      </c>
    </row>
    <row r="94" spans="1:5" x14ac:dyDescent="0.55000000000000004">
      <c r="A94" s="49">
        <v>2022</v>
      </c>
      <c r="B94" s="69">
        <v>39</v>
      </c>
      <c r="C94" s="58">
        <v>1.97</v>
      </c>
      <c r="D94" s="58">
        <v>14.29</v>
      </c>
      <c r="E94" s="58">
        <v>10.74</v>
      </c>
    </row>
    <row r="95" spans="1:5" x14ac:dyDescent="0.55000000000000004">
      <c r="A95" s="49">
        <v>2022</v>
      </c>
      <c r="B95" s="69">
        <v>40</v>
      </c>
      <c r="C95" s="59">
        <v>1.8</v>
      </c>
      <c r="D95" s="59">
        <v>14.33</v>
      </c>
      <c r="E95" s="59">
        <v>10.76</v>
      </c>
    </row>
    <row r="96" spans="1:5" x14ac:dyDescent="0.55000000000000004">
      <c r="A96" s="49">
        <v>2022</v>
      </c>
      <c r="B96" s="69">
        <v>41</v>
      </c>
      <c r="C96" s="58">
        <v>2.02</v>
      </c>
      <c r="D96" s="58">
        <v>14.37</v>
      </c>
      <c r="E96" s="58">
        <v>10.78</v>
      </c>
    </row>
    <row r="97" spans="1:5" x14ac:dyDescent="0.55000000000000004">
      <c r="A97" s="49">
        <v>2022</v>
      </c>
      <c r="B97" s="69">
        <v>42</v>
      </c>
      <c r="C97" s="59">
        <v>2.14</v>
      </c>
      <c r="D97" s="59">
        <v>14.39</v>
      </c>
      <c r="E97" s="59">
        <v>10.79</v>
      </c>
    </row>
    <row r="98" spans="1:5" x14ac:dyDescent="0.55000000000000004">
      <c r="A98" s="49">
        <v>2022</v>
      </c>
      <c r="B98" s="69">
        <v>43</v>
      </c>
      <c r="C98" s="58">
        <v>2.44</v>
      </c>
      <c r="D98" s="58">
        <v>14.37</v>
      </c>
      <c r="E98" s="58">
        <v>10.77</v>
      </c>
    </row>
    <row r="99" spans="1:5" x14ac:dyDescent="0.55000000000000004">
      <c r="A99" s="49">
        <v>2022</v>
      </c>
      <c r="B99" s="69">
        <v>44</v>
      </c>
      <c r="C99" s="59">
        <v>2.44</v>
      </c>
      <c r="D99" s="59">
        <v>14.36</v>
      </c>
      <c r="E99" s="59">
        <v>10.76</v>
      </c>
    </row>
    <row r="100" spans="1:5" x14ac:dyDescent="0.55000000000000004">
      <c r="A100" s="49">
        <v>2022</v>
      </c>
      <c r="B100" s="69">
        <v>45</v>
      </c>
      <c r="C100" s="58">
        <v>2.2200000000000002</v>
      </c>
      <c r="D100" s="58">
        <v>14.34</v>
      </c>
      <c r="E100" s="58">
        <v>10.75</v>
      </c>
    </row>
    <row r="101" spans="1:5" x14ac:dyDescent="0.55000000000000004">
      <c r="A101" s="49">
        <v>2022</v>
      </c>
      <c r="B101" s="69">
        <v>46</v>
      </c>
      <c r="C101" s="59">
        <v>3.05</v>
      </c>
      <c r="D101" s="59">
        <v>14.33</v>
      </c>
      <c r="E101" s="59">
        <v>10.74</v>
      </c>
    </row>
    <row r="102" spans="1:5" x14ac:dyDescent="0.55000000000000004">
      <c r="A102" s="49">
        <v>2022</v>
      </c>
      <c r="B102" s="69">
        <v>47</v>
      </c>
      <c r="C102" s="58">
        <v>2.79</v>
      </c>
      <c r="D102" s="58">
        <v>14.29</v>
      </c>
      <c r="E102" s="58">
        <v>10.71</v>
      </c>
    </row>
    <row r="103" spans="1:5" x14ac:dyDescent="0.55000000000000004">
      <c r="A103" s="49">
        <v>2022</v>
      </c>
      <c r="B103" s="69">
        <v>48</v>
      </c>
      <c r="C103" s="59">
        <v>2.63</v>
      </c>
      <c r="D103" s="59">
        <v>14.25</v>
      </c>
      <c r="E103" s="59">
        <v>10.69</v>
      </c>
    </row>
    <row r="104" spans="1:5" x14ac:dyDescent="0.55000000000000004">
      <c r="A104" s="49">
        <v>2022</v>
      </c>
      <c r="B104" s="69">
        <v>49</v>
      </c>
      <c r="C104" s="58">
        <v>3.59</v>
      </c>
      <c r="D104" s="58">
        <v>14.22</v>
      </c>
      <c r="E104" s="58">
        <v>10.67</v>
      </c>
    </row>
    <row r="105" spans="1:5" x14ac:dyDescent="0.55000000000000004">
      <c r="A105" s="49">
        <v>2022</v>
      </c>
      <c r="B105" s="69">
        <v>50</v>
      </c>
      <c r="C105" s="59">
        <v>3.7</v>
      </c>
      <c r="D105" s="59">
        <v>14.18</v>
      </c>
      <c r="E105" s="59">
        <v>10.64</v>
      </c>
    </row>
    <row r="106" spans="1:5" x14ac:dyDescent="0.55000000000000004">
      <c r="A106" s="49">
        <v>2022</v>
      </c>
      <c r="B106" s="69">
        <v>51</v>
      </c>
      <c r="C106" s="58">
        <v>4.34</v>
      </c>
      <c r="D106" s="58">
        <v>14.14</v>
      </c>
      <c r="E106" s="58">
        <v>10.64</v>
      </c>
    </row>
    <row r="107" spans="1:5" x14ac:dyDescent="0.55000000000000004">
      <c r="A107" s="49">
        <v>2022</v>
      </c>
      <c r="B107" s="69">
        <v>52</v>
      </c>
      <c r="C107" s="59">
        <v>3.96</v>
      </c>
      <c r="D107" s="59">
        <v>14.09</v>
      </c>
      <c r="E107" s="59">
        <v>10.66</v>
      </c>
    </row>
    <row r="108" spans="1:5" x14ac:dyDescent="0.55000000000000004">
      <c r="A108" s="49">
        <v>2022</v>
      </c>
      <c r="B108" s="69">
        <v>53</v>
      </c>
      <c r="C108" s="58">
        <v>3.96</v>
      </c>
      <c r="D108" s="58">
        <v>14.09</v>
      </c>
      <c r="E108" s="58">
        <v>10.66</v>
      </c>
    </row>
    <row r="109" spans="1:5" x14ac:dyDescent="0.55000000000000004">
      <c r="A109" s="49">
        <v>2023</v>
      </c>
      <c r="B109" s="69">
        <v>1</v>
      </c>
      <c r="C109" s="59">
        <v>8.7200000000000006</v>
      </c>
      <c r="D109" s="59">
        <v>18.100000000000001</v>
      </c>
      <c r="E109" s="59">
        <v>10.43</v>
      </c>
    </row>
    <row r="110" spans="1:5" x14ac:dyDescent="0.55000000000000004">
      <c r="A110" s="49">
        <v>2023</v>
      </c>
      <c r="B110" s="69">
        <v>2</v>
      </c>
      <c r="C110" s="58">
        <v>5.59</v>
      </c>
      <c r="D110" s="58">
        <v>18.05</v>
      </c>
      <c r="E110" s="58">
        <v>10.45</v>
      </c>
    </row>
    <row r="111" spans="1:5" x14ac:dyDescent="0.55000000000000004">
      <c r="A111" s="49">
        <v>2023</v>
      </c>
      <c r="B111" s="69">
        <v>3</v>
      </c>
      <c r="C111" s="59">
        <v>6.02</v>
      </c>
      <c r="D111" s="59">
        <v>17.97</v>
      </c>
      <c r="E111" s="59">
        <v>10.44</v>
      </c>
    </row>
    <row r="112" spans="1:5" x14ac:dyDescent="0.55000000000000004">
      <c r="A112" s="49">
        <v>2023</v>
      </c>
      <c r="B112" s="69">
        <v>4</v>
      </c>
      <c r="C112" s="58">
        <v>5.09</v>
      </c>
      <c r="D112" s="58">
        <v>17.86</v>
      </c>
      <c r="E112" s="58">
        <v>10.37</v>
      </c>
    </row>
    <row r="113" spans="1:5" x14ac:dyDescent="0.55000000000000004">
      <c r="A113" s="49">
        <v>2023</v>
      </c>
      <c r="B113" s="69">
        <v>5</v>
      </c>
      <c r="C113" s="59">
        <v>5.64</v>
      </c>
      <c r="D113" s="59">
        <v>17.739999999999998</v>
      </c>
      <c r="E113" s="59">
        <v>10.3</v>
      </c>
    </row>
    <row r="114" spans="1:5" x14ac:dyDescent="0.55000000000000004">
      <c r="A114" s="49">
        <v>2023</v>
      </c>
      <c r="B114" s="69">
        <v>6</v>
      </c>
      <c r="C114" s="58">
        <v>4.3899999999999997</v>
      </c>
      <c r="D114" s="58">
        <v>17.63</v>
      </c>
      <c r="E114" s="58">
        <v>10.220000000000001</v>
      </c>
    </row>
    <row r="115" spans="1:5" x14ac:dyDescent="0.55000000000000004">
      <c r="A115" s="49">
        <v>2023</v>
      </c>
      <c r="B115" s="69">
        <v>7</v>
      </c>
      <c r="C115" s="59">
        <v>3.34</v>
      </c>
      <c r="D115" s="59">
        <v>17.510000000000002</v>
      </c>
      <c r="E115" s="59">
        <v>10.15</v>
      </c>
    </row>
    <row r="116" spans="1:5" x14ac:dyDescent="0.55000000000000004">
      <c r="A116" s="49">
        <v>2023</v>
      </c>
      <c r="B116" s="69">
        <v>8</v>
      </c>
      <c r="C116" s="58">
        <v>3.15</v>
      </c>
      <c r="D116" s="58">
        <v>17.440000000000001</v>
      </c>
      <c r="E116" s="58">
        <v>10.11</v>
      </c>
    </row>
    <row r="117" spans="1:5" x14ac:dyDescent="0.55000000000000004">
      <c r="A117" s="49">
        <v>2023</v>
      </c>
      <c r="B117" s="69">
        <v>9</v>
      </c>
      <c r="C117" s="59">
        <v>3.19</v>
      </c>
      <c r="D117" s="59">
        <v>17.37</v>
      </c>
      <c r="E117" s="59">
        <v>10.06</v>
      </c>
    </row>
    <row r="118" spans="1:5" x14ac:dyDescent="0.55000000000000004">
      <c r="A118" s="49">
        <v>2023</v>
      </c>
      <c r="B118" s="69">
        <v>10</v>
      </c>
      <c r="C118" s="58">
        <v>2.79</v>
      </c>
      <c r="D118" s="58">
        <v>17.29</v>
      </c>
      <c r="E118" s="58">
        <v>10.02</v>
      </c>
    </row>
    <row r="119" spans="1:5" x14ac:dyDescent="0.55000000000000004">
      <c r="A119" s="49">
        <v>2023</v>
      </c>
      <c r="B119" s="69">
        <v>11</v>
      </c>
      <c r="C119" s="59">
        <v>3.18</v>
      </c>
      <c r="D119" s="59">
        <v>17.22</v>
      </c>
      <c r="E119" s="59">
        <v>9.9700000000000006</v>
      </c>
    </row>
    <row r="120" spans="1:5" x14ac:dyDescent="0.55000000000000004">
      <c r="A120" s="49">
        <v>2023</v>
      </c>
      <c r="B120" s="69">
        <v>12</v>
      </c>
      <c r="C120" s="58">
        <v>2.78</v>
      </c>
      <c r="D120" s="58">
        <v>17.21</v>
      </c>
      <c r="E120" s="58">
        <v>9.9600000000000009</v>
      </c>
    </row>
    <row r="121" spans="1:5" x14ac:dyDescent="0.55000000000000004">
      <c r="A121" s="49">
        <v>2023</v>
      </c>
      <c r="B121" s="69">
        <v>13</v>
      </c>
      <c r="C121" s="59">
        <v>2.58</v>
      </c>
      <c r="D121" s="59">
        <v>17.18</v>
      </c>
      <c r="E121" s="59">
        <v>9.9499999999999993</v>
      </c>
    </row>
    <row r="122" spans="1:5" x14ac:dyDescent="0.55000000000000004">
      <c r="A122" s="49">
        <v>2023</v>
      </c>
      <c r="B122" s="69">
        <v>14</v>
      </c>
      <c r="C122" s="58">
        <v>2.81</v>
      </c>
      <c r="D122" s="58">
        <v>17.16</v>
      </c>
      <c r="E122" s="58">
        <v>9.93</v>
      </c>
    </row>
    <row r="123" spans="1:5" x14ac:dyDescent="0.55000000000000004">
      <c r="A123" s="49">
        <v>2023</v>
      </c>
      <c r="B123" s="69">
        <v>15</v>
      </c>
      <c r="C123" s="59">
        <v>2.74</v>
      </c>
      <c r="D123" s="59">
        <v>17.14</v>
      </c>
      <c r="E123" s="59">
        <v>9.91</v>
      </c>
    </row>
    <row r="124" spans="1:5" x14ac:dyDescent="0.55000000000000004">
      <c r="A124" s="49">
        <v>2023</v>
      </c>
      <c r="B124" s="69">
        <v>16</v>
      </c>
      <c r="C124" s="58">
        <v>2.64</v>
      </c>
      <c r="D124" s="58">
        <v>17.13</v>
      </c>
      <c r="E124" s="58">
        <v>9.91</v>
      </c>
    </row>
    <row r="125" spans="1:5" x14ac:dyDescent="0.55000000000000004">
      <c r="A125" s="49">
        <v>2023</v>
      </c>
      <c r="B125" s="69">
        <v>17</v>
      </c>
      <c r="C125" s="59">
        <v>2.38</v>
      </c>
      <c r="D125" s="59">
        <v>17.14</v>
      </c>
      <c r="E125" s="59">
        <v>9.91</v>
      </c>
    </row>
    <row r="126" spans="1:5" x14ac:dyDescent="0.55000000000000004">
      <c r="A126" s="49">
        <v>2023</v>
      </c>
      <c r="B126" s="69">
        <v>18</v>
      </c>
      <c r="C126" s="58">
        <v>2.65</v>
      </c>
      <c r="D126" s="58">
        <v>17.149999999999999</v>
      </c>
      <c r="E126" s="58">
        <v>9.92</v>
      </c>
    </row>
    <row r="127" spans="1:5" x14ac:dyDescent="0.55000000000000004">
      <c r="A127" s="49">
        <v>2023</v>
      </c>
      <c r="B127" s="69">
        <v>19</v>
      </c>
      <c r="C127" s="59">
        <v>2.58</v>
      </c>
      <c r="D127" s="59">
        <v>17.16</v>
      </c>
      <c r="E127" s="59">
        <v>9.92</v>
      </c>
    </row>
    <row r="128" spans="1:5" x14ac:dyDescent="0.55000000000000004">
      <c r="A128" s="49">
        <v>2023</v>
      </c>
      <c r="B128" s="69">
        <v>20</v>
      </c>
      <c r="C128" s="58">
        <v>2.4500000000000002</v>
      </c>
      <c r="D128" s="58">
        <v>17.170000000000002</v>
      </c>
      <c r="E128" s="58">
        <v>9.93</v>
      </c>
    </row>
    <row r="129" spans="1:5" x14ac:dyDescent="0.55000000000000004">
      <c r="A129" s="49">
        <v>2023</v>
      </c>
      <c r="B129" s="69">
        <v>21</v>
      </c>
      <c r="C129" s="59">
        <v>2.5</v>
      </c>
      <c r="D129" s="59">
        <v>17.23</v>
      </c>
      <c r="E129" s="59">
        <v>9.9600000000000009</v>
      </c>
    </row>
    <row r="130" spans="1:5" x14ac:dyDescent="0.55000000000000004">
      <c r="A130" s="49">
        <v>2023</v>
      </c>
      <c r="B130" s="69">
        <v>22</v>
      </c>
      <c r="C130" s="58">
        <v>2.4700000000000002</v>
      </c>
      <c r="D130" s="58">
        <v>17.29</v>
      </c>
      <c r="E130" s="58">
        <v>9.99</v>
      </c>
    </row>
    <row r="131" spans="1:5" x14ac:dyDescent="0.55000000000000004">
      <c r="A131" s="49">
        <v>2023</v>
      </c>
      <c r="B131" s="69">
        <v>23</v>
      </c>
      <c r="C131" s="59">
        <v>2.41</v>
      </c>
      <c r="D131" s="59">
        <v>17.350000000000001</v>
      </c>
      <c r="E131" s="59">
        <v>10.029999999999999</v>
      </c>
    </row>
    <row r="132" spans="1:5" x14ac:dyDescent="0.55000000000000004">
      <c r="A132" s="49">
        <v>2023</v>
      </c>
      <c r="B132" s="69">
        <v>24</v>
      </c>
      <c r="C132" s="58">
        <v>2.57</v>
      </c>
      <c r="D132" s="58">
        <v>17.41</v>
      </c>
      <c r="E132" s="58">
        <v>10.06</v>
      </c>
    </row>
    <row r="133" spans="1:5" x14ac:dyDescent="0.55000000000000004">
      <c r="A133" s="49">
        <v>2023</v>
      </c>
      <c r="B133" s="69">
        <v>25</v>
      </c>
      <c r="C133" s="59">
        <v>2.61</v>
      </c>
      <c r="D133" s="59">
        <v>17.47</v>
      </c>
      <c r="E133" s="59">
        <v>10.09</v>
      </c>
    </row>
    <row r="134" spans="1:5" x14ac:dyDescent="0.55000000000000004">
      <c r="A134" s="49">
        <v>2023</v>
      </c>
      <c r="B134" s="69">
        <v>26</v>
      </c>
      <c r="C134" s="58">
        <v>2.5</v>
      </c>
      <c r="D134" s="58">
        <v>17.53</v>
      </c>
      <c r="E134" s="58">
        <v>10.130000000000001</v>
      </c>
    </row>
    <row r="135" spans="1:5" x14ac:dyDescent="0.55000000000000004">
      <c r="A135" s="49">
        <v>2023</v>
      </c>
      <c r="B135" s="69">
        <v>27</v>
      </c>
      <c r="C135" s="59">
        <v>2.67</v>
      </c>
      <c r="D135" s="59">
        <v>17.600000000000001</v>
      </c>
      <c r="E135" s="59">
        <v>10.16</v>
      </c>
    </row>
    <row r="136" spans="1:5" x14ac:dyDescent="0.55000000000000004">
      <c r="A136" s="49">
        <v>2023</v>
      </c>
      <c r="B136" s="69">
        <v>28</v>
      </c>
      <c r="C136" s="58">
        <v>2.83</v>
      </c>
      <c r="D136" s="58">
        <v>17.66</v>
      </c>
      <c r="E136" s="58">
        <v>10.199999999999999</v>
      </c>
    </row>
    <row r="137" spans="1:5" x14ac:dyDescent="0.55000000000000004">
      <c r="A137" s="49">
        <v>2023</v>
      </c>
      <c r="B137" s="69">
        <v>29</v>
      </c>
      <c r="C137" s="59">
        <v>2.93</v>
      </c>
      <c r="D137" s="59">
        <v>17.72</v>
      </c>
      <c r="E137" s="59">
        <v>10.23</v>
      </c>
    </row>
    <row r="138" spans="1:5" x14ac:dyDescent="0.55000000000000004">
      <c r="A138" s="49">
        <v>2023</v>
      </c>
      <c r="B138" s="69">
        <v>30</v>
      </c>
      <c r="C138" s="58">
        <v>2.59</v>
      </c>
      <c r="D138" s="58">
        <v>17.79</v>
      </c>
      <c r="E138" s="58">
        <v>10.26</v>
      </c>
    </row>
    <row r="139" spans="1:5" x14ac:dyDescent="0.55000000000000004">
      <c r="A139" s="49">
        <v>2023</v>
      </c>
      <c r="B139" s="69">
        <v>31</v>
      </c>
      <c r="C139" s="59">
        <v>2.44</v>
      </c>
      <c r="D139" s="59">
        <v>17.850000000000001</v>
      </c>
      <c r="E139" s="59">
        <v>10.29</v>
      </c>
    </row>
    <row r="140" spans="1:5" x14ac:dyDescent="0.55000000000000004">
      <c r="A140" s="49">
        <v>2023</v>
      </c>
      <c r="B140" s="69">
        <v>32</v>
      </c>
      <c r="C140" s="58">
        <v>2.39</v>
      </c>
      <c r="D140" s="58">
        <v>17.920000000000002</v>
      </c>
      <c r="E140" s="58">
        <v>10.32</v>
      </c>
    </row>
    <row r="141" spans="1:5" x14ac:dyDescent="0.55000000000000004">
      <c r="A141" s="49">
        <v>2023</v>
      </c>
      <c r="B141" s="69">
        <v>33</v>
      </c>
      <c r="C141" s="59">
        <v>2.57</v>
      </c>
      <c r="D141" s="59">
        <v>17.98</v>
      </c>
      <c r="E141" s="59">
        <v>10.35</v>
      </c>
    </row>
    <row r="142" spans="1:5" x14ac:dyDescent="0.55000000000000004">
      <c r="A142" s="49">
        <v>2023</v>
      </c>
      <c r="B142" s="69">
        <v>34</v>
      </c>
      <c r="C142" s="58">
        <v>2.52</v>
      </c>
      <c r="D142" s="58">
        <v>18.07</v>
      </c>
      <c r="E142" s="58">
        <v>10.37</v>
      </c>
    </row>
    <row r="143" spans="1:5" x14ac:dyDescent="0.55000000000000004">
      <c r="A143" s="49">
        <v>2023</v>
      </c>
      <c r="B143" s="69">
        <v>35</v>
      </c>
      <c r="C143" s="59">
        <v>2.48</v>
      </c>
      <c r="D143" s="59">
        <v>18.149999999999999</v>
      </c>
      <c r="E143" s="59">
        <v>10.4</v>
      </c>
    </row>
    <row r="144" spans="1:5" x14ac:dyDescent="0.55000000000000004">
      <c r="A144" s="49">
        <v>2023</v>
      </c>
      <c r="B144" s="69">
        <v>36</v>
      </c>
      <c r="C144" s="58">
        <v>2.4</v>
      </c>
      <c r="D144" s="58">
        <v>18.23</v>
      </c>
      <c r="E144" s="58">
        <v>10.43</v>
      </c>
    </row>
    <row r="145" spans="1:5" x14ac:dyDescent="0.55000000000000004">
      <c r="A145" s="49">
        <v>2023</v>
      </c>
      <c r="B145" s="69">
        <v>37</v>
      </c>
      <c r="C145" s="59">
        <v>2.48</v>
      </c>
      <c r="D145" s="59">
        <v>18.309999999999999</v>
      </c>
      <c r="E145" s="59">
        <v>10.45</v>
      </c>
    </row>
    <row r="146" spans="1:5" x14ac:dyDescent="0.55000000000000004">
      <c r="A146" s="49">
        <v>2023</v>
      </c>
      <c r="B146" s="69">
        <v>38</v>
      </c>
      <c r="C146" s="58">
        <v>2.4500000000000002</v>
      </c>
      <c r="D146" s="58">
        <v>18.37</v>
      </c>
      <c r="E146" s="58">
        <v>10.47</v>
      </c>
    </row>
    <row r="147" spans="1:5" x14ac:dyDescent="0.55000000000000004">
      <c r="A147" s="49">
        <v>2023</v>
      </c>
      <c r="B147" s="69">
        <v>39</v>
      </c>
      <c r="C147" s="59">
        <v>2.27</v>
      </c>
      <c r="D147" s="59">
        <v>18.420000000000002</v>
      </c>
      <c r="E147" s="59">
        <v>10.49</v>
      </c>
    </row>
    <row r="148" spans="1:5" x14ac:dyDescent="0.55000000000000004">
      <c r="A148" s="49">
        <v>2023</v>
      </c>
      <c r="B148" s="69">
        <v>40</v>
      </c>
      <c r="C148" s="58">
        <v>2.0699999999999998</v>
      </c>
      <c r="D148" s="58">
        <v>18.47</v>
      </c>
      <c r="E148" s="58">
        <v>10.51</v>
      </c>
    </row>
    <row r="149" spans="1:5" x14ac:dyDescent="0.55000000000000004">
      <c r="A149" s="49">
        <v>2023</v>
      </c>
      <c r="B149" s="69">
        <v>41</v>
      </c>
      <c r="C149" s="59">
        <v>2.33</v>
      </c>
      <c r="D149" s="59">
        <v>18.52</v>
      </c>
      <c r="E149" s="59">
        <v>10.53</v>
      </c>
    </row>
    <row r="150" spans="1:5" x14ac:dyDescent="0.55000000000000004">
      <c r="A150" s="49">
        <v>2023</v>
      </c>
      <c r="B150" s="69">
        <v>42</v>
      </c>
      <c r="C150" s="58">
        <v>2.46</v>
      </c>
      <c r="D150" s="58">
        <v>18.55</v>
      </c>
      <c r="E150" s="58">
        <v>10.54</v>
      </c>
    </row>
    <row r="151" spans="1:5" x14ac:dyDescent="0.55000000000000004">
      <c r="A151" s="49">
        <v>2023</v>
      </c>
      <c r="B151" s="69">
        <v>43</v>
      </c>
      <c r="C151" s="59">
        <v>2.82</v>
      </c>
      <c r="D151" s="59">
        <v>18.53</v>
      </c>
      <c r="E151" s="59">
        <v>10.53</v>
      </c>
    </row>
    <row r="152" spans="1:5" x14ac:dyDescent="0.55000000000000004">
      <c r="A152" s="49">
        <v>2023</v>
      </c>
      <c r="B152" s="69">
        <v>44</v>
      </c>
      <c r="C152" s="58">
        <v>2.81</v>
      </c>
      <c r="D152" s="58">
        <v>18.510000000000002</v>
      </c>
      <c r="E152" s="58">
        <v>10.52</v>
      </c>
    </row>
    <row r="153" spans="1:5" x14ac:dyDescent="0.55000000000000004">
      <c r="A153" s="49">
        <v>2023</v>
      </c>
      <c r="B153" s="69">
        <v>45</v>
      </c>
      <c r="C153" s="59">
        <v>2.56</v>
      </c>
      <c r="D153" s="59">
        <v>18.489999999999998</v>
      </c>
      <c r="E153" s="59">
        <v>10.5</v>
      </c>
    </row>
    <row r="154" spans="1:5" x14ac:dyDescent="0.55000000000000004">
      <c r="A154" s="49">
        <v>2023</v>
      </c>
      <c r="B154" s="69">
        <v>46</v>
      </c>
      <c r="C154" s="58">
        <v>3.51</v>
      </c>
      <c r="D154" s="58">
        <v>18.47</v>
      </c>
      <c r="E154" s="58">
        <v>10.49</v>
      </c>
    </row>
    <row r="155" spans="1:5" x14ac:dyDescent="0.55000000000000004">
      <c r="A155" s="49">
        <v>2023</v>
      </c>
      <c r="B155" s="69">
        <v>47</v>
      </c>
      <c r="C155" s="59">
        <v>3.22</v>
      </c>
      <c r="D155" s="59">
        <v>18.420000000000002</v>
      </c>
      <c r="E155" s="59">
        <v>10.47</v>
      </c>
    </row>
    <row r="156" spans="1:5" x14ac:dyDescent="0.55000000000000004">
      <c r="A156" s="49">
        <v>2023</v>
      </c>
      <c r="B156" s="69">
        <v>48</v>
      </c>
      <c r="C156" s="58">
        <v>3.03</v>
      </c>
      <c r="D156" s="58">
        <v>18.37</v>
      </c>
      <c r="E156" s="58">
        <v>10.45</v>
      </c>
    </row>
    <row r="157" spans="1:5" x14ac:dyDescent="0.55000000000000004">
      <c r="A157" s="49">
        <v>2023</v>
      </c>
      <c r="B157" s="69">
        <v>49</v>
      </c>
      <c r="C157" s="59">
        <v>4.1399999999999997</v>
      </c>
      <c r="D157" s="59">
        <v>18.329999999999998</v>
      </c>
      <c r="E157" s="59">
        <v>10.42</v>
      </c>
    </row>
    <row r="158" spans="1:5" x14ac:dyDescent="0.55000000000000004">
      <c r="A158" s="49">
        <v>2023</v>
      </c>
      <c r="B158" s="69">
        <v>50</v>
      </c>
      <c r="C158" s="58">
        <v>4.2699999999999996</v>
      </c>
      <c r="D158" s="58">
        <v>18.28</v>
      </c>
      <c r="E158" s="58">
        <v>10.4</v>
      </c>
    </row>
    <row r="159" spans="1:5" x14ac:dyDescent="0.55000000000000004">
      <c r="A159" s="49">
        <v>2023</v>
      </c>
      <c r="B159" s="69">
        <v>51</v>
      </c>
      <c r="C159" s="59">
        <v>5</v>
      </c>
      <c r="D159" s="59">
        <v>18.22</v>
      </c>
      <c r="E159" s="59">
        <v>10.4</v>
      </c>
    </row>
    <row r="160" spans="1:5" x14ac:dyDescent="0.55000000000000004">
      <c r="A160" s="49">
        <v>2023</v>
      </c>
      <c r="B160" s="69">
        <v>52</v>
      </c>
      <c r="C160" s="58">
        <v>4.57</v>
      </c>
      <c r="D160" s="58">
        <v>18.16</v>
      </c>
      <c r="E160" s="58">
        <v>10.42</v>
      </c>
    </row>
    <row r="161" spans="1:5" x14ac:dyDescent="0.55000000000000004">
      <c r="A161" s="49">
        <v>2023</v>
      </c>
      <c r="B161" s="69">
        <v>53</v>
      </c>
      <c r="C161" s="59">
        <v>4.57</v>
      </c>
      <c r="D161" s="59">
        <v>18.16</v>
      </c>
      <c r="E161" s="59">
        <v>10.42</v>
      </c>
    </row>
    <row r="162" spans="1:5" x14ac:dyDescent="0.55000000000000004">
      <c r="A162" s="49">
        <v>2024</v>
      </c>
      <c r="B162" s="69">
        <v>1</v>
      </c>
      <c r="C162" s="58">
        <v>8.2799999999999994</v>
      </c>
      <c r="D162" s="58">
        <v>18.46</v>
      </c>
      <c r="E162" s="58">
        <v>11.53</v>
      </c>
    </row>
    <row r="163" spans="1:5" x14ac:dyDescent="0.55000000000000004">
      <c r="A163" s="49">
        <v>2024</v>
      </c>
      <c r="B163" s="69">
        <v>2</v>
      </c>
      <c r="C163" s="59">
        <v>5.31</v>
      </c>
      <c r="D163" s="59">
        <v>18.399999999999999</v>
      </c>
      <c r="E163" s="59">
        <v>11.54</v>
      </c>
    </row>
    <row r="164" spans="1:5" x14ac:dyDescent="0.55000000000000004">
      <c r="A164" s="49">
        <v>2024</v>
      </c>
      <c r="B164" s="69">
        <v>3</v>
      </c>
      <c r="C164" s="58">
        <v>5.71</v>
      </c>
      <c r="D164" s="58">
        <v>18.329999999999998</v>
      </c>
      <c r="E164" s="58">
        <v>11.53</v>
      </c>
    </row>
    <row r="165" spans="1:5" x14ac:dyDescent="0.55000000000000004">
      <c r="A165" s="49">
        <v>2024</v>
      </c>
      <c r="B165" s="69">
        <v>4</v>
      </c>
      <c r="C165" s="59">
        <v>4.83</v>
      </c>
      <c r="D165" s="59">
        <v>18.21</v>
      </c>
      <c r="E165" s="59">
        <v>11.45</v>
      </c>
    </row>
    <row r="166" spans="1:5" x14ac:dyDescent="0.55000000000000004">
      <c r="A166" s="49">
        <v>2024</v>
      </c>
      <c r="B166" s="69">
        <v>5</v>
      </c>
      <c r="C166" s="58">
        <v>5.35</v>
      </c>
      <c r="D166" s="58">
        <v>18.09</v>
      </c>
      <c r="E166" s="58">
        <v>11.37</v>
      </c>
    </row>
    <row r="167" spans="1:5" x14ac:dyDescent="0.55000000000000004">
      <c r="A167" s="49">
        <v>2024</v>
      </c>
      <c r="B167" s="69">
        <v>6</v>
      </c>
      <c r="C167" s="59">
        <v>4.17</v>
      </c>
      <c r="D167" s="59">
        <v>17.97</v>
      </c>
      <c r="E167" s="59">
        <v>11.29</v>
      </c>
    </row>
    <row r="168" spans="1:5" x14ac:dyDescent="0.55000000000000004">
      <c r="A168" s="49">
        <v>2024</v>
      </c>
      <c r="B168" s="69">
        <v>7</v>
      </c>
      <c r="C168" s="58">
        <v>3.17</v>
      </c>
      <c r="D168" s="58">
        <v>17.86</v>
      </c>
      <c r="E168" s="58">
        <v>11.22</v>
      </c>
    </row>
    <row r="169" spans="1:5" x14ac:dyDescent="0.55000000000000004">
      <c r="A169" s="49">
        <v>2024</v>
      </c>
      <c r="B169" s="69">
        <v>8</v>
      </c>
      <c r="C169" s="59">
        <v>2.99</v>
      </c>
      <c r="D169" s="59">
        <v>17.78</v>
      </c>
      <c r="E169" s="59">
        <v>11.17</v>
      </c>
    </row>
    <row r="170" spans="1:5" x14ac:dyDescent="0.55000000000000004">
      <c r="A170" s="49">
        <v>2024</v>
      </c>
      <c r="B170" s="69">
        <v>9</v>
      </c>
      <c r="C170" s="58">
        <v>3.03</v>
      </c>
      <c r="D170" s="58">
        <v>17.71</v>
      </c>
      <c r="E170" s="58">
        <v>11.12</v>
      </c>
    </row>
    <row r="171" spans="1:5" x14ac:dyDescent="0.55000000000000004">
      <c r="A171" s="49">
        <v>2024</v>
      </c>
      <c r="B171" s="69">
        <v>10</v>
      </c>
      <c r="C171" s="59">
        <v>2.65</v>
      </c>
      <c r="D171" s="59">
        <v>17.64</v>
      </c>
      <c r="E171" s="59">
        <v>11.07</v>
      </c>
    </row>
    <row r="172" spans="1:5" x14ac:dyDescent="0.55000000000000004">
      <c r="A172" s="49">
        <v>2024</v>
      </c>
      <c r="B172" s="69">
        <v>11</v>
      </c>
      <c r="C172" s="58">
        <v>3.02</v>
      </c>
      <c r="D172" s="58">
        <v>17.559999999999999</v>
      </c>
      <c r="E172" s="58">
        <v>11.02</v>
      </c>
    </row>
    <row r="173" spans="1:5" x14ac:dyDescent="0.55000000000000004">
      <c r="A173" s="49">
        <v>2024</v>
      </c>
      <c r="B173" s="69">
        <v>12</v>
      </c>
      <c r="C173" s="59">
        <v>2.64</v>
      </c>
      <c r="D173" s="59">
        <v>17.55</v>
      </c>
      <c r="E173" s="59">
        <v>11.01</v>
      </c>
    </row>
    <row r="174" spans="1:5" x14ac:dyDescent="0.55000000000000004">
      <c r="A174" s="49">
        <v>2024</v>
      </c>
      <c r="B174" s="69">
        <v>13</v>
      </c>
      <c r="C174" s="58">
        <v>2.4500000000000002</v>
      </c>
      <c r="D174" s="58">
        <v>17.53</v>
      </c>
      <c r="E174" s="58">
        <v>10.99</v>
      </c>
    </row>
    <row r="175" spans="1:5" x14ac:dyDescent="0.55000000000000004">
      <c r="A175" s="49">
        <v>2024</v>
      </c>
      <c r="B175" s="69">
        <v>14</v>
      </c>
      <c r="C175" s="59">
        <v>2.67</v>
      </c>
      <c r="D175" s="59">
        <v>17.5</v>
      </c>
      <c r="E175" s="59">
        <v>10.97</v>
      </c>
    </row>
    <row r="176" spans="1:5" x14ac:dyDescent="0.55000000000000004">
      <c r="A176" s="49">
        <v>2024</v>
      </c>
      <c r="B176" s="69">
        <v>15</v>
      </c>
      <c r="C176" s="58">
        <v>2.6</v>
      </c>
      <c r="D176" s="58">
        <v>17.48</v>
      </c>
      <c r="E176" s="58">
        <v>10.95</v>
      </c>
    </row>
    <row r="177" spans="1:5" x14ac:dyDescent="0.55000000000000004">
      <c r="A177" s="49">
        <v>2024</v>
      </c>
      <c r="B177" s="69">
        <v>16</v>
      </c>
      <c r="C177" s="59">
        <v>2.5099999999999998</v>
      </c>
      <c r="D177" s="59">
        <v>17.47</v>
      </c>
      <c r="E177" s="59">
        <v>10.95</v>
      </c>
    </row>
    <row r="178" spans="1:5" x14ac:dyDescent="0.55000000000000004">
      <c r="A178" s="49">
        <v>2024</v>
      </c>
      <c r="B178" s="69">
        <v>17</v>
      </c>
      <c r="C178" s="58">
        <v>2.2599999999999998</v>
      </c>
      <c r="D178" s="58">
        <v>17.48</v>
      </c>
      <c r="E178" s="58">
        <v>10.95</v>
      </c>
    </row>
    <row r="179" spans="1:5" x14ac:dyDescent="0.55000000000000004">
      <c r="A179" s="49">
        <v>2024</v>
      </c>
      <c r="B179" s="69">
        <v>18</v>
      </c>
      <c r="C179" s="59">
        <v>2.5099999999999998</v>
      </c>
      <c r="D179" s="59">
        <v>17.489999999999998</v>
      </c>
      <c r="E179" s="59">
        <v>10.96</v>
      </c>
    </row>
    <row r="180" spans="1:5" x14ac:dyDescent="0.55000000000000004">
      <c r="A180" s="49">
        <v>2024</v>
      </c>
      <c r="B180" s="69">
        <v>19</v>
      </c>
      <c r="C180" s="58">
        <v>2.4500000000000002</v>
      </c>
      <c r="D180" s="58">
        <v>17.5</v>
      </c>
      <c r="E180" s="58">
        <v>10.96</v>
      </c>
    </row>
    <row r="181" spans="1:5" x14ac:dyDescent="0.55000000000000004">
      <c r="A181" s="49">
        <v>2024</v>
      </c>
      <c r="B181" s="69">
        <v>20</v>
      </c>
      <c r="C181" s="59">
        <v>2.33</v>
      </c>
      <c r="D181" s="59">
        <v>17.510000000000002</v>
      </c>
      <c r="E181" s="59">
        <v>10.97</v>
      </c>
    </row>
    <row r="182" spans="1:5" x14ac:dyDescent="0.55000000000000004">
      <c r="A182" s="49">
        <v>2024</v>
      </c>
      <c r="B182" s="69">
        <v>21</v>
      </c>
      <c r="C182" s="58">
        <v>2.37</v>
      </c>
      <c r="D182" s="58">
        <v>17.57</v>
      </c>
      <c r="E182" s="58">
        <v>11.01</v>
      </c>
    </row>
    <row r="183" spans="1:5" x14ac:dyDescent="0.55000000000000004">
      <c r="A183" s="49">
        <v>2024</v>
      </c>
      <c r="B183" s="69">
        <v>22</v>
      </c>
      <c r="C183" s="59">
        <v>2.34</v>
      </c>
      <c r="D183" s="59">
        <v>17.64</v>
      </c>
      <c r="E183" s="59">
        <v>11.04</v>
      </c>
    </row>
    <row r="184" spans="1:5" x14ac:dyDescent="0.55000000000000004">
      <c r="A184" s="49">
        <v>2024</v>
      </c>
      <c r="B184" s="69">
        <v>23</v>
      </c>
      <c r="C184" s="58">
        <v>2.29</v>
      </c>
      <c r="D184" s="58">
        <v>17.7</v>
      </c>
      <c r="E184" s="58">
        <v>11.07</v>
      </c>
    </row>
    <row r="185" spans="1:5" x14ac:dyDescent="0.55000000000000004">
      <c r="A185" s="49">
        <v>2024</v>
      </c>
      <c r="B185" s="69">
        <v>24</v>
      </c>
      <c r="C185" s="59">
        <v>2.44</v>
      </c>
      <c r="D185" s="59">
        <v>17.760000000000002</v>
      </c>
      <c r="E185" s="59">
        <v>11.11</v>
      </c>
    </row>
    <row r="186" spans="1:5" x14ac:dyDescent="0.55000000000000004">
      <c r="A186" s="49">
        <v>2024</v>
      </c>
      <c r="B186" s="69">
        <v>25</v>
      </c>
      <c r="C186" s="58">
        <v>2.48</v>
      </c>
      <c r="D186" s="58">
        <v>17.82</v>
      </c>
      <c r="E186" s="58">
        <v>11.15</v>
      </c>
    </row>
    <row r="187" spans="1:5" x14ac:dyDescent="0.55000000000000004">
      <c r="A187" s="49">
        <v>2024</v>
      </c>
      <c r="B187" s="69">
        <v>26</v>
      </c>
      <c r="C187" s="59">
        <v>2.37</v>
      </c>
      <c r="D187" s="59">
        <v>17.88</v>
      </c>
      <c r="E187" s="59">
        <v>11.19</v>
      </c>
    </row>
    <row r="188" spans="1:5" x14ac:dyDescent="0.55000000000000004">
      <c r="A188" s="49">
        <v>2024</v>
      </c>
      <c r="B188" s="69">
        <v>27</v>
      </c>
      <c r="C188" s="58">
        <v>2.54</v>
      </c>
      <c r="D188" s="58">
        <v>17.940000000000001</v>
      </c>
      <c r="E188" s="58">
        <v>11.22</v>
      </c>
    </row>
    <row r="189" spans="1:5" x14ac:dyDescent="0.55000000000000004">
      <c r="A189" s="49">
        <v>2024</v>
      </c>
      <c r="B189" s="69">
        <v>28</v>
      </c>
      <c r="C189" s="59">
        <v>2.69</v>
      </c>
      <c r="D189" s="59">
        <v>18.010000000000002</v>
      </c>
      <c r="E189" s="59">
        <v>11.26</v>
      </c>
    </row>
    <row r="190" spans="1:5" x14ac:dyDescent="0.55000000000000004">
      <c r="A190" s="49">
        <v>2024</v>
      </c>
      <c r="B190" s="69">
        <v>29</v>
      </c>
      <c r="C190" s="58">
        <v>2.78</v>
      </c>
      <c r="D190" s="58">
        <v>18.07</v>
      </c>
      <c r="E190" s="58">
        <v>11.3</v>
      </c>
    </row>
    <row r="191" spans="1:5" x14ac:dyDescent="0.55000000000000004">
      <c r="A191" s="49">
        <v>2024</v>
      </c>
      <c r="B191" s="69">
        <v>30</v>
      </c>
      <c r="C191" s="59">
        <v>2.46</v>
      </c>
      <c r="D191" s="59">
        <v>18.14</v>
      </c>
      <c r="E191" s="59">
        <v>11.33</v>
      </c>
    </row>
    <row r="192" spans="1:5" x14ac:dyDescent="0.55000000000000004">
      <c r="A192" s="49">
        <v>2024</v>
      </c>
      <c r="B192" s="69">
        <v>31</v>
      </c>
      <c r="C192" s="58">
        <v>2.31</v>
      </c>
      <c r="D192" s="58">
        <v>18.2</v>
      </c>
      <c r="E192" s="58">
        <v>11.37</v>
      </c>
    </row>
    <row r="193" spans="1:5" x14ac:dyDescent="0.55000000000000004">
      <c r="A193" s="49">
        <v>2024</v>
      </c>
      <c r="B193" s="69">
        <v>32</v>
      </c>
      <c r="C193" s="59">
        <v>2.27</v>
      </c>
      <c r="D193" s="59">
        <v>18.27</v>
      </c>
      <c r="E193" s="59">
        <v>11.4</v>
      </c>
    </row>
    <row r="194" spans="1:5" x14ac:dyDescent="0.55000000000000004">
      <c r="A194" s="49">
        <v>2024</v>
      </c>
      <c r="B194" s="69">
        <v>33</v>
      </c>
      <c r="C194" s="58">
        <v>2.44</v>
      </c>
      <c r="D194" s="58">
        <v>18.34</v>
      </c>
      <c r="E194" s="58">
        <v>11.43</v>
      </c>
    </row>
    <row r="195" spans="1:5" x14ac:dyDescent="0.55000000000000004">
      <c r="A195" s="49">
        <v>2024</v>
      </c>
      <c r="B195" s="69">
        <v>34</v>
      </c>
      <c r="C195" s="59">
        <v>2.39</v>
      </c>
      <c r="D195" s="59">
        <v>18.420000000000002</v>
      </c>
      <c r="E195" s="59">
        <v>11.46</v>
      </c>
    </row>
    <row r="196" spans="1:5" x14ac:dyDescent="0.55000000000000004">
      <c r="A196" s="49">
        <v>2024</v>
      </c>
      <c r="B196" s="69">
        <v>35</v>
      </c>
      <c r="C196" s="58">
        <v>2.35</v>
      </c>
      <c r="D196" s="58">
        <v>18.510000000000002</v>
      </c>
      <c r="E196" s="58">
        <v>11.49</v>
      </c>
    </row>
    <row r="197" spans="1:5" x14ac:dyDescent="0.55000000000000004">
      <c r="A197" s="49">
        <v>2024</v>
      </c>
      <c r="B197" s="69">
        <v>36</v>
      </c>
      <c r="C197" s="59">
        <v>2.2799999999999998</v>
      </c>
      <c r="D197" s="59">
        <v>18.59</v>
      </c>
      <c r="E197" s="59">
        <v>11.52</v>
      </c>
    </row>
    <row r="198" spans="1:5" x14ac:dyDescent="0.55000000000000004">
      <c r="A198" s="49">
        <v>2024</v>
      </c>
      <c r="B198" s="69">
        <v>37</v>
      </c>
      <c r="C198" s="58">
        <v>2.36</v>
      </c>
      <c r="D198" s="58">
        <v>18.670000000000002</v>
      </c>
      <c r="E198" s="58">
        <v>11.55</v>
      </c>
    </row>
    <row r="199" spans="1:5" x14ac:dyDescent="0.55000000000000004">
      <c r="A199" s="49">
        <v>2024</v>
      </c>
      <c r="B199" s="69">
        <v>38</v>
      </c>
      <c r="C199" s="59">
        <v>2.3199999999999998</v>
      </c>
      <c r="D199" s="59">
        <v>18.73</v>
      </c>
      <c r="E199" s="59">
        <v>11.57</v>
      </c>
    </row>
    <row r="200" spans="1:5" x14ac:dyDescent="0.55000000000000004">
      <c r="A200" s="49">
        <v>2024</v>
      </c>
      <c r="B200" s="69">
        <v>39</v>
      </c>
      <c r="C200" s="58">
        <v>2.15</v>
      </c>
      <c r="D200" s="58">
        <v>18.78</v>
      </c>
      <c r="E200" s="58">
        <v>11.59</v>
      </c>
    </row>
    <row r="201" spans="1:5" x14ac:dyDescent="0.55000000000000004">
      <c r="A201" s="49">
        <v>2024</v>
      </c>
      <c r="B201" s="69">
        <v>40</v>
      </c>
      <c r="C201" s="59">
        <v>1.97</v>
      </c>
      <c r="D201" s="59">
        <v>18.829999999999998</v>
      </c>
      <c r="E201" s="59">
        <v>11.61</v>
      </c>
    </row>
    <row r="202" spans="1:5" x14ac:dyDescent="0.55000000000000004">
      <c r="A202" s="49">
        <v>2024</v>
      </c>
      <c r="B202" s="69">
        <v>41</v>
      </c>
      <c r="C202" s="58">
        <v>2.21</v>
      </c>
      <c r="D202" s="58">
        <v>18.89</v>
      </c>
      <c r="E202" s="58">
        <v>11.63</v>
      </c>
    </row>
    <row r="203" spans="1:5" x14ac:dyDescent="0.55000000000000004">
      <c r="A203" s="49">
        <v>2024</v>
      </c>
      <c r="B203" s="69">
        <v>42</v>
      </c>
      <c r="C203" s="59">
        <v>2.34</v>
      </c>
      <c r="D203" s="59">
        <v>18.920000000000002</v>
      </c>
      <c r="E203" s="59">
        <v>11.64</v>
      </c>
    </row>
    <row r="204" spans="1:5" x14ac:dyDescent="0.55000000000000004">
      <c r="A204" s="49">
        <v>2024</v>
      </c>
      <c r="B204" s="69">
        <v>43</v>
      </c>
      <c r="C204" s="58">
        <v>2.67</v>
      </c>
      <c r="D204" s="58">
        <v>18.899999999999999</v>
      </c>
      <c r="E204" s="58">
        <v>11.63</v>
      </c>
    </row>
    <row r="205" spans="1:5" x14ac:dyDescent="0.55000000000000004">
      <c r="A205" s="49">
        <v>2024</v>
      </c>
      <c r="B205" s="69">
        <v>44</v>
      </c>
      <c r="C205" s="59">
        <v>2.67</v>
      </c>
      <c r="D205" s="59">
        <v>18.88</v>
      </c>
      <c r="E205" s="59">
        <v>11.62</v>
      </c>
    </row>
    <row r="206" spans="1:5" x14ac:dyDescent="0.55000000000000004">
      <c r="A206" s="49">
        <v>2024</v>
      </c>
      <c r="B206" s="69">
        <v>45</v>
      </c>
      <c r="C206" s="58">
        <v>2.4300000000000002</v>
      </c>
      <c r="D206" s="58">
        <v>18.86</v>
      </c>
      <c r="E206" s="58">
        <v>11.6</v>
      </c>
    </row>
    <row r="207" spans="1:5" x14ac:dyDescent="0.55000000000000004">
      <c r="A207" s="49">
        <v>2024</v>
      </c>
      <c r="B207" s="69">
        <v>46</v>
      </c>
      <c r="C207" s="59">
        <v>3.33</v>
      </c>
      <c r="D207" s="59">
        <v>18.84</v>
      </c>
      <c r="E207" s="59">
        <v>11.59</v>
      </c>
    </row>
    <row r="208" spans="1:5" x14ac:dyDescent="0.55000000000000004">
      <c r="A208" s="49">
        <v>2024</v>
      </c>
      <c r="B208" s="69">
        <v>47</v>
      </c>
      <c r="C208" s="58">
        <v>3.05</v>
      </c>
      <c r="D208" s="58">
        <v>18.79</v>
      </c>
      <c r="E208" s="58">
        <v>11.56</v>
      </c>
    </row>
    <row r="209" spans="1:5" x14ac:dyDescent="0.55000000000000004">
      <c r="A209" s="49">
        <v>2024</v>
      </c>
      <c r="B209" s="69">
        <v>48</v>
      </c>
      <c r="C209" s="59">
        <v>2.88</v>
      </c>
      <c r="D209" s="59">
        <v>18.739999999999998</v>
      </c>
      <c r="E209" s="59">
        <v>11.54</v>
      </c>
    </row>
    <row r="210" spans="1:5" x14ac:dyDescent="0.55000000000000004">
      <c r="A210" s="49">
        <v>2024</v>
      </c>
      <c r="B210" s="69">
        <v>49</v>
      </c>
      <c r="C210" s="58">
        <v>3.93</v>
      </c>
      <c r="D210" s="58">
        <v>18.690000000000001</v>
      </c>
      <c r="E210" s="58">
        <v>11.51</v>
      </c>
    </row>
    <row r="211" spans="1:5" x14ac:dyDescent="0.55000000000000004">
      <c r="A211" s="49">
        <v>2024</v>
      </c>
      <c r="B211" s="69">
        <v>50</v>
      </c>
      <c r="C211" s="59">
        <v>4.05</v>
      </c>
      <c r="D211" s="59">
        <v>18.64</v>
      </c>
      <c r="E211" s="59">
        <v>11.49</v>
      </c>
    </row>
    <row r="212" spans="1:5" x14ac:dyDescent="0.55000000000000004">
      <c r="A212" s="49">
        <v>2024</v>
      </c>
      <c r="B212" s="69">
        <v>51</v>
      </c>
      <c r="C212" s="58">
        <v>4.74</v>
      </c>
      <c r="D212" s="58">
        <v>18.59</v>
      </c>
      <c r="E212" s="58">
        <v>11.49</v>
      </c>
    </row>
    <row r="213" spans="1:5" x14ac:dyDescent="0.55000000000000004">
      <c r="A213" s="49">
        <v>2024</v>
      </c>
      <c r="B213" s="69">
        <v>52</v>
      </c>
      <c r="C213" s="59">
        <v>4.34</v>
      </c>
      <c r="D213" s="59">
        <v>18.52</v>
      </c>
      <c r="E213" s="59">
        <v>11.51</v>
      </c>
    </row>
    <row r="214" spans="1:5" x14ac:dyDescent="0.55000000000000004">
      <c r="A214" s="49">
        <v>2024</v>
      </c>
      <c r="B214" s="69">
        <v>53</v>
      </c>
      <c r="C214" s="58">
        <v>4.34</v>
      </c>
      <c r="D214" s="58">
        <v>18.52</v>
      </c>
      <c r="E214" s="58">
        <v>11.51</v>
      </c>
    </row>
    <row r="215" spans="1:5" x14ac:dyDescent="0.55000000000000004">
      <c r="A215" s="49">
        <v>2025</v>
      </c>
      <c r="B215" s="69">
        <v>1</v>
      </c>
      <c r="C215" s="59">
        <v>8.69</v>
      </c>
      <c r="D215" s="59">
        <v>18.7</v>
      </c>
      <c r="E215" s="59">
        <v>12.47</v>
      </c>
    </row>
    <row r="216" spans="1:5" x14ac:dyDescent="0.55000000000000004">
      <c r="A216" s="49">
        <v>2025</v>
      </c>
      <c r="B216" s="69">
        <v>2</v>
      </c>
      <c r="C216" s="58">
        <v>5.57</v>
      </c>
      <c r="D216" s="58">
        <v>18.64</v>
      </c>
      <c r="E216" s="58">
        <v>12.49</v>
      </c>
    </row>
    <row r="217" spans="1:5" x14ac:dyDescent="0.55000000000000004">
      <c r="A217" s="49">
        <v>2025</v>
      </c>
      <c r="B217" s="69">
        <v>3</v>
      </c>
      <c r="C217" s="59">
        <v>6</v>
      </c>
      <c r="D217" s="59">
        <v>18.57</v>
      </c>
      <c r="E217" s="59">
        <v>12.48</v>
      </c>
    </row>
    <row r="218" spans="1:5" x14ac:dyDescent="0.55000000000000004">
      <c r="A218" s="49">
        <v>2025</v>
      </c>
      <c r="B218" s="69">
        <v>4</v>
      </c>
      <c r="C218" s="58">
        <v>5.07</v>
      </c>
      <c r="D218" s="58">
        <v>18.45</v>
      </c>
      <c r="E218" s="58">
        <v>12.4</v>
      </c>
    </row>
    <row r="219" spans="1:5" x14ac:dyDescent="0.55000000000000004">
      <c r="A219" s="49">
        <v>2025</v>
      </c>
      <c r="B219" s="69">
        <v>5</v>
      </c>
      <c r="C219" s="59">
        <v>5.62</v>
      </c>
      <c r="D219" s="59">
        <v>18.329999999999998</v>
      </c>
      <c r="E219" s="59">
        <v>12.31</v>
      </c>
    </row>
    <row r="220" spans="1:5" x14ac:dyDescent="0.55000000000000004">
      <c r="A220" s="49">
        <v>2025</v>
      </c>
      <c r="B220" s="69">
        <v>6</v>
      </c>
      <c r="C220" s="58">
        <v>4.38</v>
      </c>
      <c r="D220" s="58">
        <v>18.21</v>
      </c>
      <c r="E220" s="58">
        <v>12.22</v>
      </c>
    </row>
    <row r="221" spans="1:5" x14ac:dyDescent="0.55000000000000004">
      <c r="A221" s="49">
        <v>2025</v>
      </c>
      <c r="B221" s="69">
        <v>7</v>
      </c>
      <c r="C221" s="59">
        <v>3.32</v>
      </c>
      <c r="D221" s="59">
        <v>18.09</v>
      </c>
      <c r="E221" s="59">
        <v>12.14</v>
      </c>
    </row>
    <row r="222" spans="1:5" x14ac:dyDescent="0.55000000000000004">
      <c r="A222" s="49">
        <v>2025</v>
      </c>
      <c r="B222" s="69">
        <v>8</v>
      </c>
      <c r="C222" s="58">
        <v>3.14</v>
      </c>
      <c r="D222" s="58">
        <v>18.010000000000002</v>
      </c>
      <c r="E222" s="58">
        <v>12.09</v>
      </c>
    </row>
    <row r="223" spans="1:5" x14ac:dyDescent="0.55000000000000004">
      <c r="A223" s="49">
        <v>2025</v>
      </c>
      <c r="B223" s="69">
        <v>9</v>
      </c>
      <c r="C223" s="59">
        <v>3.18</v>
      </c>
      <c r="D223" s="59">
        <v>17.940000000000001</v>
      </c>
      <c r="E223" s="59">
        <v>12.03</v>
      </c>
    </row>
    <row r="224" spans="1:5" x14ac:dyDescent="0.55000000000000004">
      <c r="A224" s="49">
        <v>2025</v>
      </c>
      <c r="B224" s="69">
        <v>10</v>
      </c>
      <c r="C224" s="58">
        <v>2.78</v>
      </c>
      <c r="D224" s="58">
        <v>17.86</v>
      </c>
      <c r="E224" s="58">
        <v>11.98</v>
      </c>
    </row>
    <row r="225" spans="1:5" x14ac:dyDescent="0.55000000000000004">
      <c r="A225" s="49">
        <v>2025</v>
      </c>
      <c r="B225" s="69">
        <v>11</v>
      </c>
      <c r="C225" s="59">
        <v>3.17</v>
      </c>
      <c r="D225" s="59">
        <v>17.79</v>
      </c>
      <c r="E225" s="59">
        <v>11.93</v>
      </c>
    </row>
    <row r="226" spans="1:5" x14ac:dyDescent="0.55000000000000004">
      <c r="A226" s="49">
        <v>2025</v>
      </c>
      <c r="B226" s="69">
        <v>12</v>
      </c>
      <c r="C226" s="58">
        <v>2.77</v>
      </c>
      <c r="D226" s="58">
        <v>17.77</v>
      </c>
      <c r="E226" s="58">
        <v>11.91</v>
      </c>
    </row>
    <row r="227" spans="1:5" x14ac:dyDescent="0.55000000000000004">
      <c r="A227" s="49">
        <v>2025</v>
      </c>
      <c r="B227" s="69">
        <v>13</v>
      </c>
      <c r="C227" s="59">
        <v>2.57</v>
      </c>
      <c r="D227" s="59">
        <v>17.75</v>
      </c>
      <c r="E227" s="59">
        <v>11.89</v>
      </c>
    </row>
    <row r="228" spans="1:5" x14ac:dyDescent="0.55000000000000004">
      <c r="A228" s="49">
        <v>2025</v>
      </c>
      <c r="B228" s="69">
        <v>14</v>
      </c>
      <c r="C228" s="58">
        <v>2.8</v>
      </c>
      <c r="D228" s="58">
        <v>17.73</v>
      </c>
      <c r="E228" s="58">
        <v>11.87</v>
      </c>
    </row>
    <row r="229" spans="1:5" x14ac:dyDescent="0.55000000000000004">
      <c r="A229" s="49">
        <v>2025</v>
      </c>
      <c r="B229" s="69">
        <v>15</v>
      </c>
      <c r="C229" s="59">
        <v>2.73</v>
      </c>
      <c r="D229" s="59">
        <v>17.7</v>
      </c>
      <c r="E229" s="59">
        <v>11.85</v>
      </c>
    </row>
    <row r="230" spans="1:5" x14ac:dyDescent="0.55000000000000004">
      <c r="A230" s="49">
        <v>2025</v>
      </c>
      <c r="B230" s="69">
        <v>16</v>
      </c>
      <c r="C230" s="58">
        <v>2.64</v>
      </c>
      <c r="D230" s="58">
        <v>17.7</v>
      </c>
      <c r="E230" s="58">
        <v>11.85</v>
      </c>
    </row>
    <row r="231" spans="1:5" x14ac:dyDescent="0.55000000000000004">
      <c r="A231" s="49">
        <v>2025</v>
      </c>
      <c r="B231" s="69">
        <v>17</v>
      </c>
      <c r="C231" s="59">
        <v>2.37</v>
      </c>
      <c r="D231" s="59">
        <v>17.71</v>
      </c>
      <c r="E231" s="59">
        <v>11.85</v>
      </c>
    </row>
    <row r="232" spans="1:5" x14ac:dyDescent="0.55000000000000004">
      <c r="A232" s="49">
        <v>2025</v>
      </c>
      <c r="B232" s="69">
        <v>18</v>
      </c>
      <c r="C232" s="58">
        <v>2.64</v>
      </c>
      <c r="D232" s="58">
        <v>17.71</v>
      </c>
      <c r="E232" s="58">
        <v>11.86</v>
      </c>
    </row>
    <row r="233" spans="1:5" x14ac:dyDescent="0.55000000000000004">
      <c r="A233" s="49">
        <v>2025</v>
      </c>
      <c r="B233" s="69">
        <v>19</v>
      </c>
      <c r="C233" s="59">
        <v>2.57</v>
      </c>
      <c r="D233" s="59">
        <v>17.72</v>
      </c>
      <c r="E233" s="59">
        <v>11.87</v>
      </c>
    </row>
    <row r="234" spans="1:5" x14ac:dyDescent="0.55000000000000004">
      <c r="A234" s="49">
        <v>2025</v>
      </c>
      <c r="B234" s="69">
        <v>20</v>
      </c>
      <c r="C234" s="58">
        <v>2.44</v>
      </c>
      <c r="D234" s="58">
        <v>17.739999999999998</v>
      </c>
      <c r="E234" s="58">
        <v>11.88</v>
      </c>
    </row>
    <row r="235" spans="1:5" x14ac:dyDescent="0.55000000000000004">
      <c r="A235" s="49">
        <v>2025</v>
      </c>
      <c r="B235" s="69">
        <v>21</v>
      </c>
      <c r="C235" s="59">
        <v>2.4900000000000002</v>
      </c>
      <c r="D235" s="59">
        <v>17.8</v>
      </c>
      <c r="E235" s="59">
        <v>11.91</v>
      </c>
    </row>
    <row r="236" spans="1:5" x14ac:dyDescent="0.55000000000000004">
      <c r="A236" s="49">
        <v>2025</v>
      </c>
      <c r="B236" s="69">
        <v>22</v>
      </c>
      <c r="C236" s="58">
        <v>2.46</v>
      </c>
      <c r="D236" s="58">
        <v>17.86</v>
      </c>
      <c r="E236" s="58">
        <v>11.95</v>
      </c>
    </row>
    <row r="237" spans="1:5" x14ac:dyDescent="0.55000000000000004">
      <c r="A237" s="49">
        <v>2025</v>
      </c>
      <c r="B237" s="69">
        <v>23</v>
      </c>
      <c r="C237" s="59">
        <v>2.4</v>
      </c>
      <c r="D237" s="59">
        <v>17.920000000000002</v>
      </c>
      <c r="E237" s="59">
        <v>11.99</v>
      </c>
    </row>
    <row r="238" spans="1:5" x14ac:dyDescent="0.55000000000000004">
      <c r="A238" s="49">
        <v>2025</v>
      </c>
      <c r="B238" s="69">
        <v>24</v>
      </c>
      <c r="C238" s="58">
        <v>2.56</v>
      </c>
      <c r="D238" s="58">
        <v>17.989999999999998</v>
      </c>
      <c r="E238" s="58">
        <v>12.02</v>
      </c>
    </row>
    <row r="239" spans="1:5" x14ac:dyDescent="0.55000000000000004">
      <c r="A239" s="49">
        <v>2025</v>
      </c>
      <c r="B239" s="69">
        <v>25</v>
      </c>
      <c r="C239" s="59">
        <v>2.61</v>
      </c>
      <c r="D239" s="59">
        <v>18.05</v>
      </c>
      <c r="E239" s="59">
        <v>12.06</v>
      </c>
    </row>
    <row r="240" spans="1:5" x14ac:dyDescent="0.55000000000000004">
      <c r="A240" s="49">
        <v>2025</v>
      </c>
      <c r="B240" s="69">
        <v>26</v>
      </c>
      <c r="C240" s="58">
        <v>2.4900000000000002</v>
      </c>
      <c r="D240" s="58">
        <v>18.11</v>
      </c>
      <c r="E240" s="58">
        <v>12.11</v>
      </c>
    </row>
    <row r="241" spans="1:5" x14ac:dyDescent="0.55000000000000004">
      <c r="A241" s="49">
        <v>2025</v>
      </c>
      <c r="B241" s="69">
        <v>27</v>
      </c>
      <c r="C241" s="59">
        <v>2.66</v>
      </c>
      <c r="D241" s="59">
        <v>18.18</v>
      </c>
      <c r="E241" s="59">
        <v>12.15</v>
      </c>
    </row>
    <row r="242" spans="1:5" x14ac:dyDescent="0.55000000000000004">
      <c r="A242" s="49">
        <v>2025</v>
      </c>
      <c r="B242" s="69">
        <v>28</v>
      </c>
      <c r="C242" s="58">
        <v>2.82</v>
      </c>
      <c r="D242" s="58">
        <v>18.239999999999998</v>
      </c>
      <c r="E242" s="58">
        <v>12.19</v>
      </c>
    </row>
    <row r="243" spans="1:5" x14ac:dyDescent="0.55000000000000004">
      <c r="A243" s="49">
        <v>2025</v>
      </c>
      <c r="B243" s="69">
        <v>29</v>
      </c>
      <c r="C243" s="59">
        <v>2.92</v>
      </c>
      <c r="D243" s="59">
        <v>18.3</v>
      </c>
      <c r="E243" s="59">
        <v>12.23</v>
      </c>
    </row>
    <row r="244" spans="1:5" x14ac:dyDescent="0.55000000000000004">
      <c r="A244" s="49">
        <v>2025</v>
      </c>
      <c r="B244" s="69">
        <v>30</v>
      </c>
      <c r="C244" s="58">
        <v>2.58</v>
      </c>
      <c r="D244" s="58">
        <v>18.37</v>
      </c>
      <c r="E244" s="58">
        <v>12.27</v>
      </c>
    </row>
    <row r="245" spans="1:5" x14ac:dyDescent="0.55000000000000004">
      <c r="A245" s="49">
        <v>2025</v>
      </c>
      <c r="B245" s="69">
        <v>31</v>
      </c>
      <c r="C245" s="59">
        <v>2.4300000000000002</v>
      </c>
      <c r="D245" s="59">
        <v>18.440000000000001</v>
      </c>
      <c r="E245" s="59">
        <v>12.3</v>
      </c>
    </row>
    <row r="246" spans="1:5" x14ac:dyDescent="0.55000000000000004">
      <c r="A246" s="49">
        <v>2025</v>
      </c>
      <c r="B246" s="69">
        <v>32</v>
      </c>
      <c r="C246" s="58">
        <v>2.39</v>
      </c>
      <c r="D246" s="58">
        <v>18.510000000000002</v>
      </c>
      <c r="E246" s="58">
        <v>12.34</v>
      </c>
    </row>
    <row r="247" spans="1:5" x14ac:dyDescent="0.55000000000000004">
      <c r="A247" s="49">
        <v>2025</v>
      </c>
      <c r="B247" s="69">
        <v>33</v>
      </c>
      <c r="C247" s="59">
        <v>2.56</v>
      </c>
      <c r="D247" s="59">
        <v>18.579999999999998</v>
      </c>
      <c r="E247" s="59">
        <v>12.37</v>
      </c>
    </row>
    <row r="248" spans="1:5" x14ac:dyDescent="0.55000000000000004">
      <c r="A248" s="49">
        <v>2025</v>
      </c>
      <c r="B248" s="69">
        <v>34</v>
      </c>
      <c r="C248" s="58">
        <v>2.5099999999999998</v>
      </c>
      <c r="D248" s="58">
        <v>18.66</v>
      </c>
      <c r="E248" s="58">
        <v>12.4</v>
      </c>
    </row>
    <row r="249" spans="1:5" x14ac:dyDescent="0.55000000000000004">
      <c r="A249" s="49">
        <v>2025</v>
      </c>
      <c r="B249" s="69">
        <v>35</v>
      </c>
      <c r="C249" s="59">
        <v>2.4700000000000002</v>
      </c>
      <c r="D249" s="59">
        <v>18.75</v>
      </c>
      <c r="E249" s="59">
        <v>12.44</v>
      </c>
    </row>
    <row r="250" spans="1:5" x14ac:dyDescent="0.55000000000000004">
      <c r="A250" s="49">
        <v>2025</v>
      </c>
      <c r="B250" s="69">
        <v>36</v>
      </c>
      <c r="C250" s="58">
        <v>2.39</v>
      </c>
      <c r="D250" s="58">
        <v>18.829999999999998</v>
      </c>
      <c r="E250" s="58">
        <v>12.47</v>
      </c>
    </row>
    <row r="251" spans="1:5" x14ac:dyDescent="0.55000000000000004">
      <c r="A251" s="49">
        <v>2025</v>
      </c>
      <c r="B251" s="69">
        <v>37</v>
      </c>
      <c r="C251" s="59">
        <v>2.4700000000000002</v>
      </c>
      <c r="D251" s="59">
        <v>18.920000000000002</v>
      </c>
      <c r="E251" s="59">
        <v>12.5</v>
      </c>
    </row>
    <row r="252" spans="1:5" x14ac:dyDescent="0.55000000000000004">
      <c r="A252" s="49">
        <v>2025</v>
      </c>
      <c r="B252" s="69">
        <v>38</v>
      </c>
      <c r="C252" s="58">
        <v>2.44</v>
      </c>
      <c r="D252" s="58">
        <v>18.98</v>
      </c>
      <c r="E252" s="58">
        <v>12.52</v>
      </c>
    </row>
    <row r="253" spans="1:5" x14ac:dyDescent="0.55000000000000004">
      <c r="A253" s="49">
        <v>2025</v>
      </c>
      <c r="B253" s="69">
        <v>39</v>
      </c>
      <c r="C253" s="59">
        <v>2.2599999999999998</v>
      </c>
      <c r="D253" s="59">
        <v>19.03</v>
      </c>
      <c r="E253" s="59">
        <v>12.55</v>
      </c>
    </row>
    <row r="254" spans="1:5" x14ac:dyDescent="0.55000000000000004">
      <c r="A254" s="49">
        <v>2025</v>
      </c>
      <c r="B254" s="69">
        <v>40</v>
      </c>
      <c r="C254" s="58">
        <v>2.0699999999999998</v>
      </c>
      <c r="D254" s="58">
        <v>19.079999999999998</v>
      </c>
      <c r="E254" s="58">
        <v>12.57</v>
      </c>
    </row>
    <row r="255" spans="1:5" x14ac:dyDescent="0.55000000000000004">
      <c r="A255" s="49">
        <v>2025</v>
      </c>
      <c r="B255" s="69">
        <v>41</v>
      </c>
      <c r="C255" s="59">
        <v>2.3199999999999998</v>
      </c>
      <c r="D255" s="59">
        <v>19.13</v>
      </c>
      <c r="E255" s="59">
        <v>12.59</v>
      </c>
    </row>
    <row r="256" spans="1:5" x14ac:dyDescent="0.55000000000000004">
      <c r="A256" s="49">
        <v>2025</v>
      </c>
      <c r="B256" s="69">
        <v>42</v>
      </c>
      <c r="C256" s="58">
        <v>2.4500000000000002</v>
      </c>
      <c r="D256" s="58">
        <v>19.16</v>
      </c>
      <c r="E256" s="58">
        <v>12.6</v>
      </c>
    </row>
    <row r="257" spans="1:5" x14ac:dyDescent="0.55000000000000004">
      <c r="A257" s="49">
        <v>2025</v>
      </c>
      <c r="B257" s="69">
        <v>43</v>
      </c>
      <c r="C257" s="59">
        <v>2.81</v>
      </c>
      <c r="D257" s="59">
        <v>19.14</v>
      </c>
      <c r="E257" s="59">
        <v>12.59</v>
      </c>
    </row>
    <row r="258" spans="1:5" x14ac:dyDescent="0.55000000000000004">
      <c r="A258" s="49">
        <v>2025</v>
      </c>
      <c r="B258" s="69">
        <v>44</v>
      </c>
      <c r="C258" s="58">
        <v>2.8</v>
      </c>
      <c r="D258" s="58">
        <v>19.12</v>
      </c>
      <c r="E258" s="58">
        <v>12.57</v>
      </c>
    </row>
    <row r="259" spans="1:5" x14ac:dyDescent="0.55000000000000004">
      <c r="A259" s="49">
        <v>2025</v>
      </c>
      <c r="B259" s="69">
        <v>45</v>
      </c>
      <c r="C259" s="59">
        <v>2.5499999999999998</v>
      </c>
      <c r="D259" s="59">
        <v>19.100000000000001</v>
      </c>
      <c r="E259" s="59">
        <v>12.56</v>
      </c>
    </row>
    <row r="260" spans="1:5" x14ac:dyDescent="0.55000000000000004">
      <c r="A260" s="49">
        <v>2025</v>
      </c>
      <c r="B260" s="69">
        <v>46</v>
      </c>
      <c r="C260" s="58">
        <v>3.5</v>
      </c>
      <c r="D260" s="58">
        <v>19.079999999999998</v>
      </c>
      <c r="E260" s="58">
        <v>12.54</v>
      </c>
    </row>
    <row r="261" spans="1:5" x14ac:dyDescent="0.55000000000000004">
      <c r="A261" s="49">
        <v>2025</v>
      </c>
      <c r="B261" s="69">
        <v>47</v>
      </c>
      <c r="C261" s="59">
        <v>3.2</v>
      </c>
      <c r="D261" s="59">
        <v>19.03</v>
      </c>
      <c r="E261" s="59">
        <v>12.52</v>
      </c>
    </row>
    <row r="262" spans="1:5" x14ac:dyDescent="0.55000000000000004">
      <c r="A262" s="49">
        <v>2025</v>
      </c>
      <c r="B262" s="69">
        <v>48</v>
      </c>
      <c r="C262" s="58">
        <v>3.02</v>
      </c>
      <c r="D262" s="58">
        <v>18.98</v>
      </c>
      <c r="E262" s="58">
        <v>12.49</v>
      </c>
    </row>
    <row r="263" spans="1:5" x14ac:dyDescent="0.55000000000000004">
      <c r="A263" s="49">
        <v>2025</v>
      </c>
      <c r="B263" s="69">
        <v>49</v>
      </c>
      <c r="C263" s="59">
        <v>4.12</v>
      </c>
      <c r="D263" s="59">
        <v>18.93</v>
      </c>
      <c r="E263" s="59">
        <v>12.46</v>
      </c>
    </row>
    <row r="264" spans="1:5" x14ac:dyDescent="0.55000000000000004">
      <c r="A264" s="49">
        <v>2025</v>
      </c>
      <c r="B264" s="69">
        <v>50</v>
      </c>
      <c r="C264" s="58">
        <v>4.25</v>
      </c>
      <c r="D264" s="58">
        <v>18.88</v>
      </c>
      <c r="E264" s="58">
        <v>12.43</v>
      </c>
    </row>
    <row r="265" spans="1:5" x14ac:dyDescent="0.55000000000000004">
      <c r="A265" s="49">
        <v>2025</v>
      </c>
      <c r="B265" s="69">
        <v>51</v>
      </c>
      <c r="C265" s="59">
        <v>4.9800000000000004</v>
      </c>
      <c r="D265" s="59">
        <v>18.829999999999998</v>
      </c>
      <c r="E265" s="59">
        <v>12.43</v>
      </c>
    </row>
    <row r="266" spans="1:5" x14ac:dyDescent="0.55000000000000004">
      <c r="A266" s="49">
        <v>2025</v>
      </c>
      <c r="B266" s="69">
        <v>52</v>
      </c>
      <c r="C266" s="58">
        <v>4.55</v>
      </c>
      <c r="D266" s="58">
        <v>18.760000000000002</v>
      </c>
      <c r="E266" s="58">
        <v>12.46</v>
      </c>
    </row>
    <row r="267" spans="1:5" x14ac:dyDescent="0.55000000000000004">
      <c r="A267" s="49">
        <v>2025</v>
      </c>
      <c r="B267" s="69">
        <v>53</v>
      </c>
      <c r="C267" s="59">
        <v>4.55</v>
      </c>
      <c r="D267" s="59">
        <v>18.760000000000002</v>
      </c>
      <c r="E267" s="59">
        <v>12.46</v>
      </c>
    </row>
    <row r="268" spans="1:5" x14ac:dyDescent="0.55000000000000004">
      <c r="A268" s="49">
        <v>2026</v>
      </c>
      <c r="B268" s="69">
        <v>1</v>
      </c>
      <c r="C268" s="58">
        <v>9.14</v>
      </c>
      <c r="D268" s="58">
        <v>18.73</v>
      </c>
      <c r="E268" s="58">
        <v>13.43</v>
      </c>
    </row>
    <row r="269" spans="1:5" x14ac:dyDescent="0.55000000000000004">
      <c r="A269" s="49">
        <v>2026</v>
      </c>
      <c r="B269" s="69">
        <v>2</v>
      </c>
      <c r="C269" s="59">
        <v>5.86</v>
      </c>
      <c r="D269" s="59">
        <v>18.670000000000002</v>
      </c>
      <c r="E269" s="59">
        <v>13.45</v>
      </c>
    </row>
    <row r="270" spans="1:5" x14ac:dyDescent="0.55000000000000004">
      <c r="A270" s="49">
        <v>2026</v>
      </c>
      <c r="B270" s="69">
        <v>3</v>
      </c>
      <c r="C270" s="58">
        <v>6.31</v>
      </c>
      <c r="D270" s="58">
        <v>18.59</v>
      </c>
      <c r="E270" s="58">
        <v>13.44</v>
      </c>
    </row>
    <row r="271" spans="1:5" x14ac:dyDescent="0.55000000000000004">
      <c r="A271" s="49">
        <v>2026</v>
      </c>
      <c r="B271" s="69">
        <v>4</v>
      </c>
      <c r="C271" s="59">
        <v>5.33</v>
      </c>
      <c r="D271" s="59">
        <v>18.47</v>
      </c>
      <c r="E271" s="59">
        <v>13.35</v>
      </c>
    </row>
    <row r="272" spans="1:5" x14ac:dyDescent="0.55000000000000004">
      <c r="A272" s="49">
        <v>2026</v>
      </c>
      <c r="B272" s="69">
        <v>5</v>
      </c>
      <c r="C272" s="58">
        <v>5.91</v>
      </c>
      <c r="D272" s="58">
        <v>18.350000000000001</v>
      </c>
      <c r="E272" s="58">
        <v>13.26</v>
      </c>
    </row>
    <row r="273" spans="1:5" x14ac:dyDescent="0.55000000000000004">
      <c r="A273" s="49">
        <v>2026</v>
      </c>
      <c r="B273" s="69">
        <v>6</v>
      </c>
      <c r="C273" s="59">
        <v>4.5999999999999996</v>
      </c>
      <c r="D273" s="59">
        <v>18.23</v>
      </c>
      <c r="E273" s="59">
        <v>13.16</v>
      </c>
    </row>
    <row r="274" spans="1:5" x14ac:dyDescent="0.55000000000000004">
      <c r="A274" s="49">
        <v>2026</v>
      </c>
      <c r="B274" s="69">
        <v>7</v>
      </c>
      <c r="C274" s="58">
        <v>3.5</v>
      </c>
      <c r="D274" s="58">
        <v>18.11</v>
      </c>
      <c r="E274" s="58">
        <v>13.07</v>
      </c>
    </row>
    <row r="275" spans="1:5" x14ac:dyDescent="0.55000000000000004">
      <c r="A275" s="49">
        <v>2026</v>
      </c>
      <c r="B275" s="69">
        <v>8</v>
      </c>
      <c r="C275" s="59">
        <v>3.31</v>
      </c>
      <c r="D275" s="59">
        <v>18.04</v>
      </c>
      <c r="E275" s="59">
        <v>13.01</v>
      </c>
    </row>
    <row r="276" spans="1:5" x14ac:dyDescent="0.55000000000000004">
      <c r="A276" s="49">
        <v>2026</v>
      </c>
      <c r="B276" s="69">
        <v>9</v>
      </c>
      <c r="C276" s="58">
        <v>3.34</v>
      </c>
      <c r="D276" s="58">
        <v>17.97</v>
      </c>
      <c r="E276" s="58">
        <v>12.96</v>
      </c>
    </row>
    <row r="277" spans="1:5" x14ac:dyDescent="0.55000000000000004">
      <c r="A277" s="49">
        <v>2026</v>
      </c>
      <c r="B277" s="69">
        <v>10</v>
      </c>
      <c r="C277" s="59">
        <v>2.92</v>
      </c>
      <c r="D277" s="59">
        <v>17.89</v>
      </c>
      <c r="E277" s="59">
        <v>12.9</v>
      </c>
    </row>
    <row r="278" spans="1:5" x14ac:dyDescent="0.55000000000000004">
      <c r="A278" s="49">
        <v>2026</v>
      </c>
      <c r="B278" s="69">
        <v>11</v>
      </c>
      <c r="C278" s="58">
        <v>3.33</v>
      </c>
      <c r="D278" s="58">
        <v>17.82</v>
      </c>
      <c r="E278" s="58">
        <v>12.84</v>
      </c>
    </row>
    <row r="279" spans="1:5" x14ac:dyDescent="0.55000000000000004">
      <c r="A279" s="49">
        <v>2026</v>
      </c>
      <c r="B279" s="69">
        <v>12</v>
      </c>
      <c r="C279" s="59">
        <v>2.91</v>
      </c>
      <c r="D279" s="59">
        <v>17.8</v>
      </c>
      <c r="E279" s="59">
        <v>12.83</v>
      </c>
    </row>
    <row r="280" spans="1:5" x14ac:dyDescent="0.55000000000000004">
      <c r="A280" s="49">
        <v>2026</v>
      </c>
      <c r="B280" s="69">
        <v>13</v>
      </c>
      <c r="C280" s="58">
        <v>2.7</v>
      </c>
      <c r="D280" s="58">
        <v>17.78</v>
      </c>
      <c r="E280" s="58">
        <v>12.81</v>
      </c>
    </row>
    <row r="281" spans="1:5" x14ac:dyDescent="0.55000000000000004">
      <c r="A281" s="49">
        <v>2026</v>
      </c>
      <c r="B281" s="69">
        <v>14</v>
      </c>
      <c r="C281" s="59">
        <v>2.95</v>
      </c>
      <c r="D281" s="59">
        <v>17.75</v>
      </c>
      <c r="E281" s="59">
        <v>12.78</v>
      </c>
    </row>
    <row r="282" spans="1:5" x14ac:dyDescent="0.55000000000000004">
      <c r="A282" s="49">
        <v>2026</v>
      </c>
      <c r="B282" s="69">
        <v>15</v>
      </c>
      <c r="C282" s="58">
        <v>2.87</v>
      </c>
      <c r="D282" s="58">
        <v>17.73</v>
      </c>
      <c r="E282" s="58">
        <v>12.76</v>
      </c>
    </row>
    <row r="283" spans="1:5" x14ac:dyDescent="0.55000000000000004">
      <c r="A283" s="49">
        <v>2026</v>
      </c>
      <c r="B283" s="69">
        <v>16</v>
      </c>
      <c r="C283" s="59">
        <v>2.77</v>
      </c>
      <c r="D283" s="59">
        <v>17.73</v>
      </c>
      <c r="E283" s="59">
        <v>12.76</v>
      </c>
    </row>
    <row r="284" spans="1:5" x14ac:dyDescent="0.55000000000000004">
      <c r="A284" s="49">
        <v>2026</v>
      </c>
      <c r="B284" s="69">
        <v>17</v>
      </c>
      <c r="C284" s="58">
        <v>2.4900000000000002</v>
      </c>
      <c r="D284" s="58">
        <v>17.73</v>
      </c>
      <c r="E284" s="58">
        <v>12.76</v>
      </c>
    </row>
    <row r="285" spans="1:5" x14ac:dyDescent="0.55000000000000004">
      <c r="A285" s="49">
        <v>2026</v>
      </c>
      <c r="B285" s="69">
        <v>18</v>
      </c>
      <c r="C285" s="59">
        <v>2.77</v>
      </c>
      <c r="D285" s="59">
        <v>17.739999999999998</v>
      </c>
      <c r="E285" s="59">
        <v>12.77</v>
      </c>
    </row>
    <row r="286" spans="1:5" x14ac:dyDescent="0.55000000000000004">
      <c r="A286" s="49">
        <v>2026</v>
      </c>
      <c r="B286" s="69">
        <v>19</v>
      </c>
      <c r="C286" s="58">
        <v>2.7</v>
      </c>
      <c r="D286" s="58">
        <v>17.75</v>
      </c>
      <c r="E286" s="58">
        <v>12.78</v>
      </c>
    </row>
    <row r="287" spans="1:5" x14ac:dyDescent="0.55000000000000004">
      <c r="A287" s="49">
        <v>2026</v>
      </c>
      <c r="B287" s="69">
        <v>20</v>
      </c>
      <c r="C287" s="59">
        <v>2.57</v>
      </c>
      <c r="D287" s="59">
        <v>17.77</v>
      </c>
      <c r="E287" s="59">
        <v>12.79</v>
      </c>
    </row>
    <row r="288" spans="1:5" x14ac:dyDescent="0.55000000000000004">
      <c r="A288" s="49">
        <v>2026</v>
      </c>
      <c r="B288" s="69">
        <v>21</v>
      </c>
      <c r="C288" s="58">
        <v>2.62</v>
      </c>
      <c r="D288" s="58">
        <v>17.829999999999998</v>
      </c>
      <c r="E288" s="58">
        <v>12.83</v>
      </c>
    </row>
    <row r="289" spans="1:5" x14ac:dyDescent="0.55000000000000004">
      <c r="A289" s="49">
        <v>2026</v>
      </c>
      <c r="B289" s="69">
        <v>22</v>
      </c>
      <c r="C289" s="59">
        <v>2.58</v>
      </c>
      <c r="D289" s="59">
        <v>17.89</v>
      </c>
      <c r="E289" s="59">
        <v>12.87</v>
      </c>
    </row>
    <row r="290" spans="1:5" x14ac:dyDescent="0.55000000000000004">
      <c r="A290" s="49">
        <v>2026</v>
      </c>
      <c r="B290" s="69">
        <v>23</v>
      </c>
      <c r="C290" s="58">
        <v>2.52</v>
      </c>
      <c r="D290" s="58">
        <v>17.95</v>
      </c>
      <c r="E290" s="58">
        <v>12.91</v>
      </c>
    </row>
    <row r="291" spans="1:5" x14ac:dyDescent="0.55000000000000004">
      <c r="A291" s="49">
        <v>2026</v>
      </c>
      <c r="B291" s="69">
        <v>24</v>
      </c>
      <c r="C291" s="59">
        <v>2.69</v>
      </c>
      <c r="D291" s="59">
        <v>18.010000000000002</v>
      </c>
      <c r="E291" s="59">
        <v>12.95</v>
      </c>
    </row>
    <row r="292" spans="1:5" x14ac:dyDescent="0.55000000000000004">
      <c r="A292" s="49">
        <v>2026</v>
      </c>
      <c r="B292" s="69">
        <v>25</v>
      </c>
      <c r="C292" s="58">
        <v>2.74</v>
      </c>
      <c r="D292" s="58">
        <v>18.079999999999998</v>
      </c>
      <c r="E292" s="58">
        <v>12.99</v>
      </c>
    </row>
    <row r="293" spans="1:5" x14ac:dyDescent="0.55000000000000004">
      <c r="A293" s="49">
        <v>2026</v>
      </c>
      <c r="B293" s="69">
        <v>26</v>
      </c>
      <c r="C293" s="59">
        <v>2.62</v>
      </c>
      <c r="D293" s="59">
        <v>18.14</v>
      </c>
      <c r="E293" s="59">
        <v>13.04</v>
      </c>
    </row>
    <row r="294" spans="1:5" x14ac:dyDescent="0.55000000000000004">
      <c r="A294" s="49">
        <v>2026</v>
      </c>
      <c r="B294" s="69">
        <v>27</v>
      </c>
      <c r="C294" s="58">
        <v>2.8</v>
      </c>
      <c r="D294" s="58">
        <v>18.2</v>
      </c>
      <c r="E294" s="58">
        <v>13.08</v>
      </c>
    </row>
    <row r="295" spans="1:5" x14ac:dyDescent="0.55000000000000004">
      <c r="A295" s="49">
        <v>2026</v>
      </c>
      <c r="B295" s="69">
        <v>28</v>
      </c>
      <c r="C295" s="59">
        <v>2.97</v>
      </c>
      <c r="D295" s="59">
        <v>18.27</v>
      </c>
      <c r="E295" s="59">
        <v>13.13</v>
      </c>
    </row>
    <row r="296" spans="1:5" x14ac:dyDescent="0.55000000000000004">
      <c r="A296" s="49">
        <v>2026</v>
      </c>
      <c r="B296" s="69">
        <v>29</v>
      </c>
      <c r="C296" s="58">
        <v>3.07</v>
      </c>
      <c r="D296" s="58">
        <v>18.329999999999998</v>
      </c>
      <c r="E296" s="58">
        <v>13.17</v>
      </c>
    </row>
    <row r="297" spans="1:5" x14ac:dyDescent="0.55000000000000004">
      <c r="A297" s="49">
        <v>2026</v>
      </c>
      <c r="B297" s="69">
        <v>30</v>
      </c>
      <c r="C297" s="59">
        <v>2.71</v>
      </c>
      <c r="D297" s="59">
        <v>18.399999999999999</v>
      </c>
      <c r="E297" s="59">
        <v>13.21</v>
      </c>
    </row>
    <row r="298" spans="1:5" x14ac:dyDescent="0.55000000000000004">
      <c r="A298" s="49">
        <v>2026</v>
      </c>
      <c r="B298" s="69">
        <v>31</v>
      </c>
      <c r="C298" s="58">
        <v>2.5499999999999998</v>
      </c>
      <c r="D298" s="58">
        <v>18.47</v>
      </c>
      <c r="E298" s="58">
        <v>13.25</v>
      </c>
    </row>
    <row r="299" spans="1:5" x14ac:dyDescent="0.55000000000000004">
      <c r="A299" s="49">
        <v>2026</v>
      </c>
      <c r="B299" s="69">
        <v>32</v>
      </c>
      <c r="C299" s="59">
        <v>2.5099999999999998</v>
      </c>
      <c r="D299" s="59">
        <v>18.54</v>
      </c>
      <c r="E299" s="59">
        <v>13.29</v>
      </c>
    </row>
    <row r="300" spans="1:5" x14ac:dyDescent="0.55000000000000004">
      <c r="A300" s="49">
        <v>2026</v>
      </c>
      <c r="B300" s="69">
        <v>33</v>
      </c>
      <c r="C300" s="58">
        <v>2.69</v>
      </c>
      <c r="D300" s="58">
        <v>18.600000000000001</v>
      </c>
      <c r="E300" s="58">
        <v>13.32</v>
      </c>
    </row>
    <row r="301" spans="1:5" x14ac:dyDescent="0.55000000000000004">
      <c r="A301" s="49">
        <v>2026</v>
      </c>
      <c r="B301" s="69">
        <v>34</v>
      </c>
      <c r="C301" s="59">
        <v>2.64</v>
      </c>
      <c r="D301" s="59">
        <v>18.690000000000001</v>
      </c>
      <c r="E301" s="59">
        <v>13.36</v>
      </c>
    </row>
    <row r="302" spans="1:5" x14ac:dyDescent="0.55000000000000004">
      <c r="A302" s="49">
        <v>2026</v>
      </c>
      <c r="B302" s="69">
        <v>35</v>
      </c>
      <c r="C302" s="58">
        <v>2.59</v>
      </c>
      <c r="D302" s="58">
        <v>18.77</v>
      </c>
      <c r="E302" s="58">
        <v>13.39</v>
      </c>
    </row>
    <row r="303" spans="1:5" x14ac:dyDescent="0.55000000000000004">
      <c r="A303" s="49">
        <v>2026</v>
      </c>
      <c r="B303" s="69">
        <v>36</v>
      </c>
      <c r="C303" s="59">
        <v>2.52</v>
      </c>
      <c r="D303" s="59">
        <v>18.86</v>
      </c>
      <c r="E303" s="59">
        <v>13.42</v>
      </c>
    </row>
    <row r="304" spans="1:5" x14ac:dyDescent="0.55000000000000004">
      <c r="A304" s="49">
        <v>2026</v>
      </c>
      <c r="B304" s="69">
        <v>37</v>
      </c>
      <c r="C304" s="58">
        <v>2.6</v>
      </c>
      <c r="D304" s="58">
        <v>18.940000000000001</v>
      </c>
      <c r="E304" s="58">
        <v>13.46</v>
      </c>
    </row>
    <row r="305" spans="1:5" x14ac:dyDescent="0.55000000000000004">
      <c r="A305" s="49">
        <v>2026</v>
      </c>
      <c r="B305" s="69">
        <v>38</v>
      </c>
      <c r="C305" s="59">
        <v>2.56</v>
      </c>
      <c r="D305" s="59">
        <v>19</v>
      </c>
      <c r="E305" s="59">
        <v>13.49</v>
      </c>
    </row>
    <row r="306" spans="1:5" x14ac:dyDescent="0.55000000000000004">
      <c r="A306" s="49">
        <v>2026</v>
      </c>
      <c r="B306" s="69">
        <v>39</v>
      </c>
      <c r="C306" s="58">
        <v>2.38</v>
      </c>
      <c r="D306" s="58">
        <v>19.059999999999999</v>
      </c>
      <c r="E306" s="58">
        <v>13.51</v>
      </c>
    </row>
    <row r="307" spans="1:5" x14ac:dyDescent="0.55000000000000004">
      <c r="A307" s="49">
        <v>2026</v>
      </c>
      <c r="B307" s="69">
        <v>40</v>
      </c>
      <c r="C307" s="59">
        <v>2.17</v>
      </c>
      <c r="D307" s="59">
        <v>19.11</v>
      </c>
      <c r="E307" s="59">
        <v>13.53</v>
      </c>
    </row>
    <row r="308" spans="1:5" x14ac:dyDescent="0.55000000000000004">
      <c r="A308" s="49">
        <v>2026</v>
      </c>
      <c r="B308" s="69">
        <v>41</v>
      </c>
      <c r="C308" s="58">
        <v>2.44</v>
      </c>
      <c r="D308" s="58">
        <v>19.16</v>
      </c>
      <c r="E308" s="58">
        <v>13.56</v>
      </c>
    </row>
    <row r="309" spans="1:5" x14ac:dyDescent="0.55000000000000004">
      <c r="A309" s="49">
        <v>2026</v>
      </c>
      <c r="B309" s="69">
        <v>42</v>
      </c>
      <c r="C309" s="59">
        <v>2.58</v>
      </c>
      <c r="D309" s="59">
        <v>19.190000000000001</v>
      </c>
      <c r="E309" s="59">
        <v>13.57</v>
      </c>
    </row>
    <row r="310" spans="1:5" x14ac:dyDescent="0.55000000000000004">
      <c r="A310" s="49">
        <v>2026</v>
      </c>
      <c r="B310" s="69">
        <v>43</v>
      </c>
      <c r="C310" s="58">
        <v>2.95</v>
      </c>
      <c r="D310" s="58">
        <v>19.170000000000002</v>
      </c>
      <c r="E310" s="58">
        <v>13.55</v>
      </c>
    </row>
    <row r="311" spans="1:5" x14ac:dyDescent="0.55000000000000004">
      <c r="A311" s="49">
        <v>2026</v>
      </c>
      <c r="B311" s="69">
        <v>44</v>
      </c>
      <c r="C311" s="59">
        <v>2.95</v>
      </c>
      <c r="D311" s="59">
        <v>19.149999999999999</v>
      </c>
      <c r="E311" s="59">
        <v>13.54</v>
      </c>
    </row>
    <row r="312" spans="1:5" x14ac:dyDescent="0.55000000000000004">
      <c r="A312" s="49">
        <v>2026</v>
      </c>
      <c r="B312" s="69">
        <v>45</v>
      </c>
      <c r="C312" s="58">
        <v>2.69</v>
      </c>
      <c r="D312" s="58">
        <v>19.13</v>
      </c>
      <c r="E312" s="58">
        <v>13.52</v>
      </c>
    </row>
    <row r="313" spans="1:5" x14ac:dyDescent="0.55000000000000004">
      <c r="A313" s="49">
        <v>2026</v>
      </c>
      <c r="B313" s="69">
        <v>46</v>
      </c>
      <c r="C313" s="59">
        <v>3.68</v>
      </c>
      <c r="D313" s="59">
        <v>19.11</v>
      </c>
      <c r="E313" s="59">
        <v>13.51</v>
      </c>
    </row>
    <row r="314" spans="1:5" x14ac:dyDescent="0.55000000000000004">
      <c r="A314" s="49">
        <v>2026</v>
      </c>
      <c r="B314" s="69">
        <v>47</v>
      </c>
      <c r="C314" s="58">
        <v>3.37</v>
      </c>
      <c r="D314" s="58">
        <v>19.059999999999999</v>
      </c>
      <c r="E314" s="58">
        <v>13.48</v>
      </c>
    </row>
    <row r="315" spans="1:5" x14ac:dyDescent="0.55000000000000004">
      <c r="A315" s="49">
        <v>2026</v>
      </c>
      <c r="B315" s="69">
        <v>48</v>
      </c>
      <c r="C315" s="59">
        <v>3.18</v>
      </c>
      <c r="D315" s="59">
        <v>19.010000000000002</v>
      </c>
      <c r="E315" s="59">
        <v>13.45</v>
      </c>
    </row>
    <row r="316" spans="1:5" x14ac:dyDescent="0.55000000000000004">
      <c r="A316" s="49">
        <v>2026</v>
      </c>
      <c r="B316" s="69">
        <v>49</v>
      </c>
      <c r="C316" s="58">
        <v>4.33</v>
      </c>
      <c r="D316" s="58">
        <v>18.96</v>
      </c>
      <c r="E316" s="58">
        <v>13.42</v>
      </c>
    </row>
    <row r="317" spans="1:5" x14ac:dyDescent="0.55000000000000004">
      <c r="A317" s="49">
        <v>2026</v>
      </c>
      <c r="B317" s="69">
        <v>50</v>
      </c>
      <c r="C317" s="59">
        <v>4.47</v>
      </c>
      <c r="D317" s="59">
        <v>18.91</v>
      </c>
      <c r="E317" s="59">
        <v>13.39</v>
      </c>
    </row>
    <row r="318" spans="1:5" x14ac:dyDescent="0.55000000000000004">
      <c r="A318" s="49">
        <v>2026</v>
      </c>
      <c r="B318" s="69">
        <v>51</v>
      </c>
      <c r="C318" s="58">
        <v>5.24</v>
      </c>
      <c r="D318" s="58">
        <v>18.850000000000001</v>
      </c>
      <c r="E318" s="58">
        <v>13.39</v>
      </c>
    </row>
    <row r="319" spans="1:5" x14ac:dyDescent="0.55000000000000004">
      <c r="A319" s="49">
        <v>2026</v>
      </c>
      <c r="B319" s="69">
        <v>52</v>
      </c>
      <c r="C319" s="59">
        <v>4.79</v>
      </c>
      <c r="D319" s="59">
        <v>18.79</v>
      </c>
      <c r="E319" s="59">
        <v>13.41</v>
      </c>
    </row>
    <row r="320" spans="1:5" x14ac:dyDescent="0.55000000000000004">
      <c r="A320" s="49">
        <v>2026</v>
      </c>
      <c r="B320" s="69">
        <v>53</v>
      </c>
      <c r="C320" s="58">
        <v>4.79</v>
      </c>
      <c r="D320" s="58">
        <v>18.79</v>
      </c>
      <c r="E320" s="58">
        <v>13.41</v>
      </c>
    </row>
    <row r="321" spans="1:5" x14ac:dyDescent="0.55000000000000004">
      <c r="A321" s="49">
        <v>2027</v>
      </c>
      <c r="B321" s="69">
        <v>1</v>
      </c>
      <c r="C321" s="59">
        <v>9.5</v>
      </c>
      <c r="D321" s="59">
        <v>19.54</v>
      </c>
      <c r="E321" s="59">
        <v>14.1</v>
      </c>
    </row>
    <row r="322" spans="1:5" x14ac:dyDescent="0.55000000000000004">
      <c r="A322" s="49">
        <v>2027</v>
      </c>
      <c r="B322" s="69">
        <v>2</v>
      </c>
      <c r="C322" s="58">
        <v>6.09</v>
      </c>
      <c r="D322" s="58">
        <v>19.48</v>
      </c>
      <c r="E322" s="58">
        <v>14.12</v>
      </c>
    </row>
    <row r="323" spans="1:5" x14ac:dyDescent="0.55000000000000004">
      <c r="A323" s="49">
        <v>2027</v>
      </c>
      <c r="B323" s="69">
        <v>3</v>
      </c>
      <c r="C323" s="59">
        <v>6.55</v>
      </c>
      <c r="D323" s="59">
        <v>19.399999999999999</v>
      </c>
      <c r="E323" s="59">
        <v>14.11</v>
      </c>
    </row>
    <row r="324" spans="1:5" x14ac:dyDescent="0.55000000000000004">
      <c r="A324" s="49">
        <v>2027</v>
      </c>
      <c r="B324" s="69">
        <v>4</v>
      </c>
      <c r="C324" s="58">
        <v>5.54</v>
      </c>
      <c r="D324" s="58">
        <v>19.28</v>
      </c>
      <c r="E324" s="58">
        <v>14.01</v>
      </c>
    </row>
    <row r="325" spans="1:5" x14ac:dyDescent="0.55000000000000004">
      <c r="A325" s="49">
        <v>2027</v>
      </c>
      <c r="B325" s="69">
        <v>5</v>
      </c>
      <c r="C325" s="59">
        <v>6.14</v>
      </c>
      <c r="D325" s="59">
        <v>19.149999999999999</v>
      </c>
      <c r="E325" s="59">
        <v>13.91</v>
      </c>
    </row>
    <row r="326" spans="1:5" x14ac:dyDescent="0.55000000000000004">
      <c r="A326" s="49">
        <v>2027</v>
      </c>
      <c r="B326" s="69">
        <v>6</v>
      </c>
      <c r="C326" s="58">
        <v>4.78</v>
      </c>
      <c r="D326" s="58">
        <v>19.03</v>
      </c>
      <c r="E326" s="58">
        <v>13.82</v>
      </c>
    </row>
    <row r="327" spans="1:5" x14ac:dyDescent="0.55000000000000004">
      <c r="A327" s="49">
        <v>2027</v>
      </c>
      <c r="B327" s="69">
        <v>7</v>
      </c>
      <c r="C327" s="59">
        <v>3.63</v>
      </c>
      <c r="D327" s="59">
        <v>18.899999999999999</v>
      </c>
      <c r="E327" s="59">
        <v>13.72</v>
      </c>
    </row>
    <row r="328" spans="1:5" x14ac:dyDescent="0.55000000000000004">
      <c r="A328" s="49">
        <v>2027</v>
      </c>
      <c r="B328" s="69">
        <v>8</v>
      </c>
      <c r="C328" s="58">
        <v>3.43</v>
      </c>
      <c r="D328" s="58">
        <v>18.82</v>
      </c>
      <c r="E328" s="58">
        <v>13.66</v>
      </c>
    </row>
    <row r="329" spans="1:5" x14ac:dyDescent="0.55000000000000004">
      <c r="A329" s="49">
        <v>2027</v>
      </c>
      <c r="B329" s="69">
        <v>9</v>
      </c>
      <c r="C329" s="59">
        <v>3.48</v>
      </c>
      <c r="D329" s="59">
        <v>18.75</v>
      </c>
      <c r="E329" s="59">
        <v>13.6</v>
      </c>
    </row>
    <row r="330" spans="1:5" x14ac:dyDescent="0.55000000000000004">
      <c r="A330" s="49">
        <v>2027</v>
      </c>
      <c r="B330" s="69">
        <v>10</v>
      </c>
      <c r="C330" s="58">
        <v>3.04</v>
      </c>
      <c r="D330" s="58">
        <v>18.670000000000002</v>
      </c>
      <c r="E330" s="58">
        <v>13.54</v>
      </c>
    </row>
    <row r="331" spans="1:5" x14ac:dyDescent="0.55000000000000004">
      <c r="A331" s="49">
        <v>2027</v>
      </c>
      <c r="B331" s="69">
        <v>11</v>
      </c>
      <c r="C331" s="59">
        <v>3.46</v>
      </c>
      <c r="D331" s="59">
        <v>18.59</v>
      </c>
      <c r="E331" s="59">
        <v>13.48</v>
      </c>
    </row>
    <row r="332" spans="1:5" x14ac:dyDescent="0.55000000000000004">
      <c r="A332" s="49">
        <v>2027</v>
      </c>
      <c r="B332" s="69">
        <v>12</v>
      </c>
      <c r="C332" s="58">
        <v>3.02</v>
      </c>
      <c r="D332" s="58">
        <v>18.579999999999998</v>
      </c>
      <c r="E332" s="58">
        <v>13.46</v>
      </c>
    </row>
    <row r="333" spans="1:5" x14ac:dyDescent="0.55000000000000004">
      <c r="A333" s="49">
        <v>2027</v>
      </c>
      <c r="B333" s="69">
        <v>13</v>
      </c>
      <c r="C333" s="59">
        <v>2.81</v>
      </c>
      <c r="D333" s="59">
        <v>18.55</v>
      </c>
      <c r="E333" s="59">
        <v>13.44</v>
      </c>
    </row>
    <row r="334" spans="1:5" x14ac:dyDescent="0.55000000000000004">
      <c r="A334" s="49">
        <v>2027</v>
      </c>
      <c r="B334" s="69">
        <v>14</v>
      </c>
      <c r="C334" s="58">
        <v>3.06</v>
      </c>
      <c r="D334" s="58">
        <v>18.53</v>
      </c>
      <c r="E334" s="58">
        <v>13.42</v>
      </c>
    </row>
    <row r="335" spans="1:5" x14ac:dyDescent="0.55000000000000004">
      <c r="A335" s="49">
        <v>2027</v>
      </c>
      <c r="B335" s="69">
        <v>15</v>
      </c>
      <c r="C335" s="59">
        <v>2.98</v>
      </c>
      <c r="D335" s="59">
        <v>18.5</v>
      </c>
      <c r="E335" s="59">
        <v>13.39</v>
      </c>
    </row>
    <row r="336" spans="1:5" x14ac:dyDescent="0.55000000000000004">
      <c r="A336" s="49">
        <v>2027</v>
      </c>
      <c r="B336" s="69">
        <v>16</v>
      </c>
      <c r="C336" s="58">
        <v>2.88</v>
      </c>
      <c r="D336" s="58">
        <v>18.5</v>
      </c>
      <c r="E336" s="58">
        <v>13.39</v>
      </c>
    </row>
    <row r="337" spans="1:5" x14ac:dyDescent="0.55000000000000004">
      <c r="A337" s="49">
        <v>2027</v>
      </c>
      <c r="B337" s="69">
        <v>17</v>
      </c>
      <c r="C337" s="59">
        <v>2.59</v>
      </c>
      <c r="D337" s="59">
        <v>18.5</v>
      </c>
      <c r="E337" s="59">
        <v>13.4</v>
      </c>
    </row>
    <row r="338" spans="1:5" x14ac:dyDescent="0.55000000000000004">
      <c r="A338" s="49">
        <v>2027</v>
      </c>
      <c r="B338" s="69">
        <v>18</v>
      </c>
      <c r="C338" s="58">
        <v>2.88</v>
      </c>
      <c r="D338" s="58">
        <v>18.510000000000002</v>
      </c>
      <c r="E338" s="58">
        <v>13.4</v>
      </c>
    </row>
    <row r="339" spans="1:5" x14ac:dyDescent="0.55000000000000004">
      <c r="A339" s="49">
        <v>2027</v>
      </c>
      <c r="B339" s="69">
        <v>19</v>
      </c>
      <c r="C339" s="59">
        <v>2.81</v>
      </c>
      <c r="D339" s="59">
        <v>18.52</v>
      </c>
      <c r="E339" s="59">
        <v>13.41</v>
      </c>
    </row>
    <row r="340" spans="1:5" x14ac:dyDescent="0.55000000000000004">
      <c r="A340" s="49">
        <v>2027</v>
      </c>
      <c r="B340" s="69">
        <v>20</v>
      </c>
      <c r="C340" s="58">
        <v>2.67</v>
      </c>
      <c r="D340" s="58">
        <v>18.54</v>
      </c>
      <c r="E340" s="58">
        <v>13.42</v>
      </c>
    </row>
    <row r="341" spans="1:5" x14ac:dyDescent="0.55000000000000004">
      <c r="A341" s="49">
        <v>2027</v>
      </c>
      <c r="B341" s="69">
        <v>21</v>
      </c>
      <c r="C341" s="59">
        <v>2.72</v>
      </c>
      <c r="D341" s="59">
        <v>18.600000000000001</v>
      </c>
      <c r="E341" s="59">
        <v>13.46</v>
      </c>
    </row>
    <row r="342" spans="1:5" x14ac:dyDescent="0.55000000000000004">
      <c r="A342" s="49">
        <v>2027</v>
      </c>
      <c r="B342" s="69">
        <v>22</v>
      </c>
      <c r="C342" s="58">
        <v>2.68</v>
      </c>
      <c r="D342" s="58">
        <v>18.670000000000002</v>
      </c>
      <c r="E342" s="58">
        <v>13.5</v>
      </c>
    </row>
    <row r="343" spans="1:5" x14ac:dyDescent="0.55000000000000004">
      <c r="A343" s="49">
        <v>2027</v>
      </c>
      <c r="B343" s="69">
        <v>23</v>
      </c>
      <c r="C343" s="59">
        <v>2.62</v>
      </c>
      <c r="D343" s="59">
        <v>18.73</v>
      </c>
      <c r="E343" s="59">
        <v>13.55</v>
      </c>
    </row>
    <row r="344" spans="1:5" x14ac:dyDescent="0.55000000000000004">
      <c r="A344" s="49">
        <v>2027</v>
      </c>
      <c r="B344" s="69">
        <v>24</v>
      </c>
      <c r="C344" s="58">
        <v>2.8</v>
      </c>
      <c r="D344" s="58">
        <v>18.8</v>
      </c>
      <c r="E344" s="58">
        <v>13.59</v>
      </c>
    </row>
    <row r="345" spans="1:5" x14ac:dyDescent="0.55000000000000004">
      <c r="A345" s="49">
        <v>2027</v>
      </c>
      <c r="B345" s="69">
        <v>25</v>
      </c>
      <c r="C345" s="59">
        <v>2.85</v>
      </c>
      <c r="D345" s="59">
        <v>18.86</v>
      </c>
      <c r="E345" s="59">
        <v>13.63</v>
      </c>
    </row>
    <row r="346" spans="1:5" x14ac:dyDescent="0.55000000000000004">
      <c r="A346" s="49">
        <v>2027</v>
      </c>
      <c r="B346" s="69">
        <v>26</v>
      </c>
      <c r="C346" s="58">
        <v>2.72</v>
      </c>
      <c r="D346" s="58">
        <v>18.93</v>
      </c>
      <c r="E346" s="58">
        <v>13.68</v>
      </c>
    </row>
    <row r="347" spans="1:5" x14ac:dyDescent="0.55000000000000004">
      <c r="A347" s="49">
        <v>2027</v>
      </c>
      <c r="B347" s="69">
        <v>27</v>
      </c>
      <c r="C347" s="59">
        <v>2.91</v>
      </c>
      <c r="D347" s="59">
        <v>18.989999999999998</v>
      </c>
      <c r="E347" s="59">
        <v>13.73</v>
      </c>
    </row>
    <row r="348" spans="1:5" x14ac:dyDescent="0.55000000000000004">
      <c r="A348" s="49">
        <v>2027</v>
      </c>
      <c r="B348" s="69">
        <v>28</v>
      </c>
      <c r="C348" s="58">
        <v>3.09</v>
      </c>
      <c r="D348" s="58">
        <v>19.059999999999999</v>
      </c>
      <c r="E348" s="58">
        <v>13.78</v>
      </c>
    </row>
    <row r="349" spans="1:5" x14ac:dyDescent="0.55000000000000004">
      <c r="A349" s="49">
        <v>2027</v>
      </c>
      <c r="B349" s="69">
        <v>29</v>
      </c>
      <c r="C349" s="59">
        <v>3.19</v>
      </c>
      <c r="D349" s="59">
        <v>19.13</v>
      </c>
      <c r="E349" s="59">
        <v>13.82</v>
      </c>
    </row>
    <row r="350" spans="1:5" x14ac:dyDescent="0.55000000000000004">
      <c r="A350" s="49">
        <v>2027</v>
      </c>
      <c r="B350" s="69">
        <v>30</v>
      </c>
      <c r="C350" s="58">
        <v>2.82</v>
      </c>
      <c r="D350" s="58">
        <v>19.2</v>
      </c>
      <c r="E350" s="58">
        <v>13.86</v>
      </c>
    </row>
    <row r="351" spans="1:5" x14ac:dyDescent="0.55000000000000004">
      <c r="A351" s="49">
        <v>2027</v>
      </c>
      <c r="B351" s="69">
        <v>31</v>
      </c>
      <c r="C351" s="59">
        <v>2.65</v>
      </c>
      <c r="D351" s="59">
        <v>19.27</v>
      </c>
      <c r="E351" s="59">
        <v>13.9</v>
      </c>
    </row>
    <row r="352" spans="1:5" x14ac:dyDescent="0.55000000000000004">
      <c r="A352" s="49">
        <v>2027</v>
      </c>
      <c r="B352" s="69">
        <v>32</v>
      </c>
      <c r="C352" s="58">
        <v>2.61</v>
      </c>
      <c r="D352" s="58">
        <v>19.34</v>
      </c>
      <c r="E352" s="58">
        <v>13.94</v>
      </c>
    </row>
    <row r="353" spans="1:5" x14ac:dyDescent="0.55000000000000004">
      <c r="A353" s="49">
        <v>2027</v>
      </c>
      <c r="B353" s="69">
        <v>33</v>
      </c>
      <c r="C353" s="59">
        <v>2.8</v>
      </c>
      <c r="D353" s="59">
        <v>19.41</v>
      </c>
      <c r="E353" s="59">
        <v>13.98</v>
      </c>
    </row>
    <row r="354" spans="1:5" x14ac:dyDescent="0.55000000000000004">
      <c r="A354" s="49">
        <v>2027</v>
      </c>
      <c r="B354" s="69">
        <v>34</v>
      </c>
      <c r="C354" s="58">
        <v>2.74</v>
      </c>
      <c r="D354" s="58">
        <v>19.5</v>
      </c>
      <c r="E354" s="58">
        <v>14.02</v>
      </c>
    </row>
    <row r="355" spans="1:5" x14ac:dyDescent="0.55000000000000004">
      <c r="A355" s="49">
        <v>2027</v>
      </c>
      <c r="B355" s="69">
        <v>35</v>
      </c>
      <c r="C355" s="59">
        <v>2.7</v>
      </c>
      <c r="D355" s="59">
        <v>19.59</v>
      </c>
      <c r="E355" s="59">
        <v>14.05</v>
      </c>
    </row>
    <row r="356" spans="1:5" x14ac:dyDescent="0.55000000000000004">
      <c r="A356" s="49">
        <v>2027</v>
      </c>
      <c r="B356" s="69">
        <v>36</v>
      </c>
      <c r="C356" s="58">
        <v>2.61</v>
      </c>
      <c r="D356" s="58">
        <v>19.68</v>
      </c>
      <c r="E356" s="58">
        <v>14.09</v>
      </c>
    </row>
    <row r="357" spans="1:5" x14ac:dyDescent="0.55000000000000004">
      <c r="A357" s="49">
        <v>2027</v>
      </c>
      <c r="B357" s="69">
        <v>37</v>
      </c>
      <c r="C357" s="59">
        <v>2.7</v>
      </c>
      <c r="D357" s="59">
        <v>19.77</v>
      </c>
      <c r="E357" s="59">
        <v>14.13</v>
      </c>
    </row>
    <row r="358" spans="1:5" x14ac:dyDescent="0.55000000000000004">
      <c r="A358" s="49">
        <v>2027</v>
      </c>
      <c r="B358" s="69">
        <v>38</v>
      </c>
      <c r="C358" s="58">
        <v>2.66</v>
      </c>
      <c r="D358" s="58">
        <v>19.829999999999998</v>
      </c>
      <c r="E358" s="58">
        <v>14.15</v>
      </c>
    </row>
    <row r="359" spans="1:5" x14ac:dyDescent="0.55000000000000004">
      <c r="A359" s="49">
        <v>2027</v>
      </c>
      <c r="B359" s="69">
        <v>39</v>
      </c>
      <c r="C359" s="59">
        <v>2.4700000000000002</v>
      </c>
      <c r="D359" s="59">
        <v>19.88</v>
      </c>
      <c r="E359" s="59">
        <v>14.18</v>
      </c>
    </row>
    <row r="360" spans="1:5" x14ac:dyDescent="0.55000000000000004">
      <c r="A360" s="49">
        <v>2027</v>
      </c>
      <c r="B360" s="69">
        <v>40</v>
      </c>
      <c r="C360" s="58">
        <v>2.2599999999999998</v>
      </c>
      <c r="D360" s="58">
        <v>19.940000000000001</v>
      </c>
      <c r="E360" s="58">
        <v>14.2</v>
      </c>
    </row>
    <row r="361" spans="1:5" x14ac:dyDescent="0.55000000000000004">
      <c r="A361" s="49">
        <v>2027</v>
      </c>
      <c r="B361" s="69">
        <v>41</v>
      </c>
      <c r="C361" s="59">
        <v>2.54</v>
      </c>
      <c r="D361" s="59">
        <v>19.989999999999998</v>
      </c>
      <c r="E361" s="59">
        <v>14.23</v>
      </c>
    </row>
    <row r="362" spans="1:5" x14ac:dyDescent="0.55000000000000004">
      <c r="A362" s="49">
        <v>2027</v>
      </c>
      <c r="B362" s="69">
        <v>42</v>
      </c>
      <c r="C362" s="58">
        <v>2.68</v>
      </c>
      <c r="D362" s="58">
        <v>20.02</v>
      </c>
      <c r="E362" s="58">
        <v>14.24</v>
      </c>
    </row>
    <row r="363" spans="1:5" x14ac:dyDescent="0.55000000000000004">
      <c r="A363" s="49">
        <v>2027</v>
      </c>
      <c r="B363" s="69">
        <v>43</v>
      </c>
      <c r="C363" s="59">
        <v>3.07</v>
      </c>
      <c r="D363" s="59">
        <v>20</v>
      </c>
      <c r="E363" s="59">
        <v>14.23</v>
      </c>
    </row>
    <row r="364" spans="1:5" x14ac:dyDescent="0.55000000000000004">
      <c r="A364" s="49">
        <v>2027</v>
      </c>
      <c r="B364" s="69">
        <v>44</v>
      </c>
      <c r="C364" s="58">
        <v>3.06</v>
      </c>
      <c r="D364" s="58">
        <v>19.98</v>
      </c>
      <c r="E364" s="58">
        <v>14.21</v>
      </c>
    </row>
    <row r="365" spans="1:5" x14ac:dyDescent="0.55000000000000004">
      <c r="A365" s="49">
        <v>2027</v>
      </c>
      <c r="B365" s="69">
        <v>45</v>
      </c>
      <c r="C365" s="59">
        <v>2.79</v>
      </c>
      <c r="D365" s="59">
        <v>19.96</v>
      </c>
      <c r="E365" s="59">
        <v>14.19</v>
      </c>
    </row>
    <row r="366" spans="1:5" x14ac:dyDescent="0.55000000000000004">
      <c r="A366" s="49">
        <v>2027</v>
      </c>
      <c r="B366" s="69">
        <v>46</v>
      </c>
      <c r="C366" s="58">
        <v>3.82</v>
      </c>
      <c r="D366" s="58">
        <v>19.940000000000001</v>
      </c>
      <c r="E366" s="58">
        <v>14.18</v>
      </c>
    </row>
    <row r="367" spans="1:5" x14ac:dyDescent="0.55000000000000004">
      <c r="A367" s="49">
        <v>2027</v>
      </c>
      <c r="B367" s="69">
        <v>47</v>
      </c>
      <c r="C367" s="59">
        <v>3.5</v>
      </c>
      <c r="D367" s="59">
        <v>19.89</v>
      </c>
      <c r="E367" s="59">
        <v>14.15</v>
      </c>
    </row>
    <row r="368" spans="1:5" x14ac:dyDescent="0.55000000000000004">
      <c r="A368" s="49">
        <v>2027</v>
      </c>
      <c r="B368" s="69">
        <v>48</v>
      </c>
      <c r="C368" s="58">
        <v>3.3</v>
      </c>
      <c r="D368" s="58">
        <v>19.829999999999998</v>
      </c>
      <c r="E368" s="58">
        <v>14.11</v>
      </c>
    </row>
    <row r="369" spans="1:5" x14ac:dyDescent="0.55000000000000004">
      <c r="A369" s="49">
        <v>2027</v>
      </c>
      <c r="B369" s="69">
        <v>49</v>
      </c>
      <c r="C369" s="59">
        <v>4.5</v>
      </c>
      <c r="D369" s="59">
        <v>19.78</v>
      </c>
      <c r="E369" s="59">
        <v>14.08</v>
      </c>
    </row>
    <row r="370" spans="1:5" x14ac:dyDescent="0.55000000000000004">
      <c r="A370" s="49">
        <v>2027</v>
      </c>
      <c r="B370" s="69">
        <v>50</v>
      </c>
      <c r="C370" s="58">
        <v>4.6500000000000004</v>
      </c>
      <c r="D370" s="58">
        <v>19.73</v>
      </c>
      <c r="E370" s="58">
        <v>14.05</v>
      </c>
    </row>
    <row r="371" spans="1:5" x14ac:dyDescent="0.55000000000000004">
      <c r="A371" s="49">
        <v>2027</v>
      </c>
      <c r="B371" s="69">
        <v>51</v>
      </c>
      <c r="C371" s="59">
        <v>5.44</v>
      </c>
      <c r="D371" s="59">
        <v>19.670000000000002</v>
      </c>
      <c r="E371" s="59">
        <v>14.05</v>
      </c>
    </row>
    <row r="372" spans="1:5" x14ac:dyDescent="0.55000000000000004">
      <c r="A372" s="49">
        <v>2027</v>
      </c>
      <c r="B372" s="69">
        <v>52</v>
      </c>
      <c r="C372" s="58">
        <v>4.97</v>
      </c>
      <c r="D372" s="58">
        <v>19.600000000000001</v>
      </c>
      <c r="E372" s="58">
        <v>14.08</v>
      </c>
    </row>
    <row r="373" spans="1:5" x14ac:dyDescent="0.55000000000000004">
      <c r="A373" s="49">
        <v>2027</v>
      </c>
      <c r="B373" s="69">
        <v>53</v>
      </c>
      <c r="C373" s="59">
        <v>4.97</v>
      </c>
      <c r="D373" s="59">
        <v>19.600000000000001</v>
      </c>
      <c r="E373" s="59">
        <v>14.08</v>
      </c>
    </row>
    <row r="374" spans="1:5" x14ac:dyDescent="0.55000000000000004">
      <c r="A374" s="49">
        <v>2028</v>
      </c>
      <c r="B374" s="69">
        <v>1</v>
      </c>
      <c r="C374" s="58">
        <v>10.07</v>
      </c>
      <c r="D374" s="58">
        <v>20.54</v>
      </c>
      <c r="E374" s="58">
        <v>14.91</v>
      </c>
    </row>
    <row r="375" spans="1:5" x14ac:dyDescent="0.55000000000000004">
      <c r="A375" s="49">
        <v>2028</v>
      </c>
      <c r="B375" s="69">
        <v>2</v>
      </c>
      <c r="C375" s="59">
        <v>6.45</v>
      </c>
      <c r="D375" s="59">
        <v>20.47</v>
      </c>
      <c r="E375" s="59">
        <v>14.94</v>
      </c>
    </row>
    <row r="376" spans="1:5" x14ac:dyDescent="0.55000000000000004">
      <c r="A376" s="49">
        <v>2028</v>
      </c>
      <c r="B376" s="69">
        <v>3</v>
      </c>
      <c r="C376" s="58">
        <v>6.95</v>
      </c>
      <c r="D376" s="58">
        <v>20.39</v>
      </c>
      <c r="E376" s="58">
        <v>14.92</v>
      </c>
    </row>
    <row r="377" spans="1:5" x14ac:dyDescent="0.55000000000000004">
      <c r="A377" s="49">
        <v>2028</v>
      </c>
      <c r="B377" s="69">
        <v>4</v>
      </c>
      <c r="C377" s="59">
        <v>5.87</v>
      </c>
      <c r="D377" s="59">
        <v>20.260000000000002</v>
      </c>
      <c r="E377" s="59">
        <v>14.82</v>
      </c>
    </row>
    <row r="378" spans="1:5" x14ac:dyDescent="0.55000000000000004">
      <c r="A378" s="49">
        <v>2028</v>
      </c>
      <c r="B378" s="69">
        <v>5</v>
      </c>
      <c r="C378" s="58">
        <v>6.51</v>
      </c>
      <c r="D378" s="58">
        <v>20.13</v>
      </c>
      <c r="E378" s="58">
        <v>14.72</v>
      </c>
    </row>
    <row r="379" spans="1:5" x14ac:dyDescent="0.55000000000000004">
      <c r="A379" s="49">
        <v>2028</v>
      </c>
      <c r="B379" s="69">
        <v>6</v>
      </c>
      <c r="C379" s="59">
        <v>5.07</v>
      </c>
      <c r="D379" s="59">
        <v>19.989999999999998</v>
      </c>
      <c r="E379" s="59">
        <v>14.61</v>
      </c>
    </row>
    <row r="380" spans="1:5" x14ac:dyDescent="0.55000000000000004">
      <c r="A380" s="49">
        <v>2028</v>
      </c>
      <c r="B380" s="69">
        <v>7</v>
      </c>
      <c r="C380" s="58">
        <v>3.85</v>
      </c>
      <c r="D380" s="58">
        <v>19.86</v>
      </c>
      <c r="E380" s="58">
        <v>14.51</v>
      </c>
    </row>
    <row r="381" spans="1:5" x14ac:dyDescent="0.55000000000000004">
      <c r="A381" s="49">
        <v>2028</v>
      </c>
      <c r="B381" s="69">
        <v>8</v>
      </c>
      <c r="C381" s="59">
        <v>3.64</v>
      </c>
      <c r="D381" s="59">
        <v>19.78</v>
      </c>
      <c r="E381" s="59">
        <v>14.45</v>
      </c>
    </row>
    <row r="382" spans="1:5" x14ac:dyDescent="0.55000000000000004">
      <c r="A382" s="49">
        <v>2028</v>
      </c>
      <c r="B382" s="69">
        <v>9</v>
      </c>
      <c r="C382" s="58">
        <v>3.69</v>
      </c>
      <c r="D382" s="58">
        <v>19.7</v>
      </c>
      <c r="E382" s="58">
        <v>14.38</v>
      </c>
    </row>
    <row r="383" spans="1:5" x14ac:dyDescent="0.55000000000000004">
      <c r="A383" s="49">
        <v>2028</v>
      </c>
      <c r="B383" s="69">
        <v>10</v>
      </c>
      <c r="C383" s="59">
        <v>3.22</v>
      </c>
      <c r="D383" s="59">
        <v>19.62</v>
      </c>
      <c r="E383" s="59">
        <v>14.32</v>
      </c>
    </row>
    <row r="384" spans="1:5" x14ac:dyDescent="0.55000000000000004">
      <c r="A384" s="49">
        <v>2028</v>
      </c>
      <c r="B384" s="69">
        <v>11</v>
      </c>
      <c r="C384" s="58">
        <v>3.67</v>
      </c>
      <c r="D384" s="58">
        <v>19.53</v>
      </c>
      <c r="E384" s="58">
        <v>14.25</v>
      </c>
    </row>
    <row r="385" spans="1:5" x14ac:dyDescent="0.55000000000000004">
      <c r="A385" s="49">
        <v>2028</v>
      </c>
      <c r="B385" s="69">
        <v>12</v>
      </c>
      <c r="C385" s="59">
        <v>3.21</v>
      </c>
      <c r="D385" s="59">
        <v>19.52</v>
      </c>
      <c r="E385" s="59">
        <v>14.24</v>
      </c>
    </row>
    <row r="386" spans="1:5" x14ac:dyDescent="0.55000000000000004">
      <c r="A386" s="49">
        <v>2028</v>
      </c>
      <c r="B386" s="69">
        <v>13</v>
      </c>
      <c r="C386" s="58">
        <v>2.98</v>
      </c>
      <c r="D386" s="58">
        <v>19.489999999999998</v>
      </c>
      <c r="E386" s="58">
        <v>14.22</v>
      </c>
    </row>
    <row r="387" spans="1:5" x14ac:dyDescent="0.55000000000000004">
      <c r="A387" s="49">
        <v>2028</v>
      </c>
      <c r="B387" s="69">
        <v>14</v>
      </c>
      <c r="C387" s="59">
        <v>3.25</v>
      </c>
      <c r="D387" s="59">
        <v>19.47</v>
      </c>
      <c r="E387" s="59">
        <v>14.19</v>
      </c>
    </row>
    <row r="388" spans="1:5" x14ac:dyDescent="0.55000000000000004">
      <c r="A388" s="49">
        <v>2028</v>
      </c>
      <c r="B388" s="69">
        <v>15</v>
      </c>
      <c r="C388" s="58">
        <v>3.16</v>
      </c>
      <c r="D388" s="58">
        <v>19.440000000000001</v>
      </c>
      <c r="E388" s="58">
        <v>14.17</v>
      </c>
    </row>
    <row r="389" spans="1:5" x14ac:dyDescent="0.55000000000000004">
      <c r="A389" s="49">
        <v>2028</v>
      </c>
      <c r="B389" s="69">
        <v>16</v>
      </c>
      <c r="C389" s="59">
        <v>3.05</v>
      </c>
      <c r="D389" s="59">
        <v>19.440000000000001</v>
      </c>
      <c r="E389" s="59">
        <v>14.16</v>
      </c>
    </row>
    <row r="390" spans="1:5" x14ac:dyDescent="0.55000000000000004">
      <c r="A390" s="49">
        <v>2028</v>
      </c>
      <c r="B390" s="69">
        <v>17</v>
      </c>
      <c r="C390" s="58">
        <v>2.74</v>
      </c>
      <c r="D390" s="58">
        <v>19.440000000000001</v>
      </c>
      <c r="E390" s="58">
        <v>14.17</v>
      </c>
    </row>
    <row r="391" spans="1:5" x14ac:dyDescent="0.55000000000000004">
      <c r="A391" s="49">
        <v>2028</v>
      </c>
      <c r="B391" s="69">
        <v>18</v>
      </c>
      <c r="C391" s="59">
        <v>3.06</v>
      </c>
      <c r="D391" s="59">
        <v>19.45</v>
      </c>
      <c r="E391" s="59">
        <v>14.18</v>
      </c>
    </row>
    <row r="392" spans="1:5" x14ac:dyDescent="0.55000000000000004">
      <c r="A392" s="49">
        <v>2028</v>
      </c>
      <c r="B392" s="69">
        <v>19</v>
      </c>
      <c r="C392" s="58">
        <v>2.98</v>
      </c>
      <c r="D392" s="58">
        <v>19.46</v>
      </c>
      <c r="E392" s="58">
        <v>14.18</v>
      </c>
    </row>
    <row r="393" spans="1:5" x14ac:dyDescent="0.55000000000000004">
      <c r="A393" s="49">
        <v>2028</v>
      </c>
      <c r="B393" s="69">
        <v>20</v>
      </c>
      <c r="C393" s="59">
        <v>2.83</v>
      </c>
      <c r="D393" s="59">
        <v>19.48</v>
      </c>
      <c r="E393" s="59">
        <v>14.2</v>
      </c>
    </row>
    <row r="394" spans="1:5" x14ac:dyDescent="0.55000000000000004">
      <c r="A394" s="49">
        <v>2028</v>
      </c>
      <c r="B394" s="69">
        <v>21</v>
      </c>
      <c r="C394" s="58">
        <v>2.88</v>
      </c>
      <c r="D394" s="58">
        <v>19.55</v>
      </c>
      <c r="E394" s="58">
        <v>14.24</v>
      </c>
    </row>
    <row r="395" spans="1:5" x14ac:dyDescent="0.55000000000000004">
      <c r="A395" s="49">
        <v>2028</v>
      </c>
      <c r="B395" s="69">
        <v>22</v>
      </c>
      <c r="C395" s="59">
        <v>2.85</v>
      </c>
      <c r="D395" s="59">
        <v>19.62</v>
      </c>
      <c r="E395" s="59">
        <v>14.28</v>
      </c>
    </row>
    <row r="396" spans="1:5" x14ac:dyDescent="0.55000000000000004">
      <c r="A396" s="49">
        <v>2028</v>
      </c>
      <c r="B396" s="69">
        <v>23</v>
      </c>
      <c r="C396" s="58">
        <v>2.78</v>
      </c>
      <c r="D396" s="58">
        <v>19.68</v>
      </c>
      <c r="E396" s="58">
        <v>14.33</v>
      </c>
    </row>
    <row r="397" spans="1:5" x14ac:dyDescent="0.55000000000000004">
      <c r="A397" s="49">
        <v>2028</v>
      </c>
      <c r="B397" s="69">
        <v>24</v>
      </c>
      <c r="C397" s="59">
        <v>2.96</v>
      </c>
      <c r="D397" s="59">
        <v>19.75</v>
      </c>
      <c r="E397" s="59">
        <v>14.37</v>
      </c>
    </row>
    <row r="398" spans="1:5" x14ac:dyDescent="0.55000000000000004">
      <c r="A398" s="49">
        <v>2028</v>
      </c>
      <c r="B398" s="69">
        <v>25</v>
      </c>
      <c r="C398" s="58">
        <v>3.02</v>
      </c>
      <c r="D398" s="58">
        <v>19.82</v>
      </c>
      <c r="E398" s="58">
        <v>14.42</v>
      </c>
    </row>
    <row r="399" spans="1:5" x14ac:dyDescent="0.55000000000000004">
      <c r="A399" s="49">
        <v>2028</v>
      </c>
      <c r="B399" s="69">
        <v>26</v>
      </c>
      <c r="C399" s="59">
        <v>2.88</v>
      </c>
      <c r="D399" s="59">
        <v>19.89</v>
      </c>
      <c r="E399" s="59">
        <v>14.47</v>
      </c>
    </row>
    <row r="400" spans="1:5" x14ac:dyDescent="0.55000000000000004">
      <c r="A400" s="49">
        <v>2028</v>
      </c>
      <c r="B400" s="69">
        <v>27</v>
      </c>
      <c r="C400" s="58">
        <v>3.09</v>
      </c>
      <c r="D400" s="58">
        <v>19.96</v>
      </c>
      <c r="E400" s="58">
        <v>14.52</v>
      </c>
    </row>
    <row r="401" spans="1:5" x14ac:dyDescent="0.55000000000000004">
      <c r="A401" s="49">
        <v>2028</v>
      </c>
      <c r="B401" s="69">
        <v>28</v>
      </c>
      <c r="C401" s="59">
        <v>3.27</v>
      </c>
      <c r="D401" s="59">
        <v>20.03</v>
      </c>
      <c r="E401" s="59">
        <v>14.57</v>
      </c>
    </row>
    <row r="402" spans="1:5" x14ac:dyDescent="0.55000000000000004">
      <c r="A402" s="49">
        <v>2028</v>
      </c>
      <c r="B402" s="69">
        <v>29</v>
      </c>
      <c r="C402" s="58">
        <v>3.38</v>
      </c>
      <c r="D402" s="58">
        <v>20.100000000000001</v>
      </c>
      <c r="E402" s="58">
        <v>14.62</v>
      </c>
    </row>
    <row r="403" spans="1:5" x14ac:dyDescent="0.55000000000000004">
      <c r="A403" s="49">
        <v>2028</v>
      </c>
      <c r="B403" s="69">
        <v>30</v>
      </c>
      <c r="C403" s="59">
        <v>2.99</v>
      </c>
      <c r="D403" s="59">
        <v>20.170000000000002</v>
      </c>
      <c r="E403" s="59">
        <v>14.66</v>
      </c>
    </row>
    <row r="404" spans="1:5" x14ac:dyDescent="0.55000000000000004">
      <c r="A404" s="49">
        <v>2028</v>
      </c>
      <c r="B404" s="69">
        <v>31</v>
      </c>
      <c r="C404" s="58">
        <v>2.81</v>
      </c>
      <c r="D404" s="58">
        <v>20.25</v>
      </c>
      <c r="E404" s="58">
        <v>14.7</v>
      </c>
    </row>
    <row r="405" spans="1:5" x14ac:dyDescent="0.55000000000000004">
      <c r="A405" s="49">
        <v>2028</v>
      </c>
      <c r="B405" s="69">
        <v>32</v>
      </c>
      <c r="C405" s="59">
        <v>2.76</v>
      </c>
      <c r="D405" s="59">
        <v>20.32</v>
      </c>
      <c r="E405" s="59">
        <v>14.75</v>
      </c>
    </row>
    <row r="406" spans="1:5" x14ac:dyDescent="0.55000000000000004">
      <c r="A406" s="49">
        <v>2028</v>
      </c>
      <c r="B406" s="69">
        <v>33</v>
      </c>
      <c r="C406" s="58">
        <v>2.97</v>
      </c>
      <c r="D406" s="58">
        <v>20.399999999999999</v>
      </c>
      <c r="E406" s="58">
        <v>14.79</v>
      </c>
    </row>
    <row r="407" spans="1:5" x14ac:dyDescent="0.55000000000000004">
      <c r="A407" s="49">
        <v>2028</v>
      </c>
      <c r="B407" s="69">
        <v>34</v>
      </c>
      <c r="C407" s="59">
        <v>2.9</v>
      </c>
      <c r="D407" s="59">
        <v>20.49</v>
      </c>
      <c r="E407" s="59">
        <v>14.83</v>
      </c>
    </row>
    <row r="408" spans="1:5" x14ac:dyDescent="0.55000000000000004">
      <c r="A408" s="49">
        <v>2028</v>
      </c>
      <c r="B408" s="69">
        <v>35</v>
      </c>
      <c r="C408" s="58">
        <v>2.86</v>
      </c>
      <c r="D408" s="58">
        <v>20.59</v>
      </c>
      <c r="E408" s="58">
        <v>14.87</v>
      </c>
    </row>
    <row r="409" spans="1:5" x14ac:dyDescent="0.55000000000000004">
      <c r="A409" s="49">
        <v>2028</v>
      </c>
      <c r="B409" s="69">
        <v>36</v>
      </c>
      <c r="C409" s="59">
        <v>2.77</v>
      </c>
      <c r="D409" s="59">
        <v>20.68</v>
      </c>
      <c r="E409" s="59">
        <v>14.9</v>
      </c>
    </row>
    <row r="410" spans="1:5" x14ac:dyDescent="0.55000000000000004">
      <c r="A410" s="49">
        <v>2028</v>
      </c>
      <c r="B410" s="69">
        <v>37</v>
      </c>
      <c r="C410" s="58">
        <v>2.87</v>
      </c>
      <c r="D410" s="58">
        <v>20.77</v>
      </c>
      <c r="E410" s="58">
        <v>14.94</v>
      </c>
    </row>
    <row r="411" spans="1:5" x14ac:dyDescent="0.55000000000000004">
      <c r="A411" s="49">
        <v>2028</v>
      </c>
      <c r="B411" s="69">
        <v>38</v>
      </c>
      <c r="C411" s="59">
        <v>2.82</v>
      </c>
      <c r="D411" s="59">
        <v>20.84</v>
      </c>
      <c r="E411" s="59">
        <v>14.97</v>
      </c>
    </row>
    <row r="412" spans="1:5" x14ac:dyDescent="0.55000000000000004">
      <c r="A412" s="49">
        <v>2028</v>
      </c>
      <c r="B412" s="69">
        <v>39</v>
      </c>
      <c r="C412" s="58">
        <v>2.62</v>
      </c>
      <c r="D412" s="58">
        <v>20.89</v>
      </c>
      <c r="E412" s="58">
        <v>15</v>
      </c>
    </row>
    <row r="413" spans="1:5" x14ac:dyDescent="0.55000000000000004">
      <c r="A413" s="49">
        <v>2028</v>
      </c>
      <c r="B413" s="69">
        <v>40</v>
      </c>
      <c r="C413" s="59">
        <v>2.39</v>
      </c>
      <c r="D413" s="59">
        <v>20.95</v>
      </c>
      <c r="E413" s="59">
        <v>15.02</v>
      </c>
    </row>
    <row r="414" spans="1:5" x14ac:dyDescent="0.55000000000000004">
      <c r="A414" s="49">
        <v>2028</v>
      </c>
      <c r="B414" s="69">
        <v>41</v>
      </c>
      <c r="C414" s="58">
        <v>2.69</v>
      </c>
      <c r="D414" s="58">
        <v>21.01</v>
      </c>
      <c r="E414" s="58">
        <v>15.05</v>
      </c>
    </row>
    <row r="415" spans="1:5" x14ac:dyDescent="0.55000000000000004">
      <c r="A415" s="49">
        <v>2028</v>
      </c>
      <c r="B415" s="69">
        <v>42</v>
      </c>
      <c r="C415" s="59">
        <v>2.84</v>
      </c>
      <c r="D415" s="59">
        <v>21.04</v>
      </c>
      <c r="E415" s="59">
        <v>15.06</v>
      </c>
    </row>
    <row r="416" spans="1:5" x14ac:dyDescent="0.55000000000000004">
      <c r="A416" s="49">
        <v>2028</v>
      </c>
      <c r="B416" s="69">
        <v>43</v>
      </c>
      <c r="C416" s="58">
        <v>3.25</v>
      </c>
      <c r="D416" s="58">
        <v>21.02</v>
      </c>
      <c r="E416" s="58">
        <v>15.05</v>
      </c>
    </row>
    <row r="417" spans="1:5" x14ac:dyDescent="0.55000000000000004">
      <c r="A417" s="49">
        <v>2028</v>
      </c>
      <c r="B417" s="69">
        <v>44</v>
      </c>
      <c r="C417" s="59">
        <v>3.25</v>
      </c>
      <c r="D417" s="59">
        <v>21</v>
      </c>
      <c r="E417" s="59">
        <v>15.03</v>
      </c>
    </row>
    <row r="418" spans="1:5" x14ac:dyDescent="0.55000000000000004">
      <c r="A418" s="49">
        <v>2028</v>
      </c>
      <c r="B418" s="69">
        <v>45</v>
      </c>
      <c r="C418" s="58">
        <v>2.96</v>
      </c>
      <c r="D418" s="58">
        <v>20.97</v>
      </c>
      <c r="E418" s="58">
        <v>15.01</v>
      </c>
    </row>
    <row r="419" spans="1:5" x14ac:dyDescent="0.55000000000000004">
      <c r="A419" s="49">
        <v>2028</v>
      </c>
      <c r="B419" s="69">
        <v>46</v>
      </c>
      <c r="C419" s="59">
        <v>4.05</v>
      </c>
      <c r="D419" s="59">
        <v>20.95</v>
      </c>
      <c r="E419" s="59">
        <v>15</v>
      </c>
    </row>
    <row r="420" spans="1:5" x14ac:dyDescent="0.55000000000000004">
      <c r="A420" s="49">
        <v>2028</v>
      </c>
      <c r="B420" s="69">
        <v>47</v>
      </c>
      <c r="C420" s="58">
        <v>3.71</v>
      </c>
      <c r="D420" s="58">
        <v>20.9</v>
      </c>
      <c r="E420" s="58">
        <v>14.96</v>
      </c>
    </row>
    <row r="421" spans="1:5" x14ac:dyDescent="0.55000000000000004">
      <c r="A421" s="49">
        <v>2028</v>
      </c>
      <c r="B421" s="69">
        <v>48</v>
      </c>
      <c r="C421" s="59">
        <v>3.5</v>
      </c>
      <c r="D421" s="59">
        <v>20.84</v>
      </c>
      <c r="E421" s="59">
        <v>14.93</v>
      </c>
    </row>
    <row r="422" spans="1:5" x14ac:dyDescent="0.55000000000000004">
      <c r="A422" s="49">
        <v>2028</v>
      </c>
      <c r="B422" s="69">
        <v>49</v>
      </c>
      <c r="C422" s="58">
        <v>4.7699999999999996</v>
      </c>
      <c r="D422" s="58">
        <v>20.79</v>
      </c>
      <c r="E422" s="58">
        <v>14.9</v>
      </c>
    </row>
    <row r="423" spans="1:5" x14ac:dyDescent="0.55000000000000004">
      <c r="A423" s="49">
        <v>2028</v>
      </c>
      <c r="B423" s="69">
        <v>50</v>
      </c>
      <c r="C423" s="59">
        <v>4.93</v>
      </c>
      <c r="D423" s="59">
        <v>20.73</v>
      </c>
      <c r="E423" s="59">
        <v>14.86</v>
      </c>
    </row>
    <row r="424" spans="1:5" x14ac:dyDescent="0.55000000000000004">
      <c r="A424" s="49">
        <v>2028</v>
      </c>
      <c r="B424" s="69">
        <v>51</v>
      </c>
      <c r="C424" s="58">
        <v>5.77</v>
      </c>
      <c r="D424" s="58">
        <v>20.67</v>
      </c>
      <c r="E424" s="58">
        <v>14.86</v>
      </c>
    </row>
    <row r="425" spans="1:5" x14ac:dyDescent="0.55000000000000004">
      <c r="A425" s="49">
        <v>2028</v>
      </c>
      <c r="B425" s="69">
        <v>52</v>
      </c>
      <c r="C425" s="59">
        <v>5.27</v>
      </c>
      <c r="D425" s="59">
        <v>20.6</v>
      </c>
      <c r="E425" s="59">
        <v>14.89</v>
      </c>
    </row>
    <row r="426" spans="1:5" x14ac:dyDescent="0.55000000000000004">
      <c r="A426" s="49">
        <v>2028</v>
      </c>
      <c r="B426" s="69">
        <v>53</v>
      </c>
      <c r="C426" s="58">
        <v>5.27</v>
      </c>
      <c r="D426" s="58">
        <v>20.6</v>
      </c>
      <c r="E426" s="58">
        <v>14.89</v>
      </c>
    </row>
    <row r="427" spans="1:5" x14ac:dyDescent="0.55000000000000004">
      <c r="A427" s="49">
        <v>2029</v>
      </c>
      <c r="B427" s="69">
        <v>1</v>
      </c>
      <c r="C427" s="59">
        <v>10.64</v>
      </c>
      <c r="D427" s="59">
        <v>21.3</v>
      </c>
      <c r="E427" s="59">
        <v>15.53</v>
      </c>
    </row>
    <row r="428" spans="1:5" x14ac:dyDescent="0.55000000000000004">
      <c r="A428" s="49">
        <v>2029</v>
      </c>
      <c r="B428" s="69">
        <v>2</v>
      </c>
      <c r="C428" s="58">
        <v>6.82</v>
      </c>
      <c r="D428" s="58">
        <v>21.24</v>
      </c>
      <c r="E428" s="58">
        <v>15.55</v>
      </c>
    </row>
    <row r="429" spans="1:5" x14ac:dyDescent="0.55000000000000004">
      <c r="A429" s="49">
        <v>2029</v>
      </c>
      <c r="B429" s="69">
        <v>3</v>
      </c>
      <c r="C429" s="59">
        <v>7.34</v>
      </c>
      <c r="D429" s="59">
        <v>21.15</v>
      </c>
      <c r="E429" s="59">
        <v>15.54</v>
      </c>
    </row>
    <row r="430" spans="1:5" x14ac:dyDescent="0.55000000000000004">
      <c r="A430" s="49">
        <v>2029</v>
      </c>
      <c r="B430" s="69">
        <v>4</v>
      </c>
      <c r="C430" s="58">
        <v>6.21</v>
      </c>
      <c r="D430" s="58">
        <v>21.01</v>
      </c>
      <c r="E430" s="58">
        <v>15.43</v>
      </c>
    </row>
    <row r="431" spans="1:5" x14ac:dyDescent="0.55000000000000004">
      <c r="A431" s="49">
        <v>2029</v>
      </c>
      <c r="B431" s="69">
        <v>5</v>
      </c>
      <c r="C431" s="59">
        <v>6.88</v>
      </c>
      <c r="D431" s="59">
        <v>20.88</v>
      </c>
      <c r="E431" s="59">
        <v>15.33</v>
      </c>
    </row>
    <row r="432" spans="1:5" x14ac:dyDescent="0.55000000000000004">
      <c r="A432" s="49">
        <v>2029</v>
      </c>
      <c r="B432" s="69">
        <v>6</v>
      </c>
      <c r="C432" s="58">
        <v>5.36</v>
      </c>
      <c r="D432" s="58">
        <v>20.74</v>
      </c>
      <c r="E432" s="58">
        <v>15.22</v>
      </c>
    </row>
    <row r="433" spans="1:5" x14ac:dyDescent="0.55000000000000004">
      <c r="A433" s="49">
        <v>2029</v>
      </c>
      <c r="B433" s="69">
        <v>7</v>
      </c>
      <c r="C433" s="59">
        <v>4.07</v>
      </c>
      <c r="D433" s="59">
        <v>20.6</v>
      </c>
      <c r="E433" s="59">
        <v>15.11</v>
      </c>
    </row>
    <row r="434" spans="1:5" x14ac:dyDescent="0.55000000000000004">
      <c r="A434" s="49">
        <v>2029</v>
      </c>
      <c r="B434" s="69">
        <v>8</v>
      </c>
      <c r="C434" s="58">
        <v>3.85</v>
      </c>
      <c r="D434" s="58">
        <v>20.52</v>
      </c>
      <c r="E434" s="58">
        <v>15.04</v>
      </c>
    </row>
    <row r="435" spans="1:5" x14ac:dyDescent="0.55000000000000004">
      <c r="A435" s="49">
        <v>2029</v>
      </c>
      <c r="B435" s="69">
        <v>9</v>
      </c>
      <c r="C435" s="59">
        <v>3.9</v>
      </c>
      <c r="D435" s="59">
        <v>20.43</v>
      </c>
      <c r="E435" s="59">
        <v>14.98</v>
      </c>
    </row>
    <row r="436" spans="1:5" x14ac:dyDescent="0.55000000000000004">
      <c r="A436" s="49">
        <v>2029</v>
      </c>
      <c r="B436" s="69">
        <v>10</v>
      </c>
      <c r="C436" s="58">
        <v>3.41</v>
      </c>
      <c r="D436" s="58">
        <v>20.350000000000001</v>
      </c>
      <c r="E436" s="58">
        <v>14.91</v>
      </c>
    </row>
    <row r="437" spans="1:5" x14ac:dyDescent="0.55000000000000004">
      <c r="A437" s="49">
        <v>2029</v>
      </c>
      <c r="B437" s="69">
        <v>11</v>
      </c>
      <c r="C437" s="59">
        <v>3.88</v>
      </c>
      <c r="D437" s="59">
        <v>20.260000000000002</v>
      </c>
      <c r="E437" s="59">
        <v>14.85</v>
      </c>
    </row>
    <row r="438" spans="1:5" x14ac:dyDescent="0.55000000000000004">
      <c r="A438" s="49">
        <v>2029</v>
      </c>
      <c r="B438" s="69">
        <v>12</v>
      </c>
      <c r="C438" s="58">
        <v>3.39</v>
      </c>
      <c r="D438" s="58">
        <v>20.25</v>
      </c>
      <c r="E438" s="58">
        <v>14.83</v>
      </c>
    </row>
    <row r="439" spans="1:5" x14ac:dyDescent="0.55000000000000004">
      <c r="A439" s="49">
        <v>2029</v>
      </c>
      <c r="B439" s="69">
        <v>13</v>
      </c>
      <c r="C439" s="59">
        <v>3.15</v>
      </c>
      <c r="D439" s="59">
        <v>20.22</v>
      </c>
      <c r="E439" s="59">
        <v>14.8</v>
      </c>
    </row>
    <row r="440" spans="1:5" x14ac:dyDescent="0.55000000000000004">
      <c r="A440" s="49">
        <v>2029</v>
      </c>
      <c r="B440" s="69">
        <v>14</v>
      </c>
      <c r="C440" s="58">
        <v>3.43</v>
      </c>
      <c r="D440" s="58">
        <v>20.190000000000001</v>
      </c>
      <c r="E440" s="58">
        <v>14.78</v>
      </c>
    </row>
    <row r="441" spans="1:5" x14ac:dyDescent="0.55000000000000004">
      <c r="A441" s="49">
        <v>2029</v>
      </c>
      <c r="B441" s="69">
        <v>15</v>
      </c>
      <c r="C441" s="59">
        <v>3.34</v>
      </c>
      <c r="D441" s="59">
        <v>20.170000000000002</v>
      </c>
      <c r="E441" s="59">
        <v>14.75</v>
      </c>
    </row>
    <row r="442" spans="1:5" x14ac:dyDescent="0.55000000000000004">
      <c r="A442" s="49">
        <v>2029</v>
      </c>
      <c r="B442" s="69">
        <v>16</v>
      </c>
      <c r="C442" s="58">
        <v>3.23</v>
      </c>
      <c r="D442" s="58">
        <v>20.16</v>
      </c>
      <c r="E442" s="58">
        <v>14.75</v>
      </c>
    </row>
    <row r="443" spans="1:5" x14ac:dyDescent="0.55000000000000004">
      <c r="A443" s="49">
        <v>2029</v>
      </c>
      <c r="B443" s="69">
        <v>17</v>
      </c>
      <c r="C443" s="59">
        <v>2.9</v>
      </c>
      <c r="D443" s="59">
        <v>20.170000000000002</v>
      </c>
      <c r="E443" s="59">
        <v>14.76</v>
      </c>
    </row>
    <row r="444" spans="1:5" x14ac:dyDescent="0.55000000000000004">
      <c r="A444" s="49">
        <v>2029</v>
      </c>
      <c r="B444" s="69">
        <v>18</v>
      </c>
      <c r="C444" s="58">
        <v>3.23</v>
      </c>
      <c r="D444" s="58">
        <v>20.18</v>
      </c>
      <c r="E444" s="58">
        <v>14.76</v>
      </c>
    </row>
    <row r="445" spans="1:5" x14ac:dyDescent="0.55000000000000004">
      <c r="A445" s="49">
        <v>2029</v>
      </c>
      <c r="B445" s="69">
        <v>19</v>
      </c>
      <c r="C445" s="59">
        <v>3.15</v>
      </c>
      <c r="D445" s="59">
        <v>20.190000000000001</v>
      </c>
      <c r="E445" s="59">
        <v>14.77</v>
      </c>
    </row>
    <row r="446" spans="1:5" x14ac:dyDescent="0.55000000000000004">
      <c r="A446" s="49">
        <v>2029</v>
      </c>
      <c r="B446" s="69">
        <v>20</v>
      </c>
      <c r="C446" s="58">
        <v>2.99</v>
      </c>
      <c r="D446" s="58">
        <v>20.21</v>
      </c>
      <c r="E446" s="58">
        <v>14.78</v>
      </c>
    </row>
    <row r="447" spans="1:5" x14ac:dyDescent="0.55000000000000004">
      <c r="A447" s="49">
        <v>2029</v>
      </c>
      <c r="B447" s="69">
        <v>21</v>
      </c>
      <c r="C447" s="59">
        <v>3.05</v>
      </c>
      <c r="D447" s="59">
        <v>20.28</v>
      </c>
      <c r="E447" s="59">
        <v>14.83</v>
      </c>
    </row>
    <row r="448" spans="1:5" x14ac:dyDescent="0.55000000000000004">
      <c r="A448" s="49">
        <v>2029</v>
      </c>
      <c r="B448" s="69">
        <v>22</v>
      </c>
      <c r="C448" s="58">
        <v>3.01</v>
      </c>
      <c r="D448" s="58">
        <v>20.350000000000001</v>
      </c>
      <c r="E448" s="58">
        <v>14.88</v>
      </c>
    </row>
    <row r="449" spans="1:5" x14ac:dyDescent="0.55000000000000004">
      <c r="A449" s="49">
        <v>2029</v>
      </c>
      <c r="B449" s="69">
        <v>23</v>
      </c>
      <c r="C449" s="59">
        <v>2.94</v>
      </c>
      <c r="D449" s="59">
        <v>20.420000000000002</v>
      </c>
      <c r="E449" s="59">
        <v>14.92</v>
      </c>
    </row>
    <row r="450" spans="1:5" x14ac:dyDescent="0.55000000000000004">
      <c r="A450" s="49">
        <v>2029</v>
      </c>
      <c r="B450" s="69">
        <v>24</v>
      </c>
      <c r="C450" s="58">
        <v>3.13</v>
      </c>
      <c r="D450" s="58">
        <v>20.49</v>
      </c>
      <c r="E450" s="58">
        <v>14.97</v>
      </c>
    </row>
    <row r="451" spans="1:5" x14ac:dyDescent="0.55000000000000004">
      <c r="A451" s="49">
        <v>2029</v>
      </c>
      <c r="B451" s="69">
        <v>25</v>
      </c>
      <c r="C451" s="59">
        <v>3.19</v>
      </c>
      <c r="D451" s="59">
        <v>20.56</v>
      </c>
      <c r="E451" s="59">
        <v>15.02</v>
      </c>
    </row>
    <row r="452" spans="1:5" x14ac:dyDescent="0.55000000000000004">
      <c r="A452" s="49">
        <v>2029</v>
      </c>
      <c r="B452" s="69">
        <v>26</v>
      </c>
      <c r="C452" s="58">
        <v>3.05</v>
      </c>
      <c r="D452" s="58">
        <v>20.63</v>
      </c>
      <c r="E452" s="58">
        <v>15.07</v>
      </c>
    </row>
    <row r="453" spans="1:5" x14ac:dyDescent="0.55000000000000004">
      <c r="A453" s="49">
        <v>2029</v>
      </c>
      <c r="B453" s="69">
        <v>27</v>
      </c>
      <c r="C453" s="59">
        <v>3.26</v>
      </c>
      <c r="D453" s="59">
        <v>20.7</v>
      </c>
      <c r="E453" s="59">
        <v>15.12</v>
      </c>
    </row>
    <row r="454" spans="1:5" x14ac:dyDescent="0.55000000000000004">
      <c r="A454" s="49">
        <v>2029</v>
      </c>
      <c r="B454" s="69">
        <v>28</v>
      </c>
      <c r="C454" s="58">
        <v>3.46</v>
      </c>
      <c r="D454" s="58">
        <v>20.78</v>
      </c>
      <c r="E454" s="58">
        <v>15.18</v>
      </c>
    </row>
    <row r="455" spans="1:5" x14ac:dyDescent="0.55000000000000004">
      <c r="A455" s="49">
        <v>2029</v>
      </c>
      <c r="B455" s="69">
        <v>29</v>
      </c>
      <c r="C455" s="59">
        <v>3.57</v>
      </c>
      <c r="D455" s="59">
        <v>20.85</v>
      </c>
      <c r="E455" s="59">
        <v>15.22</v>
      </c>
    </row>
    <row r="456" spans="1:5" x14ac:dyDescent="0.55000000000000004">
      <c r="A456" s="49">
        <v>2029</v>
      </c>
      <c r="B456" s="69">
        <v>30</v>
      </c>
      <c r="C456" s="58">
        <v>3.16</v>
      </c>
      <c r="D456" s="58">
        <v>20.93</v>
      </c>
      <c r="E456" s="58">
        <v>15.27</v>
      </c>
    </row>
    <row r="457" spans="1:5" x14ac:dyDescent="0.55000000000000004">
      <c r="A457" s="49">
        <v>2029</v>
      </c>
      <c r="B457" s="69">
        <v>31</v>
      </c>
      <c r="C457" s="59">
        <v>2.97</v>
      </c>
      <c r="D457" s="59">
        <v>21.01</v>
      </c>
      <c r="E457" s="59">
        <v>15.31</v>
      </c>
    </row>
    <row r="458" spans="1:5" x14ac:dyDescent="0.55000000000000004">
      <c r="A458" s="49">
        <v>2029</v>
      </c>
      <c r="B458" s="69">
        <v>32</v>
      </c>
      <c r="C458" s="58">
        <v>2.92</v>
      </c>
      <c r="D458" s="58">
        <v>21.08</v>
      </c>
      <c r="E458" s="58">
        <v>15.36</v>
      </c>
    </row>
    <row r="459" spans="1:5" x14ac:dyDescent="0.55000000000000004">
      <c r="A459" s="49">
        <v>2029</v>
      </c>
      <c r="B459" s="69">
        <v>33</v>
      </c>
      <c r="C459" s="59">
        <v>3.14</v>
      </c>
      <c r="D459" s="59">
        <v>21.16</v>
      </c>
      <c r="E459" s="59">
        <v>15.4</v>
      </c>
    </row>
    <row r="460" spans="1:5" x14ac:dyDescent="0.55000000000000004">
      <c r="A460" s="49">
        <v>2029</v>
      </c>
      <c r="B460" s="69">
        <v>34</v>
      </c>
      <c r="C460" s="58">
        <v>3.07</v>
      </c>
      <c r="D460" s="58">
        <v>21.26</v>
      </c>
      <c r="E460" s="58">
        <v>15.44</v>
      </c>
    </row>
    <row r="461" spans="1:5" x14ac:dyDescent="0.55000000000000004">
      <c r="A461" s="49">
        <v>2029</v>
      </c>
      <c r="B461" s="69">
        <v>35</v>
      </c>
      <c r="C461" s="59">
        <v>3.02</v>
      </c>
      <c r="D461" s="59">
        <v>21.35</v>
      </c>
      <c r="E461" s="59">
        <v>15.48</v>
      </c>
    </row>
    <row r="462" spans="1:5" x14ac:dyDescent="0.55000000000000004">
      <c r="A462" s="49">
        <v>2029</v>
      </c>
      <c r="B462" s="69">
        <v>36</v>
      </c>
      <c r="C462" s="58">
        <v>2.93</v>
      </c>
      <c r="D462" s="58">
        <v>21.45</v>
      </c>
      <c r="E462" s="58">
        <v>15.52</v>
      </c>
    </row>
    <row r="463" spans="1:5" x14ac:dyDescent="0.55000000000000004">
      <c r="A463" s="49">
        <v>2029</v>
      </c>
      <c r="B463" s="69">
        <v>37</v>
      </c>
      <c r="C463" s="59">
        <v>3.03</v>
      </c>
      <c r="D463" s="59">
        <v>21.55</v>
      </c>
      <c r="E463" s="59">
        <v>15.56</v>
      </c>
    </row>
    <row r="464" spans="1:5" x14ac:dyDescent="0.55000000000000004">
      <c r="A464" s="49">
        <v>2029</v>
      </c>
      <c r="B464" s="69">
        <v>38</v>
      </c>
      <c r="C464" s="58">
        <v>2.99</v>
      </c>
      <c r="D464" s="58">
        <v>21.62</v>
      </c>
      <c r="E464" s="58">
        <v>15.59</v>
      </c>
    </row>
    <row r="465" spans="1:5" x14ac:dyDescent="0.55000000000000004">
      <c r="A465" s="49">
        <v>2029</v>
      </c>
      <c r="B465" s="69">
        <v>39</v>
      </c>
      <c r="C465" s="59">
        <v>2.77</v>
      </c>
      <c r="D465" s="59">
        <v>21.67</v>
      </c>
      <c r="E465" s="59">
        <v>15.62</v>
      </c>
    </row>
    <row r="466" spans="1:5" x14ac:dyDescent="0.55000000000000004">
      <c r="A466" s="49">
        <v>2029</v>
      </c>
      <c r="B466" s="69">
        <v>40</v>
      </c>
      <c r="C466" s="58">
        <v>2.5299999999999998</v>
      </c>
      <c r="D466" s="58">
        <v>21.73</v>
      </c>
      <c r="E466" s="58">
        <v>15.64</v>
      </c>
    </row>
    <row r="467" spans="1:5" x14ac:dyDescent="0.55000000000000004">
      <c r="A467" s="49">
        <v>2029</v>
      </c>
      <c r="B467" s="69">
        <v>41</v>
      </c>
      <c r="C467" s="59">
        <v>2.84</v>
      </c>
      <c r="D467" s="59">
        <v>21.79</v>
      </c>
      <c r="E467" s="59">
        <v>15.67</v>
      </c>
    </row>
    <row r="468" spans="1:5" x14ac:dyDescent="0.55000000000000004">
      <c r="A468" s="49">
        <v>2029</v>
      </c>
      <c r="B468" s="69">
        <v>42</v>
      </c>
      <c r="C468" s="58">
        <v>3.01</v>
      </c>
      <c r="D468" s="58">
        <v>21.83</v>
      </c>
      <c r="E468" s="58">
        <v>15.69</v>
      </c>
    </row>
    <row r="469" spans="1:5" x14ac:dyDescent="0.55000000000000004">
      <c r="A469" s="49">
        <v>2029</v>
      </c>
      <c r="B469" s="69">
        <v>43</v>
      </c>
      <c r="C469" s="59">
        <v>3.44</v>
      </c>
      <c r="D469" s="59">
        <v>21.8</v>
      </c>
      <c r="E469" s="59">
        <v>15.67</v>
      </c>
    </row>
    <row r="470" spans="1:5" x14ac:dyDescent="0.55000000000000004">
      <c r="A470" s="49">
        <v>2029</v>
      </c>
      <c r="B470" s="69">
        <v>44</v>
      </c>
      <c r="C470" s="58">
        <v>3.43</v>
      </c>
      <c r="D470" s="58">
        <v>21.78</v>
      </c>
      <c r="E470" s="58">
        <v>15.65</v>
      </c>
    </row>
    <row r="471" spans="1:5" x14ac:dyDescent="0.55000000000000004">
      <c r="A471" s="49">
        <v>2029</v>
      </c>
      <c r="B471" s="69">
        <v>45</v>
      </c>
      <c r="C471" s="59">
        <v>3.13</v>
      </c>
      <c r="D471" s="59">
        <v>21.76</v>
      </c>
      <c r="E471" s="59">
        <v>15.63</v>
      </c>
    </row>
    <row r="472" spans="1:5" x14ac:dyDescent="0.55000000000000004">
      <c r="A472" s="49">
        <v>2029</v>
      </c>
      <c r="B472" s="69">
        <v>46</v>
      </c>
      <c r="C472" s="58">
        <v>4.29</v>
      </c>
      <c r="D472" s="58">
        <v>21.73</v>
      </c>
      <c r="E472" s="58">
        <v>15.62</v>
      </c>
    </row>
    <row r="473" spans="1:5" x14ac:dyDescent="0.55000000000000004">
      <c r="A473" s="49">
        <v>2029</v>
      </c>
      <c r="B473" s="69">
        <v>47</v>
      </c>
      <c r="C473" s="59">
        <v>3.92</v>
      </c>
      <c r="D473" s="59">
        <v>21.68</v>
      </c>
      <c r="E473" s="59">
        <v>15.58</v>
      </c>
    </row>
    <row r="474" spans="1:5" x14ac:dyDescent="0.55000000000000004">
      <c r="A474" s="49">
        <v>2029</v>
      </c>
      <c r="B474" s="69">
        <v>48</v>
      </c>
      <c r="C474" s="58">
        <v>3.7</v>
      </c>
      <c r="D474" s="58">
        <v>21.62</v>
      </c>
      <c r="E474" s="58">
        <v>15.55</v>
      </c>
    </row>
    <row r="475" spans="1:5" x14ac:dyDescent="0.55000000000000004">
      <c r="A475" s="49">
        <v>2029</v>
      </c>
      <c r="B475" s="69">
        <v>49</v>
      </c>
      <c r="C475" s="59">
        <v>5.05</v>
      </c>
      <c r="D475" s="59">
        <v>21.56</v>
      </c>
      <c r="E475" s="59">
        <v>15.51</v>
      </c>
    </row>
    <row r="476" spans="1:5" x14ac:dyDescent="0.55000000000000004">
      <c r="A476" s="49">
        <v>2029</v>
      </c>
      <c r="B476" s="69">
        <v>50</v>
      </c>
      <c r="C476" s="58">
        <v>5.21</v>
      </c>
      <c r="D476" s="58">
        <v>21.51</v>
      </c>
      <c r="E476" s="58">
        <v>15.48</v>
      </c>
    </row>
    <row r="477" spans="1:5" x14ac:dyDescent="0.55000000000000004">
      <c r="A477" s="49">
        <v>2029</v>
      </c>
      <c r="B477" s="69">
        <v>51</v>
      </c>
      <c r="C477" s="59">
        <v>6.1</v>
      </c>
      <c r="D477" s="59">
        <v>21.45</v>
      </c>
      <c r="E477" s="59">
        <v>15.48</v>
      </c>
    </row>
    <row r="478" spans="1:5" x14ac:dyDescent="0.55000000000000004">
      <c r="A478" s="49">
        <v>2029</v>
      </c>
      <c r="B478" s="69">
        <v>52</v>
      </c>
      <c r="C478" s="58">
        <v>5.57</v>
      </c>
      <c r="D478" s="58">
        <v>21.37</v>
      </c>
      <c r="E478" s="58">
        <v>15.5</v>
      </c>
    </row>
    <row r="479" spans="1:5" x14ac:dyDescent="0.55000000000000004">
      <c r="A479" s="49">
        <v>2029</v>
      </c>
      <c r="B479" s="69">
        <v>53</v>
      </c>
      <c r="C479" s="59">
        <v>5.57</v>
      </c>
      <c r="D479" s="59">
        <v>21.37</v>
      </c>
      <c r="E479" s="59">
        <v>15.5</v>
      </c>
    </row>
    <row r="480" spans="1:5" x14ac:dyDescent="0.55000000000000004">
      <c r="A480" s="49">
        <v>2030</v>
      </c>
      <c r="B480" s="69">
        <v>1</v>
      </c>
      <c r="C480" s="58">
        <v>10.99</v>
      </c>
      <c r="D480" s="58">
        <v>22.29</v>
      </c>
      <c r="E480" s="58">
        <v>16.41</v>
      </c>
    </row>
    <row r="481" spans="1:5" x14ac:dyDescent="0.55000000000000004">
      <c r="A481" s="49">
        <v>2030</v>
      </c>
      <c r="B481" s="69">
        <v>2</v>
      </c>
      <c r="C481" s="59">
        <v>7.04</v>
      </c>
      <c r="D481" s="59">
        <v>22.22</v>
      </c>
      <c r="E481" s="59">
        <v>16.440000000000001</v>
      </c>
    </row>
    <row r="482" spans="1:5" x14ac:dyDescent="0.55000000000000004">
      <c r="A482" s="49">
        <v>2030</v>
      </c>
      <c r="B482" s="69">
        <v>3</v>
      </c>
      <c r="C482" s="58">
        <v>7.58</v>
      </c>
      <c r="D482" s="58">
        <v>22.13</v>
      </c>
      <c r="E482" s="58">
        <v>16.43</v>
      </c>
    </row>
    <row r="483" spans="1:5" x14ac:dyDescent="0.55000000000000004">
      <c r="A483" s="49">
        <v>2030</v>
      </c>
      <c r="B483" s="69">
        <v>4</v>
      </c>
      <c r="C483" s="59">
        <v>6.41</v>
      </c>
      <c r="D483" s="59">
        <v>21.99</v>
      </c>
      <c r="E483" s="59">
        <v>16.309999999999999</v>
      </c>
    </row>
    <row r="484" spans="1:5" x14ac:dyDescent="0.55000000000000004">
      <c r="A484" s="49">
        <v>2030</v>
      </c>
      <c r="B484" s="69">
        <v>5</v>
      </c>
      <c r="C484" s="58">
        <v>7.11</v>
      </c>
      <c r="D484" s="58">
        <v>21.85</v>
      </c>
      <c r="E484" s="58">
        <v>16.2</v>
      </c>
    </row>
    <row r="485" spans="1:5" x14ac:dyDescent="0.55000000000000004">
      <c r="A485" s="49">
        <v>2030</v>
      </c>
      <c r="B485" s="69">
        <v>6</v>
      </c>
      <c r="C485" s="59">
        <v>5.53</v>
      </c>
      <c r="D485" s="59">
        <v>21.71</v>
      </c>
      <c r="E485" s="59">
        <v>16.079999999999998</v>
      </c>
    </row>
    <row r="486" spans="1:5" x14ac:dyDescent="0.55000000000000004">
      <c r="A486" s="49">
        <v>2030</v>
      </c>
      <c r="B486" s="69">
        <v>7</v>
      </c>
      <c r="C486" s="58">
        <v>4.2</v>
      </c>
      <c r="D486" s="58">
        <v>21.56</v>
      </c>
      <c r="E486" s="58">
        <v>15.97</v>
      </c>
    </row>
    <row r="487" spans="1:5" x14ac:dyDescent="0.55000000000000004">
      <c r="A487" s="49">
        <v>2030</v>
      </c>
      <c r="B487" s="69">
        <v>8</v>
      </c>
      <c r="C487" s="59">
        <v>3.97</v>
      </c>
      <c r="D487" s="59">
        <v>21.47</v>
      </c>
      <c r="E487" s="59">
        <v>15.9</v>
      </c>
    </row>
    <row r="488" spans="1:5" x14ac:dyDescent="0.55000000000000004">
      <c r="A488" s="49">
        <v>2030</v>
      </c>
      <c r="B488" s="69">
        <v>9</v>
      </c>
      <c r="C488" s="58">
        <v>4.0199999999999996</v>
      </c>
      <c r="D488" s="58">
        <v>21.38</v>
      </c>
      <c r="E488" s="58">
        <v>15.83</v>
      </c>
    </row>
    <row r="489" spans="1:5" x14ac:dyDescent="0.55000000000000004">
      <c r="A489" s="49">
        <v>2030</v>
      </c>
      <c r="B489" s="69">
        <v>10</v>
      </c>
      <c r="C489" s="59">
        <v>3.52</v>
      </c>
      <c r="D489" s="59">
        <v>21.3</v>
      </c>
      <c r="E489" s="59">
        <v>15.76</v>
      </c>
    </row>
    <row r="490" spans="1:5" x14ac:dyDescent="0.55000000000000004">
      <c r="A490" s="49">
        <v>2030</v>
      </c>
      <c r="B490" s="69">
        <v>11</v>
      </c>
      <c r="C490" s="58">
        <v>4.01</v>
      </c>
      <c r="D490" s="58">
        <v>21.21</v>
      </c>
      <c r="E490" s="58">
        <v>15.69</v>
      </c>
    </row>
    <row r="491" spans="1:5" x14ac:dyDescent="0.55000000000000004">
      <c r="A491" s="49">
        <v>2030</v>
      </c>
      <c r="B491" s="69">
        <v>12</v>
      </c>
      <c r="C491" s="59">
        <v>3.5</v>
      </c>
      <c r="D491" s="59">
        <v>21.19</v>
      </c>
      <c r="E491" s="59">
        <v>15.67</v>
      </c>
    </row>
    <row r="492" spans="1:5" x14ac:dyDescent="0.55000000000000004">
      <c r="A492" s="49">
        <v>2030</v>
      </c>
      <c r="B492" s="69">
        <v>13</v>
      </c>
      <c r="C492" s="58">
        <v>3.25</v>
      </c>
      <c r="D492" s="58">
        <v>21.16</v>
      </c>
      <c r="E492" s="58">
        <v>15.65</v>
      </c>
    </row>
    <row r="493" spans="1:5" x14ac:dyDescent="0.55000000000000004">
      <c r="A493" s="49">
        <v>2030</v>
      </c>
      <c r="B493" s="69">
        <v>14</v>
      </c>
      <c r="C493" s="59">
        <v>3.54</v>
      </c>
      <c r="D493" s="59">
        <v>21.13</v>
      </c>
      <c r="E493" s="59">
        <v>15.62</v>
      </c>
    </row>
    <row r="494" spans="1:5" x14ac:dyDescent="0.55000000000000004">
      <c r="A494" s="49">
        <v>2030</v>
      </c>
      <c r="B494" s="69">
        <v>15</v>
      </c>
      <c r="C494" s="58">
        <v>3.45</v>
      </c>
      <c r="D494" s="58">
        <v>21.11</v>
      </c>
      <c r="E494" s="58">
        <v>15.59</v>
      </c>
    </row>
    <row r="495" spans="1:5" x14ac:dyDescent="0.55000000000000004">
      <c r="A495" s="49">
        <v>2030</v>
      </c>
      <c r="B495" s="69">
        <v>16</v>
      </c>
      <c r="C495" s="59">
        <v>3.33</v>
      </c>
      <c r="D495" s="59">
        <v>21.1</v>
      </c>
      <c r="E495" s="59">
        <v>15.59</v>
      </c>
    </row>
    <row r="496" spans="1:5" x14ac:dyDescent="0.55000000000000004">
      <c r="A496" s="49">
        <v>2030</v>
      </c>
      <c r="B496" s="69">
        <v>17</v>
      </c>
      <c r="C496" s="58">
        <v>2.99</v>
      </c>
      <c r="D496" s="58">
        <v>21.11</v>
      </c>
      <c r="E496" s="58">
        <v>15.6</v>
      </c>
    </row>
    <row r="497" spans="1:5" x14ac:dyDescent="0.55000000000000004">
      <c r="A497" s="49">
        <v>2030</v>
      </c>
      <c r="B497" s="69">
        <v>18</v>
      </c>
      <c r="C497" s="59">
        <v>3.34</v>
      </c>
      <c r="D497" s="59">
        <v>21.12</v>
      </c>
      <c r="E497" s="59">
        <v>15.6</v>
      </c>
    </row>
    <row r="498" spans="1:5" x14ac:dyDescent="0.55000000000000004">
      <c r="A498" s="49">
        <v>2030</v>
      </c>
      <c r="B498" s="69">
        <v>19</v>
      </c>
      <c r="C498" s="58">
        <v>3.25</v>
      </c>
      <c r="D498" s="58">
        <v>21.13</v>
      </c>
      <c r="E498" s="58">
        <v>15.61</v>
      </c>
    </row>
    <row r="499" spans="1:5" x14ac:dyDescent="0.55000000000000004">
      <c r="A499" s="49">
        <v>2030</v>
      </c>
      <c r="B499" s="69">
        <v>20</v>
      </c>
      <c r="C499" s="59">
        <v>3.09</v>
      </c>
      <c r="D499" s="59">
        <v>21.15</v>
      </c>
      <c r="E499" s="59">
        <v>15.63</v>
      </c>
    </row>
    <row r="500" spans="1:5" x14ac:dyDescent="0.55000000000000004">
      <c r="A500" s="49">
        <v>2030</v>
      </c>
      <c r="B500" s="69">
        <v>21</v>
      </c>
      <c r="C500" s="58">
        <v>3.15</v>
      </c>
      <c r="D500" s="58">
        <v>21.22</v>
      </c>
      <c r="E500" s="58">
        <v>15.67</v>
      </c>
    </row>
    <row r="501" spans="1:5" x14ac:dyDescent="0.55000000000000004">
      <c r="A501" s="49">
        <v>2030</v>
      </c>
      <c r="B501" s="69">
        <v>22</v>
      </c>
      <c r="C501" s="59">
        <v>3.11</v>
      </c>
      <c r="D501" s="59">
        <v>21.3</v>
      </c>
      <c r="E501" s="59">
        <v>15.72</v>
      </c>
    </row>
    <row r="502" spans="1:5" x14ac:dyDescent="0.55000000000000004">
      <c r="A502" s="49">
        <v>2030</v>
      </c>
      <c r="B502" s="69">
        <v>23</v>
      </c>
      <c r="C502" s="58">
        <v>3.03</v>
      </c>
      <c r="D502" s="58">
        <v>21.37</v>
      </c>
      <c r="E502" s="58">
        <v>15.77</v>
      </c>
    </row>
    <row r="503" spans="1:5" x14ac:dyDescent="0.55000000000000004">
      <c r="A503" s="49">
        <v>2030</v>
      </c>
      <c r="B503" s="69">
        <v>24</v>
      </c>
      <c r="C503" s="59">
        <v>3.24</v>
      </c>
      <c r="D503" s="59">
        <v>21.44</v>
      </c>
      <c r="E503" s="59">
        <v>15.82</v>
      </c>
    </row>
    <row r="504" spans="1:5" x14ac:dyDescent="0.55000000000000004">
      <c r="A504" s="49">
        <v>2030</v>
      </c>
      <c r="B504" s="69">
        <v>25</v>
      </c>
      <c r="C504" s="58">
        <v>3.29</v>
      </c>
      <c r="D504" s="58">
        <v>21.52</v>
      </c>
      <c r="E504" s="58">
        <v>15.87</v>
      </c>
    </row>
    <row r="505" spans="1:5" x14ac:dyDescent="0.55000000000000004">
      <c r="A505" s="49">
        <v>2030</v>
      </c>
      <c r="B505" s="69">
        <v>26</v>
      </c>
      <c r="C505" s="59">
        <v>3.15</v>
      </c>
      <c r="D505" s="59">
        <v>21.59</v>
      </c>
      <c r="E505" s="59">
        <v>15.93</v>
      </c>
    </row>
    <row r="506" spans="1:5" x14ac:dyDescent="0.55000000000000004">
      <c r="A506" s="49">
        <v>2030</v>
      </c>
      <c r="B506" s="69">
        <v>27</v>
      </c>
      <c r="C506" s="58">
        <v>3.37</v>
      </c>
      <c r="D506" s="58">
        <v>21.67</v>
      </c>
      <c r="E506" s="58">
        <v>15.98</v>
      </c>
    </row>
    <row r="507" spans="1:5" x14ac:dyDescent="0.55000000000000004">
      <c r="A507" s="49">
        <v>2030</v>
      </c>
      <c r="B507" s="69">
        <v>28</v>
      </c>
      <c r="C507" s="59">
        <v>3.57</v>
      </c>
      <c r="D507" s="59">
        <v>21.74</v>
      </c>
      <c r="E507" s="59">
        <v>16.04</v>
      </c>
    </row>
    <row r="508" spans="1:5" x14ac:dyDescent="0.55000000000000004">
      <c r="A508" s="49">
        <v>2030</v>
      </c>
      <c r="B508" s="69">
        <v>29</v>
      </c>
      <c r="C508" s="58">
        <v>3.69</v>
      </c>
      <c r="D508" s="58">
        <v>21.82</v>
      </c>
      <c r="E508" s="58">
        <v>16.09</v>
      </c>
    </row>
    <row r="509" spans="1:5" x14ac:dyDescent="0.55000000000000004">
      <c r="A509" s="49">
        <v>2030</v>
      </c>
      <c r="B509" s="69">
        <v>30</v>
      </c>
      <c r="C509" s="59">
        <v>3.26</v>
      </c>
      <c r="D509" s="59">
        <v>21.9</v>
      </c>
      <c r="E509" s="59">
        <v>16.14</v>
      </c>
    </row>
    <row r="510" spans="1:5" x14ac:dyDescent="0.55000000000000004">
      <c r="A510" s="49">
        <v>2030</v>
      </c>
      <c r="B510" s="69">
        <v>31</v>
      </c>
      <c r="C510" s="58">
        <v>3.07</v>
      </c>
      <c r="D510" s="58">
        <v>21.98</v>
      </c>
      <c r="E510" s="58">
        <v>16.190000000000001</v>
      </c>
    </row>
    <row r="511" spans="1:5" x14ac:dyDescent="0.55000000000000004">
      <c r="A511" s="49">
        <v>2030</v>
      </c>
      <c r="B511" s="69">
        <v>32</v>
      </c>
      <c r="C511" s="59">
        <v>3.02</v>
      </c>
      <c r="D511" s="59">
        <v>22.06</v>
      </c>
      <c r="E511" s="59">
        <v>16.23</v>
      </c>
    </row>
    <row r="512" spans="1:5" x14ac:dyDescent="0.55000000000000004">
      <c r="A512" s="49">
        <v>2030</v>
      </c>
      <c r="B512" s="69">
        <v>33</v>
      </c>
      <c r="C512" s="58">
        <v>3.24</v>
      </c>
      <c r="D512" s="58">
        <v>22.15</v>
      </c>
      <c r="E512" s="58">
        <v>16.28</v>
      </c>
    </row>
    <row r="513" spans="1:5" x14ac:dyDescent="0.55000000000000004">
      <c r="A513" s="49">
        <v>2030</v>
      </c>
      <c r="B513" s="69">
        <v>34</v>
      </c>
      <c r="C513" s="59">
        <v>3.17</v>
      </c>
      <c r="D513" s="59">
        <v>22.25</v>
      </c>
      <c r="E513" s="59">
        <v>16.32</v>
      </c>
    </row>
    <row r="514" spans="1:5" x14ac:dyDescent="0.55000000000000004">
      <c r="A514" s="49">
        <v>2030</v>
      </c>
      <c r="B514" s="69">
        <v>35</v>
      </c>
      <c r="C514" s="58">
        <v>3.12</v>
      </c>
      <c r="D514" s="58">
        <v>22.35</v>
      </c>
      <c r="E514" s="58">
        <v>16.36</v>
      </c>
    </row>
    <row r="515" spans="1:5" x14ac:dyDescent="0.55000000000000004">
      <c r="A515" s="49">
        <v>2030</v>
      </c>
      <c r="B515" s="69">
        <v>36</v>
      </c>
      <c r="C515" s="59">
        <v>3.02</v>
      </c>
      <c r="D515" s="59">
        <v>22.45</v>
      </c>
      <c r="E515" s="59">
        <v>16.399999999999999</v>
      </c>
    </row>
    <row r="516" spans="1:5" x14ac:dyDescent="0.55000000000000004">
      <c r="A516" s="49">
        <v>2030</v>
      </c>
      <c r="B516" s="69">
        <v>37</v>
      </c>
      <c r="C516" s="58">
        <v>3.13</v>
      </c>
      <c r="D516" s="58">
        <v>22.55</v>
      </c>
      <c r="E516" s="58">
        <v>16.440000000000001</v>
      </c>
    </row>
    <row r="517" spans="1:5" x14ac:dyDescent="0.55000000000000004">
      <c r="A517" s="49">
        <v>2030</v>
      </c>
      <c r="B517" s="69">
        <v>38</v>
      </c>
      <c r="C517" s="59">
        <v>3.08</v>
      </c>
      <c r="D517" s="59">
        <v>22.62</v>
      </c>
      <c r="E517" s="59">
        <v>16.48</v>
      </c>
    </row>
    <row r="518" spans="1:5" x14ac:dyDescent="0.55000000000000004">
      <c r="A518" s="49">
        <v>2030</v>
      </c>
      <c r="B518" s="69">
        <v>39</v>
      </c>
      <c r="C518" s="58">
        <v>2.86</v>
      </c>
      <c r="D518" s="58">
        <v>22.68</v>
      </c>
      <c r="E518" s="58">
        <v>16.510000000000002</v>
      </c>
    </row>
    <row r="519" spans="1:5" x14ac:dyDescent="0.55000000000000004">
      <c r="A519" s="49">
        <v>2030</v>
      </c>
      <c r="B519" s="69">
        <v>40</v>
      </c>
      <c r="C519" s="59">
        <v>2.61</v>
      </c>
      <c r="D519" s="59">
        <v>22.74</v>
      </c>
      <c r="E519" s="59">
        <v>16.54</v>
      </c>
    </row>
    <row r="520" spans="1:5" x14ac:dyDescent="0.55000000000000004">
      <c r="A520" s="49">
        <v>2030</v>
      </c>
      <c r="B520" s="69">
        <v>41</v>
      </c>
      <c r="C520" s="58">
        <v>2.94</v>
      </c>
      <c r="D520" s="58">
        <v>22.8</v>
      </c>
      <c r="E520" s="58">
        <v>16.559999999999999</v>
      </c>
    </row>
    <row r="521" spans="1:5" x14ac:dyDescent="0.55000000000000004">
      <c r="A521" s="49">
        <v>2030</v>
      </c>
      <c r="B521" s="69">
        <v>42</v>
      </c>
      <c r="C521" s="59">
        <v>3.1</v>
      </c>
      <c r="D521" s="59">
        <v>22.84</v>
      </c>
      <c r="E521" s="59">
        <v>16.579999999999998</v>
      </c>
    </row>
    <row r="522" spans="1:5" x14ac:dyDescent="0.55000000000000004">
      <c r="A522" s="49">
        <v>2030</v>
      </c>
      <c r="B522" s="69">
        <v>43</v>
      </c>
      <c r="C522" s="58">
        <v>3.55</v>
      </c>
      <c r="D522" s="58">
        <v>22.82</v>
      </c>
      <c r="E522" s="58">
        <v>16.559999999999999</v>
      </c>
    </row>
    <row r="523" spans="1:5" x14ac:dyDescent="0.55000000000000004">
      <c r="A523" s="49">
        <v>2030</v>
      </c>
      <c r="B523" s="69">
        <v>44</v>
      </c>
      <c r="C523" s="59">
        <v>3.54</v>
      </c>
      <c r="D523" s="59">
        <v>22.79</v>
      </c>
      <c r="E523" s="59">
        <v>16.54</v>
      </c>
    </row>
    <row r="524" spans="1:5" x14ac:dyDescent="0.55000000000000004">
      <c r="A524" s="49">
        <v>2030</v>
      </c>
      <c r="B524" s="69">
        <v>45</v>
      </c>
      <c r="C524" s="58">
        <v>3.23</v>
      </c>
      <c r="D524" s="58">
        <v>22.77</v>
      </c>
      <c r="E524" s="58">
        <v>16.52</v>
      </c>
    </row>
    <row r="525" spans="1:5" x14ac:dyDescent="0.55000000000000004">
      <c r="A525" s="49">
        <v>2030</v>
      </c>
      <c r="B525" s="69">
        <v>46</v>
      </c>
      <c r="C525" s="59">
        <v>4.42</v>
      </c>
      <c r="D525" s="59">
        <v>22.75</v>
      </c>
      <c r="E525" s="59">
        <v>16.5</v>
      </c>
    </row>
    <row r="526" spans="1:5" x14ac:dyDescent="0.55000000000000004">
      <c r="A526" s="49">
        <v>2030</v>
      </c>
      <c r="B526" s="69">
        <v>47</v>
      </c>
      <c r="C526" s="58">
        <v>4.05</v>
      </c>
      <c r="D526" s="58">
        <v>22.69</v>
      </c>
      <c r="E526" s="58">
        <v>16.47</v>
      </c>
    </row>
    <row r="527" spans="1:5" x14ac:dyDescent="0.55000000000000004">
      <c r="A527" s="49">
        <v>2030</v>
      </c>
      <c r="B527" s="69">
        <v>48</v>
      </c>
      <c r="C527" s="59">
        <v>3.82</v>
      </c>
      <c r="D527" s="59">
        <v>22.63</v>
      </c>
      <c r="E527" s="59">
        <v>16.43</v>
      </c>
    </row>
    <row r="528" spans="1:5" x14ac:dyDescent="0.55000000000000004">
      <c r="A528" s="49">
        <v>2030</v>
      </c>
      <c r="B528" s="69">
        <v>49</v>
      </c>
      <c r="C528" s="58">
        <v>5.21</v>
      </c>
      <c r="D528" s="58">
        <v>22.57</v>
      </c>
      <c r="E528" s="58">
        <v>16.39</v>
      </c>
    </row>
    <row r="529" spans="1:5" x14ac:dyDescent="0.55000000000000004">
      <c r="A529" s="49">
        <v>2030</v>
      </c>
      <c r="B529" s="69">
        <v>50</v>
      </c>
      <c r="C529" s="59">
        <v>5.38</v>
      </c>
      <c r="D529" s="59">
        <v>22.51</v>
      </c>
      <c r="E529" s="59">
        <v>16.36</v>
      </c>
    </row>
    <row r="530" spans="1:5" x14ac:dyDescent="0.55000000000000004">
      <c r="A530" s="49">
        <v>2030</v>
      </c>
      <c r="B530" s="69">
        <v>51</v>
      </c>
      <c r="C530" s="58">
        <v>6.3</v>
      </c>
      <c r="D530" s="58">
        <v>22.44</v>
      </c>
      <c r="E530" s="58">
        <v>16.36</v>
      </c>
    </row>
    <row r="531" spans="1:5" x14ac:dyDescent="0.55000000000000004">
      <c r="A531" s="49">
        <v>2030</v>
      </c>
      <c r="B531" s="69">
        <v>52</v>
      </c>
      <c r="C531" s="59">
        <v>5.76</v>
      </c>
      <c r="D531" s="59">
        <v>22.36</v>
      </c>
      <c r="E531" s="59">
        <v>16.39</v>
      </c>
    </row>
    <row r="532" spans="1:5" x14ac:dyDescent="0.55000000000000004">
      <c r="A532" s="49">
        <v>2030</v>
      </c>
      <c r="B532" s="69">
        <v>53</v>
      </c>
      <c r="C532" s="58">
        <v>5.76</v>
      </c>
      <c r="D532" s="58">
        <v>22.36</v>
      </c>
      <c r="E532" s="58">
        <v>16.39</v>
      </c>
    </row>
    <row r="533" spans="1:5" x14ac:dyDescent="0.55000000000000004">
      <c r="A533" s="49">
        <v>2031</v>
      </c>
      <c r="B533" s="69">
        <v>1</v>
      </c>
      <c r="C533" s="59">
        <v>11.26</v>
      </c>
      <c r="D533" s="59">
        <v>22.98</v>
      </c>
      <c r="E533" s="59">
        <v>17.04</v>
      </c>
    </row>
    <row r="534" spans="1:5" x14ac:dyDescent="0.55000000000000004">
      <c r="A534" s="49">
        <v>2031</v>
      </c>
      <c r="B534" s="69">
        <v>2</v>
      </c>
      <c r="C534" s="58">
        <v>7.22</v>
      </c>
      <c r="D534" s="58">
        <v>22.9</v>
      </c>
      <c r="E534" s="58">
        <v>17.07</v>
      </c>
    </row>
    <row r="535" spans="1:5" x14ac:dyDescent="0.55000000000000004">
      <c r="A535" s="49">
        <v>2031</v>
      </c>
      <c r="B535" s="69">
        <v>3</v>
      </c>
      <c r="C535" s="59">
        <v>7.77</v>
      </c>
      <c r="D535" s="59">
        <v>22.81</v>
      </c>
      <c r="E535" s="59">
        <v>17.05</v>
      </c>
    </row>
    <row r="536" spans="1:5" x14ac:dyDescent="0.55000000000000004">
      <c r="A536" s="49">
        <v>2031</v>
      </c>
      <c r="B536" s="69">
        <v>4</v>
      </c>
      <c r="C536" s="58">
        <v>6.57</v>
      </c>
      <c r="D536" s="58">
        <v>22.66</v>
      </c>
      <c r="E536" s="58">
        <v>16.93</v>
      </c>
    </row>
    <row r="537" spans="1:5" x14ac:dyDescent="0.55000000000000004">
      <c r="A537" s="49">
        <v>2031</v>
      </c>
      <c r="B537" s="69">
        <v>5</v>
      </c>
      <c r="C537" s="59">
        <v>7.28</v>
      </c>
      <c r="D537" s="59">
        <v>22.52</v>
      </c>
      <c r="E537" s="59">
        <v>16.82</v>
      </c>
    </row>
    <row r="538" spans="1:5" x14ac:dyDescent="0.55000000000000004">
      <c r="A538" s="49">
        <v>2031</v>
      </c>
      <c r="B538" s="69">
        <v>6</v>
      </c>
      <c r="C538" s="58">
        <v>5.67</v>
      </c>
      <c r="D538" s="58">
        <v>22.37</v>
      </c>
      <c r="E538" s="58">
        <v>16.7</v>
      </c>
    </row>
    <row r="539" spans="1:5" x14ac:dyDescent="0.55000000000000004">
      <c r="A539" s="49">
        <v>2031</v>
      </c>
      <c r="B539" s="69">
        <v>7</v>
      </c>
      <c r="C539" s="59">
        <v>4.3099999999999996</v>
      </c>
      <c r="D539" s="59">
        <v>22.22</v>
      </c>
      <c r="E539" s="59">
        <v>16.579999999999998</v>
      </c>
    </row>
    <row r="540" spans="1:5" x14ac:dyDescent="0.55000000000000004">
      <c r="A540" s="49">
        <v>2031</v>
      </c>
      <c r="B540" s="69">
        <v>8</v>
      </c>
      <c r="C540" s="58">
        <v>4.07</v>
      </c>
      <c r="D540" s="58">
        <v>22.13</v>
      </c>
      <c r="E540" s="58">
        <v>16.510000000000002</v>
      </c>
    </row>
    <row r="541" spans="1:5" x14ac:dyDescent="0.55000000000000004">
      <c r="A541" s="49">
        <v>2031</v>
      </c>
      <c r="B541" s="69">
        <v>9</v>
      </c>
      <c r="C541" s="59">
        <v>4.12</v>
      </c>
      <c r="D541" s="59">
        <v>22.04</v>
      </c>
      <c r="E541" s="59">
        <v>16.43</v>
      </c>
    </row>
    <row r="542" spans="1:5" x14ac:dyDescent="0.55000000000000004">
      <c r="A542" s="49">
        <v>2031</v>
      </c>
      <c r="B542" s="69">
        <v>10</v>
      </c>
      <c r="C542" s="58">
        <v>3.6</v>
      </c>
      <c r="D542" s="58">
        <v>21.95</v>
      </c>
      <c r="E542" s="58">
        <v>16.36</v>
      </c>
    </row>
    <row r="543" spans="1:5" x14ac:dyDescent="0.55000000000000004">
      <c r="A543" s="49">
        <v>2031</v>
      </c>
      <c r="B543" s="69">
        <v>11</v>
      </c>
      <c r="C543" s="59">
        <v>4.1100000000000003</v>
      </c>
      <c r="D543" s="59">
        <v>21.86</v>
      </c>
      <c r="E543" s="59">
        <v>16.29</v>
      </c>
    </row>
    <row r="544" spans="1:5" x14ac:dyDescent="0.55000000000000004">
      <c r="A544" s="49">
        <v>2031</v>
      </c>
      <c r="B544" s="69">
        <v>12</v>
      </c>
      <c r="C544" s="58">
        <v>3.59</v>
      </c>
      <c r="D544" s="58">
        <v>21.84</v>
      </c>
      <c r="E544" s="58">
        <v>16.27</v>
      </c>
    </row>
    <row r="545" spans="1:5" x14ac:dyDescent="0.55000000000000004">
      <c r="A545" s="49">
        <v>2031</v>
      </c>
      <c r="B545" s="69">
        <v>13</v>
      </c>
      <c r="C545" s="59">
        <v>3.33</v>
      </c>
      <c r="D545" s="59">
        <v>21.81</v>
      </c>
      <c r="E545" s="59">
        <v>16.239999999999998</v>
      </c>
    </row>
    <row r="546" spans="1:5" x14ac:dyDescent="0.55000000000000004">
      <c r="A546" s="49">
        <v>2031</v>
      </c>
      <c r="B546" s="69">
        <v>14</v>
      </c>
      <c r="C546" s="58">
        <v>3.63</v>
      </c>
      <c r="D546" s="58">
        <v>21.78</v>
      </c>
      <c r="E546" s="58">
        <v>16.22</v>
      </c>
    </row>
    <row r="547" spans="1:5" x14ac:dyDescent="0.55000000000000004">
      <c r="A547" s="49">
        <v>2031</v>
      </c>
      <c r="B547" s="69">
        <v>15</v>
      </c>
      <c r="C547" s="59">
        <v>3.54</v>
      </c>
      <c r="D547" s="59">
        <v>21.75</v>
      </c>
      <c r="E547" s="59">
        <v>16.190000000000001</v>
      </c>
    </row>
    <row r="548" spans="1:5" x14ac:dyDescent="0.55000000000000004">
      <c r="A548" s="49">
        <v>2031</v>
      </c>
      <c r="B548" s="69">
        <v>16</v>
      </c>
      <c r="C548" s="58">
        <v>3.41</v>
      </c>
      <c r="D548" s="58">
        <v>21.75</v>
      </c>
      <c r="E548" s="58">
        <v>16.18</v>
      </c>
    </row>
    <row r="549" spans="1:5" x14ac:dyDescent="0.55000000000000004">
      <c r="A549" s="49">
        <v>2031</v>
      </c>
      <c r="B549" s="69">
        <v>17</v>
      </c>
      <c r="C549" s="59">
        <v>3.07</v>
      </c>
      <c r="D549" s="59">
        <v>21.76</v>
      </c>
      <c r="E549" s="59">
        <v>16.190000000000001</v>
      </c>
    </row>
    <row r="550" spans="1:5" x14ac:dyDescent="0.55000000000000004">
      <c r="A550" s="49">
        <v>2031</v>
      </c>
      <c r="B550" s="69">
        <v>18</v>
      </c>
      <c r="C550" s="58">
        <v>3.42</v>
      </c>
      <c r="D550" s="58">
        <v>21.77</v>
      </c>
      <c r="E550" s="58">
        <v>16.2</v>
      </c>
    </row>
    <row r="551" spans="1:5" x14ac:dyDescent="0.55000000000000004">
      <c r="A551" s="49">
        <v>2031</v>
      </c>
      <c r="B551" s="69">
        <v>19</v>
      </c>
      <c r="C551" s="59">
        <v>3.33</v>
      </c>
      <c r="D551" s="59">
        <v>21.78</v>
      </c>
      <c r="E551" s="59">
        <v>16.21</v>
      </c>
    </row>
    <row r="552" spans="1:5" x14ac:dyDescent="0.55000000000000004">
      <c r="A552" s="49">
        <v>2031</v>
      </c>
      <c r="B552" s="69">
        <v>20</v>
      </c>
      <c r="C552" s="58">
        <v>3.17</v>
      </c>
      <c r="D552" s="58">
        <v>21.8</v>
      </c>
      <c r="E552" s="58">
        <v>16.22</v>
      </c>
    </row>
    <row r="553" spans="1:5" x14ac:dyDescent="0.55000000000000004">
      <c r="A553" s="49">
        <v>2031</v>
      </c>
      <c r="B553" s="69">
        <v>21</v>
      </c>
      <c r="C553" s="59">
        <v>3.22</v>
      </c>
      <c r="D553" s="59">
        <v>21.87</v>
      </c>
      <c r="E553" s="59">
        <v>16.27</v>
      </c>
    </row>
    <row r="554" spans="1:5" x14ac:dyDescent="0.55000000000000004">
      <c r="A554" s="49">
        <v>2031</v>
      </c>
      <c r="B554" s="69">
        <v>22</v>
      </c>
      <c r="C554" s="58">
        <v>3.18</v>
      </c>
      <c r="D554" s="58">
        <v>21.95</v>
      </c>
      <c r="E554" s="58">
        <v>16.32</v>
      </c>
    </row>
    <row r="555" spans="1:5" x14ac:dyDescent="0.55000000000000004">
      <c r="A555" s="49">
        <v>2031</v>
      </c>
      <c r="B555" s="69">
        <v>23</v>
      </c>
      <c r="C555" s="59">
        <v>3.11</v>
      </c>
      <c r="D555" s="59">
        <v>22.02</v>
      </c>
      <c r="E555" s="59">
        <v>16.37</v>
      </c>
    </row>
    <row r="556" spans="1:5" x14ac:dyDescent="0.55000000000000004">
      <c r="A556" s="49">
        <v>2031</v>
      </c>
      <c r="B556" s="69">
        <v>24</v>
      </c>
      <c r="C556" s="58">
        <v>3.32</v>
      </c>
      <c r="D556" s="58">
        <v>22.1</v>
      </c>
      <c r="E556" s="58">
        <v>16.420000000000002</v>
      </c>
    </row>
    <row r="557" spans="1:5" x14ac:dyDescent="0.55000000000000004">
      <c r="A557" s="49">
        <v>2031</v>
      </c>
      <c r="B557" s="69">
        <v>25</v>
      </c>
      <c r="C557" s="59">
        <v>3.38</v>
      </c>
      <c r="D557" s="59">
        <v>22.18</v>
      </c>
      <c r="E557" s="59">
        <v>16.48</v>
      </c>
    </row>
    <row r="558" spans="1:5" x14ac:dyDescent="0.55000000000000004">
      <c r="A558" s="49">
        <v>2031</v>
      </c>
      <c r="B558" s="69">
        <v>26</v>
      </c>
      <c r="C558" s="58">
        <v>3.22</v>
      </c>
      <c r="D558" s="58">
        <v>22.25</v>
      </c>
      <c r="E558" s="58">
        <v>16.54</v>
      </c>
    </row>
    <row r="559" spans="1:5" x14ac:dyDescent="0.55000000000000004">
      <c r="A559" s="49">
        <v>2031</v>
      </c>
      <c r="B559" s="69">
        <v>27</v>
      </c>
      <c r="C559" s="59">
        <v>3.45</v>
      </c>
      <c r="D559" s="59">
        <v>22.33</v>
      </c>
      <c r="E559" s="59">
        <v>16.59</v>
      </c>
    </row>
    <row r="560" spans="1:5" x14ac:dyDescent="0.55000000000000004">
      <c r="A560" s="49">
        <v>2031</v>
      </c>
      <c r="B560" s="69">
        <v>28</v>
      </c>
      <c r="C560" s="58">
        <v>3.66</v>
      </c>
      <c r="D560" s="58">
        <v>22.41</v>
      </c>
      <c r="E560" s="58">
        <v>16.649999999999999</v>
      </c>
    </row>
    <row r="561" spans="1:5" x14ac:dyDescent="0.55000000000000004">
      <c r="A561" s="49">
        <v>2031</v>
      </c>
      <c r="B561" s="69">
        <v>29</v>
      </c>
      <c r="C561" s="59">
        <v>3.78</v>
      </c>
      <c r="D561" s="59">
        <v>22.49</v>
      </c>
      <c r="E561" s="59">
        <v>16.7</v>
      </c>
    </row>
    <row r="562" spans="1:5" x14ac:dyDescent="0.55000000000000004">
      <c r="A562" s="49">
        <v>2031</v>
      </c>
      <c r="B562" s="69">
        <v>30</v>
      </c>
      <c r="C562" s="58">
        <v>3.34</v>
      </c>
      <c r="D562" s="58">
        <v>22.57</v>
      </c>
      <c r="E562" s="58">
        <v>16.75</v>
      </c>
    </row>
    <row r="563" spans="1:5" x14ac:dyDescent="0.55000000000000004">
      <c r="A563" s="49">
        <v>2031</v>
      </c>
      <c r="B563" s="69">
        <v>31</v>
      </c>
      <c r="C563" s="59">
        <v>3.15</v>
      </c>
      <c r="D563" s="59">
        <v>22.66</v>
      </c>
      <c r="E563" s="59">
        <v>16.8</v>
      </c>
    </row>
    <row r="564" spans="1:5" x14ac:dyDescent="0.55000000000000004">
      <c r="A564" s="49">
        <v>2031</v>
      </c>
      <c r="B564" s="69">
        <v>32</v>
      </c>
      <c r="C564" s="58">
        <v>3.09</v>
      </c>
      <c r="D564" s="58">
        <v>22.74</v>
      </c>
      <c r="E564" s="58">
        <v>16.850000000000001</v>
      </c>
    </row>
    <row r="565" spans="1:5" x14ac:dyDescent="0.55000000000000004">
      <c r="A565" s="49">
        <v>2031</v>
      </c>
      <c r="B565" s="69">
        <v>33</v>
      </c>
      <c r="C565" s="59">
        <v>3.32</v>
      </c>
      <c r="D565" s="59">
        <v>22.82</v>
      </c>
      <c r="E565" s="59">
        <v>16.899999999999999</v>
      </c>
    </row>
    <row r="566" spans="1:5" x14ac:dyDescent="0.55000000000000004">
      <c r="A566" s="49">
        <v>2031</v>
      </c>
      <c r="B566" s="69">
        <v>34</v>
      </c>
      <c r="C566" s="58">
        <v>3.25</v>
      </c>
      <c r="D566" s="58">
        <v>22.93</v>
      </c>
      <c r="E566" s="58">
        <v>16.940000000000001</v>
      </c>
    </row>
    <row r="567" spans="1:5" x14ac:dyDescent="0.55000000000000004">
      <c r="A567" s="49">
        <v>2031</v>
      </c>
      <c r="B567" s="69">
        <v>35</v>
      </c>
      <c r="C567" s="59">
        <v>3.2</v>
      </c>
      <c r="D567" s="59">
        <v>23.03</v>
      </c>
      <c r="E567" s="59">
        <v>16.989999999999998</v>
      </c>
    </row>
    <row r="568" spans="1:5" x14ac:dyDescent="0.55000000000000004">
      <c r="A568" s="49">
        <v>2031</v>
      </c>
      <c r="B568" s="69">
        <v>36</v>
      </c>
      <c r="C568" s="58">
        <v>3.1</v>
      </c>
      <c r="D568" s="58">
        <v>23.14</v>
      </c>
      <c r="E568" s="58">
        <v>17.03</v>
      </c>
    </row>
    <row r="569" spans="1:5" x14ac:dyDescent="0.55000000000000004">
      <c r="A569" s="49">
        <v>2031</v>
      </c>
      <c r="B569" s="69">
        <v>37</v>
      </c>
      <c r="C569" s="59">
        <v>3.21</v>
      </c>
      <c r="D569" s="59">
        <v>23.24</v>
      </c>
      <c r="E569" s="59">
        <v>17.07</v>
      </c>
    </row>
    <row r="570" spans="1:5" x14ac:dyDescent="0.55000000000000004">
      <c r="A570" s="49">
        <v>2031</v>
      </c>
      <c r="B570" s="69">
        <v>38</v>
      </c>
      <c r="C570" s="58">
        <v>3.16</v>
      </c>
      <c r="D570" s="58">
        <v>23.31</v>
      </c>
      <c r="E570" s="58">
        <v>17.11</v>
      </c>
    </row>
    <row r="571" spans="1:5" x14ac:dyDescent="0.55000000000000004">
      <c r="A571" s="49">
        <v>2031</v>
      </c>
      <c r="B571" s="69">
        <v>39</v>
      </c>
      <c r="C571" s="59">
        <v>2.93</v>
      </c>
      <c r="D571" s="59">
        <v>23.38</v>
      </c>
      <c r="E571" s="59">
        <v>17.14</v>
      </c>
    </row>
    <row r="572" spans="1:5" x14ac:dyDescent="0.55000000000000004">
      <c r="A572" s="49">
        <v>2031</v>
      </c>
      <c r="B572" s="69">
        <v>40</v>
      </c>
      <c r="C572" s="58">
        <v>2.68</v>
      </c>
      <c r="D572" s="58">
        <v>23.44</v>
      </c>
      <c r="E572" s="58">
        <v>17.170000000000002</v>
      </c>
    </row>
    <row r="573" spans="1:5" x14ac:dyDescent="0.55000000000000004">
      <c r="A573" s="49">
        <v>2031</v>
      </c>
      <c r="B573" s="69">
        <v>41</v>
      </c>
      <c r="C573" s="59">
        <v>3.01</v>
      </c>
      <c r="D573" s="59">
        <v>23.5</v>
      </c>
      <c r="E573" s="59">
        <v>17.2</v>
      </c>
    </row>
    <row r="574" spans="1:5" x14ac:dyDescent="0.55000000000000004">
      <c r="A574" s="49">
        <v>2031</v>
      </c>
      <c r="B574" s="69">
        <v>42</v>
      </c>
      <c r="C574" s="58">
        <v>3.18</v>
      </c>
      <c r="D574" s="58">
        <v>23.54</v>
      </c>
      <c r="E574" s="58">
        <v>17.21</v>
      </c>
    </row>
    <row r="575" spans="1:5" x14ac:dyDescent="0.55000000000000004">
      <c r="A575" s="49">
        <v>2031</v>
      </c>
      <c r="B575" s="69">
        <v>43</v>
      </c>
      <c r="C575" s="59">
        <v>3.64</v>
      </c>
      <c r="D575" s="59">
        <v>23.52</v>
      </c>
      <c r="E575" s="59">
        <v>17.190000000000001</v>
      </c>
    </row>
    <row r="576" spans="1:5" x14ac:dyDescent="0.55000000000000004">
      <c r="A576" s="49">
        <v>2031</v>
      </c>
      <c r="B576" s="69">
        <v>44</v>
      </c>
      <c r="C576" s="58">
        <v>3.63</v>
      </c>
      <c r="D576" s="58">
        <v>23.49</v>
      </c>
      <c r="E576" s="58">
        <v>17.170000000000002</v>
      </c>
    </row>
    <row r="577" spans="1:5" x14ac:dyDescent="0.55000000000000004">
      <c r="A577" s="49">
        <v>2031</v>
      </c>
      <c r="B577" s="69">
        <v>45</v>
      </c>
      <c r="C577" s="59">
        <v>3.31</v>
      </c>
      <c r="D577" s="59">
        <v>23.47</v>
      </c>
      <c r="E577" s="59">
        <v>17.149999999999999</v>
      </c>
    </row>
    <row r="578" spans="1:5" x14ac:dyDescent="0.55000000000000004">
      <c r="A578" s="49">
        <v>2031</v>
      </c>
      <c r="B578" s="69">
        <v>46</v>
      </c>
      <c r="C578" s="58">
        <v>4.53</v>
      </c>
      <c r="D578" s="58">
        <v>23.44</v>
      </c>
      <c r="E578" s="58">
        <v>17.13</v>
      </c>
    </row>
    <row r="579" spans="1:5" x14ac:dyDescent="0.55000000000000004">
      <c r="A579" s="49">
        <v>2031</v>
      </c>
      <c r="B579" s="69">
        <v>47</v>
      </c>
      <c r="C579" s="59">
        <v>4.1500000000000004</v>
      </c>
      <c r="D579" s="59">
        <v>23.38</v>
      </c>
      <c r="E579" s="59">
        <v>17.100000000000001</v>
      </c>
    </row>
    <row r="580" spans="1:5" x14ac:dyDescent="0.55000000000000004">
      <c r="A580" s="49">
        <v>2031</v>
      </c>
      <c r="B580" s="69">
        <v>48</v>
      </c>
      <c r="C580" s="58">
        <v>3.91</v>
      </c>
      <c r="D580" s="58">
        <v>23.32</v>
      </c>
      <c r="E580" s="58">
        <v>17.059999999999999</v>
      </c>
    </row>
    <row r="581" spans="1:5" x14ac:dyDescent="0.55000000000000004">
      <c r="A581" s="49">
        <v>2031</v>
      </c>
      <c r="B581" s="69">
        <v>49</v>
      </c>
      <c r="C581" s="59">
        <v>5.34</v>
      </c>
      <c r="D581" s="59">
        <v>23.26</v>
      </c>
      <c r="E581" s="59">
        <v>17.02</v>
      </c>
    </row>
    <row r="582" spans="1:5" x14ac:dyDescent="0.55000000000000004">
      <c r="A582" s="49">
        <v>2031</v>
      </c>
      <c r="B582" s="69">
        <v>50</v>
      </c>
      <c r="C582" s="58">
        <v>5.51</v>
      </c>
      <c r="D582" s="58">
        <v>23.2</v>
      </c>
      <c r="E582" s="58">
        <v>16.98</v>
      </c>
    </row>
    <row r="583" spans="1:5" x14ac:dyDescent="0.55000000000000004">
      <c r="A583" s="49">
        <v>2031</v>
      </c>
      <c r="B583" s="69">
        <v>51</v>
      </c>
      <c r="C583" s="59">
        <v>6.45</v>
      </c>
      <c r="D583" s="59">
        <v>23.13</v>
      </c>
      <c r="E583" s="59">
        <v>16.98</v>
      </c>
    </row>
    <row r="584" spans="1:5" x14ac:dyDescent="0.55000000000000004">
      <c r="A584" s="49">
        <v>2031</v>
      </c>
      <c r="B584" s="69">
        <v>52</v>
      </c>
      <c r="C584" s="58">
        <v>5.9</v>
      </c>
      <c r="D584" s="58">
        <v>23.05</v>
      </c>
      <c r="E584" s="58">
        <v>17.010000000000002</v>
      </c>
    </row>
    <row r="585" spans="1:5" x14ac:dyDescent="0.55000000000000004">
      <c r="A585" s="49">
        <v>2031</v>
      </c>
      <c r="B585" s="69">
        <v>53</v>
      </c>
      <c r="C585" s="59">
        <v>5.9</v>
      </c>
      <c r="D585" s="59">
        <v>23.05</v>
      </c>
      <c r="E585" s="59">
        <v>17.010000000000002</v>
      </c>
    </row>
    <row r="586" spans="1:5" x14ac:dyDescent="0.55000000000000004">
      <c r="A586" s="49">
        <v>2032</v>
      </c>
      <c r="B586" s="69">
        <v>1</v>
      </c>
      <c r="C586" s="58">
        <v>11.71</v>
      </c>
      <c r="D586" s="58">
        <v>23.89</v>
      </c>
      <c r="E586" s="58">
        <v>17.739999999999998</v>
      </c>
    </row>
    <row r="587" spans="1:5" x14ac:dyDescent="0.55000000000000004">
      <c r="A587" s="49">
        <v>2032</v>
      </c>
      <c r="B587" s="69">
        <v>2</v>
      </c>
      <c r="C587" s="59">
        <v>7.5</v>
      </c>
      <c r="D587" s="59">
        <v>23.82</v>
      </c>
      <c r="E587" s="59">
        <v>17.77</v>
      </c>
    </row>
    <row r="588" spans="1:5" x14ac:dyDescent="0.55000000000000004">
      <c r="A588" s="49">
        <v>2032</v>
      </c>
      <c r="B588" s="69">
        <v>3</v>
      </c>
      <c r="C588" s="58">
        <v>8.08</v>
      </c>
      <c r="D588" s="58">
        <v>23.72</v>
      </c>
      <c r="E588" s="58">
        <v>17.75</v>
      </c>
    </row>
    <row r="589" spans="1:5" x14ac:dyDescent="0.55000000000000004">
      <c r="A589" s="49">
        <v>2032</v>
      </c>
      <c r="B589" s="69">
        <v>4</v>
      </c>
      <c r="C589" s="59">
        <v>6.83</v>
      </c>
      <c r="D589" s="59">
        <v>23.57</v>
      </c>
      <c r="E589" s="59">
        <v>17.63</v>
      </c>
    </row>
    <row r="590" spans="1:5" x14ac:dyDescent="0.55000000000000004">
      <c r="A590" s="49">
        <v>2032</v>
      </c>
      <c r="B590" s="69">
        <v>5</v>
      </c>
      <c r="C590" s="58">
        <v>7.57</v>
      </c>
      <c r="D590" s="58">
        <v>23.41</v>
      </c>
      <c r="E590" s="58">
        <v>17.510000000000002</v>
      </c>
    </row>
    <row r="591" spans="1:5" x14ac:dyDescent="0.55000000000000004">
      <c r="A591" s="49">
        <v>2032</v>
      </c>
      <c r="B591" s="69">
        <v>6</v>
      </c>
      <c r="C591" s="59">
        <v>5.89</v>
      </c>
      <c r="D591" s="59">
        <v>23.26</v>
      </c>
      <c r="E591" s="59">
        <v>17.39</v>
      </c>
    </row>
    <row r="592" spans="1:5" x14ac:dyDescent="0.55000000000000004">
      <c r="A592" s="49">
        <v>2032</v>
      </c>
      <c r="B592" s="69">
        <v>7</v>
      </c>
      <c r="C592" s="58">
        <v>4.4800000000000004</v>
      </c>
      <c r="D592" s="58">
        <v>23.11</v>
      </c>
      <c r="E592" s="58">
        <v>17.260000000000002</v>
      </c>
    </row>
    <row r="593" spans="1:5" x14ac:dyDescent="0.55000000000000004">
      <c r="A593" s="49">
        <v>2032</v>
      </c>
      <c r="B593" s="69">
        <v>8</v>
      </c>
      <c r="C593" s="59">
        <v>4.2300000000000004</v>
      </c>
      <c r="D593" s="59">
        <v>23.01</v>
      </c>
      <c r="E593" s="59">
        <v>17.190000000000001</v>
      </c>
    </row>
    <row r="594" spans="1:5" x14ac:dyDescent="0.55000000000000004">
      <c r="A594" s="49">
        <v>2032</v>
      </c>
      <c r="B594" s="69">
        <v>9</v>
      </c>
      <c r="C594" s="58">
        <v>4.28</v>
      </c>
      <c r="D594" s="58">
        <v>22.92</v>
      </c>
      <c r="E594" s="58">
        <v>17.11</v>
      </c>
    </row>
    <row r="595" spans="1:5" x14ac:dyDescent="0.55000000000000004">
      <c r="A595" s="49">
        <v>2032</v>
      </c>
      <c r="B595" s="69">
        <v>10</v>
      </c>
      <c r="C595" s="59">
        <v>3.75</v>
      </c>
      <c r="D595" s="59">
        <v>22.82</v>
      </c>
      <c r="E595" s="59">
        <v>17.04</v>
      </c>
    </row>
    <row r="596" spans="1:5" x14ac:dyDescent="0.55000000000000004">
      <c r="A596" s="49">
        <v>2032</v>
      </c>
      <c r="B596" s="69">
        <v>11</v>
      </c>
      <c r="C596" s="58">
        <v>4.2699999999999996</v>
      </c>
      <c r="D596" s="58">
        <v>22.73</v>
      </c>
      <c r="E596" s="58">
        <v>16.96</v>
      </c>
    </row>
    <row r="597" spans="1:5" x14ac:dyDescent="0.55000000000000004">
      <c r="A597" s="49">
        <v>2032</v>
      </c>
      <c r="B597" s="69">
        <v>12</v>
      </c>
      <c r="C597" s="59">
        <v>3.73</v>
      </c>
      <c r="D597" s="59">
        <v>22.71</v>
      </c>
      <c r="E597" s="59">
        <v>16.940000000000001</v>
      </c>
    </row>
    <row r="598" spans="1:5" x14ac:dyDescent="0.55000000000000004">
      <c r="A598" s="49">
        <v>2032</v>
      </c>
      <c r="B598" s="69">
        <v>13</v>
      </c>
      <c r="C598" s="58">
        <v>3.46</v>
      </c>
      <c r="D598" s="58">
        <v>22.68</v>
      </c>
      <c r="E598" s="58">
        <v>16.91</v>
      </c>
    </row>
    <row r="599" spans="1:5" x14ac:dyDescent="0.55000000000000004">
      <c r="A599" s="49">
        <v>2032</v>
      </c>
      <c r="B599" s="69">
        <v>14</v>
      </c>
      <c r="C599" s="59">
        <v>3.77</v>
      </c>
      <c r="D599" s="59">
        <v>22.65</v>
      </c>
      <c r="E599" s="59">
        <v>16.88</v>
      </c>
    </row>
    <row r="600" spans="1:5" x14ac:dyDescent="0.55000000000000004">
      <c r="A600" s="49">
        <v>2032</v>
      </c>
      <c r="B600" s="69">
        <v>15</v>
      </c>
      <c r="C600" s="58">
        <v>3.68</v>
      </c>
      <c r="D600" s="58">
        <v>22.62</v>
      </c>
      <c r="E600" s="58">
        <v>16.86</v>
      </c>
    </row>
    <row r="601" spans="1:5" x14ac:dyDescent="0.55000000000000004">
      <c r="A601" s="49">
        <v>2032</v>
      </c>
      <c r="B601" s="69">
        <v>16</v>
      </c>
      <c r="C601" s="59">
        <v>3.55</v>
      </c>
      <c r="D601" s="59">
        <v>22.61</v>
      </c>
      <c r="E601" s="59">
        <v>16.850000000000001</v>
      </c>
    </row>
    <row r="602" spans="1:5" x14ac:dyDescent="0.55000000000000004">
      <c r="A602" s="49">
        <v>2032</v>
      </c>
      <c r="B602" s="69">
        <v>17</v>
      </c>
      <c r="C602" s="58">
        <v>3.19</v>
      </c>
      <c r="D602" s="58">
        <v>22.62</v>
      </c>
      <c r="E602" s="58">
        <v>16.86</v>
      </c>
    </row>
    <row r="603" spans="1:5" x14ac:dyDescent="0.55000000000000004">
      <c r="A603" s="49">
        <v>2032</v>
      </c>
      <c r="B603" s="69">
        <v>18</v>
      </c>
      <c r="C603" s="59">
        <v>3.55</v>
      </c>
      <c r="D603" s="59">
        <v>22.63</v>
      </c>
      <c r="E603" s="59">
        <v>16.87</v>
      </c>
    </row>
    <row r="604" spans="1:5" x14ac:dyDescent="0.55000000000000004">
      <c r="A604" s="49">
        <v>2032</v>
      </c>
      <c r="B604" s="69">
        <v>19</v>
      </c>
      <c r="C604" s="58">
        <v>3.46</v>
      </c>
      <c r="D604" s="58">
        <v>22.64</v>
      </c>
      <c r="E604" s="58">
        <v>16.87</v>
      </c>
    </row>
    <row r="605" spans="1:5" x14ac:dyDescent="0.55000000000000004">
      <c r="A605" s="49">
        <v>2032</v>
      </c>
      <c r="B605" s="69">
        <v>20</v>
      </c>
      <c r="C605" s="59">
        <v>3.29</v>
      </c>
      <c r="D605" s="59">
        <v>22.66</v>
      </c>
      <c r="E605" s="59">
        <v>16.89</v>
      </c>
    </row>
    <row r="606" spans="1:5" x14ac:dyDescent="0.55000000000000004">
      <c r="A606" s="49">
        <v>2032</v>
      </c>
      <c r="B606" s="69">
        <v>21</v>
      </c>
      <c r="C606" s="58">
        <v>3.35</v>
      </c>
      <c r="D606" s="58">
        <v>22.74</v>
      </c>
      <c r="E606" s="58">
        <v>16.940000000000001</v>
      </c>
    </row>
    <row r="607" spans="1:5" x14ac:dyDescent="0.55000000000000004">
      <c r="A607" s="49">
        <v>2032</v>
      </c>
      <c r="B607" s="69">
        <v>22</v>
      </c>
      <c r="C607" s="59">
        <v>3.31</v>
      </c>
      <c r="D607" s="59">
        <v>22.82</v>
      </c>
      <c r="E607" s="59">
        <v>16.989999999999998</v>
      </c>
    </row>
    <row r="608" spans="1:5" x14ac:dyDescent="0.55000000000000004">
      <c r="A608" s="49">
        <v>2032</v>
      </c>
      <c r="B608" s="69">
        <v>23</v>
      </c>
      <c r="C608" s="58">
        <v>3.23</v>
      </c>
      <c r="D608" s="58">
        <v>22.9</v>
      </c>
      <c r="E608" s="58">
        <v>17.05</v>
      </c>
    </row>
    <row r="609" spans="1:5" x14ac:dyDescent="0.55000000000000004">
      <c r="A609" s="49">
        <v>2032</v>
      </c>
      <c r="B609" s="69">
        <v>24</v>
      </c>
      <c r="C609" s="59">
        <v>3.45</v>
      </c>
      <c r="D609" s="59">
        <v>22.98</v>
      </c>
      <c r="E609" s="59">
        <v>17.100000000000001</v>
      </c>
    </row>
    <row r="610" spans="1:5" x14ac:dyDescent="0.55000000000000004">
      <c r="A610" s="49">
        <v>2032</v>
      </c>
      <c r="B610" s="69">
        <v>25</v>
      </c>
      <c r="C610" s="58">
        <v>3.51</v>
      </c>
      <c r="D610" s="58">
        <v>23.06</v>
      </c>
      <c r="E610" s="58">
        <v>17.16</v>
      </c>
    </row>
    <row r="611" spans="1:5" x14ac:dyDescent="0.55000000000000004">
      <c r="A611" s="49">
        <v>2032</v>
      </c>
      <c r="B611" s="69">
        <v>26</v>
      </c>
      <c r="C611" s="59">
        <v>3.35</v>
      </c>
      <c r="D611" s="59">
        <v>23.14</v>
      </c>
      <c r="E611" s="59">
        <v>17.22</v>
      </c>
    </row>
    <row r="612" spans="1:5" x14ac:dyDescent="0.55000000000000004">
      <c r="A612" s="49">
        <v>2032</v>
      </c>
      <c r="B612" s="69">
        <v>27</v>
      </c>
      <c r="C612" s="58">
        <v>3.59</v>
      </c>
      <c r="D612" s="58">
        <v>23.22</v>
      </c>
      <c r="E612" s="58">
        <v>17.28</v>
      </c>
    </row>
    <row r="613" spans="1:5" x14ac:dyDescent="0.55000000000000004">
      <c r="A613" s="49">
        <v>2032</v>
      </c>
      <c r="B613" s="69">
        <v>28</v>
      </c>
      <c r="C613" s="59">
        <v>3.8</v>
      </c>
      <c r="D613" s="59">
        <v>23.3</v>
      </c>
      <c r="E613" s="59">
        <v>17.34</v>
      </c>
    </row>
    <row r="614" spans="1:5" x14ac:dyDescent="0.55000000000000004">
      <c r="A614" s="49">
        <v>2032</v>
      </c>
      <c r="B614" s="69">
        <v>29</v>
      </c>
      <c r="C614" s="58">
        <v>3.93</v>
      </c>
      <c r="D614" s="58">
        <v>23.38</v>
      </c>
      <c r="E614" s="58">
        <v>17.39</v>
      </c>
    </row>
    <row r="615" spans="1:5" x14ac:dyDescent="0.55000000000000004">
      <c r="A615" s="49">
        <v>2032</v>
      </c>
      <c r="B615" s="69">
        <v>30</v>
      </c>
      <c r="C615" s="59">
        <v>3.47</v>
      </c>
      <c r="D615" s="59">
        <v>23.47</v>
      </c>
      <c r="E615" s="59">
        <v>17.440000000000001</v>
      </c>
    </row>
    <row r="616" spans="1:5" x14ac:dyDescent="0.55000000000000004">
      <c r="A616" s="49">
        <v>2032</v>
      </c>
      <c r="B616" s="69">
        <v>31</v>
      </c>
      <c r="C616" s="58">
        <v>3.27</v>
      </c>
      <c r="D616" s="58">
        <v>23.56</v>
      </c>
      <c r="E616" s="58">
        <v>17.489999999999998</v>
      </c>
    </row>
    <row r="617" spans="1:5" x14ac:dyDescent="0.55000000000000004">
      <c r="A617" s="49">
        <v>2032</v>
      </c>
      <c r="B617" s="69">
        <v>32</v>
      </c>
      <c r="C617" s="59">
        <v>3.21</v>
      </c>
      <c r="D617" s="59">
        <v>23.65</v>
      </c>
      <c r="E617" s="59">
        <v>17.55</v>
      </c>
    </row>
    <row r="618" spans="1:5" x14ac:dyDescent="0.55000000000000004">
      <c r="A618" s="49">
        <v>2032</v>
      </c>
      <c r="B618" s="69">
        <v>33</v>
      </c>
      <c r="C618" s="58">
        <v>3.45</v>
      </c>
      <c r="D618" s="58">
        <v>23.73</v>
      </c>
      <c r="E618" s="58">
        <v>17.600000000000001</v>
      </c>
    </row>
    <row r="619" spans="1:5" x14ac:dyDescent="0.55000000000000004">
      <c r="A619" s="49">
        <v>2032</v>
      </c>
      <c r="B619" s="69">
        <v>34</v>
      </c>
      <c r="C619" s="59">
        <v>3.38</v>
      </c>
      <c r="D619" s="59">
        <v>23.84</v>
      </c>
      <c r="E619" s="59">
        <v>17.64</v>
      </c>
    </row>
    <row r="620" spans="1:5" x14ac:dyDescent="0.55000000000000004">
      <c r="A620" s="49">
        <v>2032</v>
      </c>
      <c r="B620" s="69">
        <v>35</v>
      </c>
      <c r="C620" s="58">
        <v>3.32</v>
      </c>
      <c r="D620" s="58">
        <v>23.95</v>
      </c>
      <c r="E620" s="58">
        <v>17.690000000000001</v>
      </c>
    </row>
    <row r="621" spans="1:5" x14ac:dyDescent="0.55000000000000004">
      <c r="A621" s="49">
        <v>2032</v>
      </c>
      <c r="B621" s="69">
        <v>36</v>
      </c>
      <c r="C621" s="59">
        <v>3.22</v>
      </c>
      <c r="D621" s="59">
        <v>24.06</v>
      </c>
      <c r="E621" s="59">
        <v>17.73</v>
      </c>
    </row>
    <row r="622" spans="1:5" x14ac:dyDescent="0.55000000000000004">
      <c r="A622" s="49">
        <v>2032</v>
      </c>
      <c r="B622" s="69">
        <v>37</v>
      </c>
      <c r="C622" s="58">
        <v>3.33</v>
      </c>
      <c r="D622" s="58">
        <v>24.17</v>
      </c>
      <c r="E622" s="58">
        <v>17.77</v>
      </c>
    </row>
    <row r="623" spans="1:5" x14ac:dyDescent="0.55000000000000004">
      <c r="A623" s="49">
        <v>2032</v>
      </c>
      <c r="B623" s="69">
        <v>38</v>
      </c>
      <c r="C623" s="59">
        <v>3.28</v>
      </c>
      <c r="D623" s="59">
        <v>24.24</v>
      </c>
      <c r="E623" s="59">
        <v>17.809999999999999</v>
      </c>
    </row>
    <row r="624" spans="1:5" x14ac:dyDescent="0.55000000000000004">
      <c r="A624" s="49">
        <v>2032</v>
      </c>
      <c r="B624" s="69">
        <v>39</v>
      </c>
      <c r="C624" s="58">
        <v>3.05</v>
      </c>
      <c r="D624" s="58">
        <v>24.31</v>
      </c>
      <c r="E624" s="58">
        <v>17.84</v>
      </c>
    </row>
    <row r="625" spans="1:5" x14ac:dyDescent="0.55000000000000004">
      <c r="A625" s="49">
        <v>2032</v>
      </c>
      <c r="B625" s="69">
        <v>40</v>
      </c>
      <c r="C625" s="59">
        <v>2.78</v>
      </c>
      <c r="D625" s="59">
        <v>24.37</v>
      </c>
      <c r="E625" s="59">
        <v>17.87</v>
      </c>
    </row>
    <row r="626" spans="1:5" x14ac:dyDescent="0.55000000000000004">
      <c r="A626" s="49">
        <v>2032</v>
      </c>
      <c r="B626" s="69">
        <v>41</v>
      </c>
      <c r="C626" s="58">
        <v>3.13</v>
      </c>
      <c r="D626" s="58">
        <v>24.44</v>
      </c>
      <c r="E626" s="58">
        <v>17.899999999999999</v>
      </c>
    </row>
    <row r="627" spans="1:5" x14ac:dyDescent="0.55000000000000004">
      <c r="A627" s="49">
        <v>2032</v>
      </c>
      <c r="B627" s="69">
        <v>42</v>
      </c>
      <c r="C627" s="59">
        <v>3.31</v>
      </c>
      <c r="D627" s="59">
        <v>24.48</v>
      </c>
      <c r="E627" s="59">
        <v>17.920000000000002</v>
      </c>
    </row>
    <row r="628" spans="1:5" x14ac:dyDescent="0.55000000000000004">
      <c r="A628" s="49">
        <v>2032</v>
      </c>
      <c r="B628" s="69">
        <v>43</v>
      </c>
      <c r="C628" s="58">
        <v>3.78</v>
      </c>
      <c r="D628" s="58">
        <v>24.45</v>
      </c>
      <c r="E628" s="58">
        <v>17.899999999999999</v>
      </c>
    </row>
    <row r="629" spans="1:5" x14ac:dyDescent="0.55000000000000004">
      <c r="A629" s="49">
        <v>2032</v>
      </c>
      <c r="B629" s="69">
        <v>44</v>
      </c>
      <c r="C629" s="59">
        <v>3.78</v>
      </c>
      <c r="D629" s="59">
        <v>24.43</v>
      </c>
      <c r="E629" s="59">
        <v>17.88</v>
      </c>
    </row>
    <row r="630" spans="1:5" x14ac:dyDescent="0.55000000000000004">
      <c r="A630" s="49">
        <v>2032</v>
      </c>
      <c r="B630" s="69">
        <v>45</v>
      </c>
      <c r="C630" s="58">
        <v>3.44</v>
      </c>
      <c r="D630" s="58">
        <v>24.4</v>
      </c>
      <c r="E630" s="58">
        <v>17.86</v>
      </c>
    </row>
    <row r="631" spans="1:5" x14ac:dyDescent="0.55000000000000004">
      <c r="A631" s="49">
        <v>2032</v>
      </c>
      <c r="B631" s="69">
        <v>46</v>
      </c>
      <c r="C631" s="59">
        <v>4.71</v>
      </c>
      <c r="D631" s="59">
        <v>24.38</v>
      </c>
      <c r="E631" s="59">
        <v>17.84</v>
      </c>
    </row>
    <row r="632" spans="1:5" x14ac:dyDescent="0.55000000000000004">
      <c r="A632" s="49">
        <v>2032</v>
      </c>
      <c r="B632" s="69">
        <v>47</v>
      </c>
      <c r="C632" s="58">
        <v>4.32</v>
      </c>
      <c r="D632" s="58">
        <v>24.31</v>
      </c>
      <c r="E632" s="58">
        <v>17.8</v>
      </c>
    </row>
    <row r="633" spans="1:5" x14ac:dyDescent="0.55000000000000004">
      <c r="A633" s="49">
        <v>2032</v>
      </c>
      <c r="B633" s="69">
        <v>48</v>
      </c>
      <c r="C633" s="59">
        <v>4.07</v>
      </c>
      <c r="D633" s="59">
        <v>24.25</v>
      </c>
      <c r="E633" s="59">
        <v>17.760000000000002</v>
      </c>
    </row>
    <row r="634" spans="1:5" x14ac:dyDescent="0.55000000000000004">
      <c r="A634" s="49">
        <v>2032</v>
      </c>
      <c r="B634" s="69">
        <v>49</v>
      </c>
      <c r="C634" s="58">
        <v>5.55</v>
      </c>
      <c r="D634" s="58">
        <v>24.18</v>
      </c>
      <c r="E634" s="58">
        <v>17.72</v>
      </c>
    </row>
    <row r="635" spans="1:5" x14ac:dyDescent="0.55000000000000004">
      <c r="A635" s="49">
        <v>2032</v>
      </c>
      <c r="B635" s="69">
        <v>50</v>
      </c>
      <c r="C635" s="59">
        <v>5.73</v>
      </c>
      <c r="D635" s="59">
        <v>24.12</v>
      </c>
      <c r="E635" s="59">
        <v>17.68</v>
      </c>
    </row>
    <row r="636" spans="1:5" x14ac:dyDescent="0.55000000000000004">
      <c r="A636" s="49">
        <v>2032</v>
      </c>
      <c r="B636" s="69">
        <v>51</v>
      </c>
      <c r="C636" s="58">
        <v>6.71</v>
      </c>
      <c r="D636" s="58">
        <v>24.05</v>
      </c>
      <c r="E636" s="58">
        <v>17.68</v>
      </c>
    </row>
    <row r="637" spans="1:5" x14ac:dyDescent="0.55000000000000004">
      <c r="A637" s="49">
        <v>2032</v>
      </c>
      <c r="B637" s="69">
        <v>52</v>
      </c>
      <c r="C637" s="59">
        <v>6.13</v>
      </c>
      <c r="D637" s="59">
        <v>23.97</v>
      </c>
      <c r="E637" s="59">
        <v>17.71</v>
      </c>
    </row>
    <row r="638" spans="1:5" x14ac:dyDescent="0.55000000000000004">
      <c r="A638" s="49">
        <v>2032</v>
      </c>
      <c r="B638" s="69">
        <v>53</v>
      </c>
      <c r="C638" s="58">
        <v>6.13</v>
      </c>
      <c r="D638" s="58">
        <v>23.97</v>
      </c>
      <c r="E638" s="58">
        <v>17.71</v>
      </c>
    </row>
    <row r="639" spans="1:5" x14ac:dyDescent="0.55000000000000004">
      <c r="A639" s="49">
        <v>2033</v>
      </c>
      <c r="B639" s="69">
        <v>1</v>
      </c>
      <c r="C639" s="59">
        <v>12.2</v>
      </c>
      <c r="D639" s="59">
        <v>24.66</v>
      </c>
      <c r="E639" s="59">
        <v>18.34</v>
      </c>
    </row>
    <row r="640" spans="1:5" x14ac:dyDescent="0.55000000000000004">
      <c r="A640" s="49">
        <v>2033</v>
      </c>
      <c r="B640" s="69">
        <v>2</v>
      </c>
      <c r="C640" s="58">
        <v>7.82</v>
      </c>
      <c r="D640" s="58">
        <v>24.58</v>
      </c>
      <c r="E640" s="58">
        <v>18.37</v>
      </c>
    </row>
    <row r="641" spans="1:5" x14ac:dyDescent="0.55000000000000004">
      <c r="A641" s="49">
        <v>2033</v>
      </c>
      <c r="B641" s="69">
        <v>3</v>
      </c>
      <c r="C641" s="59">
        <v>8.42</v>
      </c>
      <c r="D641" s="59">
        <v>24.48</v>
      </c>
      <c r="E641" s="59">
        <v>18.350000000000001</v>
      </c>
    </row>
    <row r="642" spans="1:5" x14ac:dyDescent="0.55000000000000004">
      <c r="A642" s="49">
        <v>2033</v>
      </c>
      <c r="B642" s="69">
        <v>4</v>
      </c>
      <c r="C642" s="58">
        <v>7.12</v>
      </c>
      <c r="D642" s="58">
        <v>24.32</v>
      </c>
      <c r="E642" s="58">
        <v>18.23</v>
      </c>
    </row>
    <row r="643" spans="1:5" x14ac:dyDescent="0.55000000000000004">
      <c r="A643" s="49">
        <v>2033</v>
      </c>
      <c r="B643" s="69">
        <v>5</v>
      </c>
      <c r="C643" s="59">
        <v>7.89</v>
      </c>
      <c r="D643" s="59">
        <v>24.16</v>
      </c>
      <c r="E643" s="59">
        <v>18.100000000000001</v>
      </c>
    </row>
    <row r="644" spans="1:5" x14ac:dyDescent="0.55000000000000004">
      <c r="A644" s="49">
        <v>2033</v>
      </c>
      <c r="B644" s="69">
        <v>6</v>
      </c>
      <c r="C644" s="58">
        <v>6.14</v>
      </c>
      <c r="D644" s="58">
        <v>24.01</v>
      </c>
      <c r="E644" s="58">
        <v>17.97</v>
      </c>
    </row>
    <row r="645" spans="1:5" x14ac:dyDescent="0.55000000000000004">
      <c r="A645" s="49">
        <v>2033</v>
      </c>
      <c r="B645" s="69">
        <v>7</v>
      </c>
      <c r="C645" s="59">
        <v>4.67</v>
      </c>
      <c r="D645" s="59">
        <v>23.85</v>
      </c>
      <c r="E645" s="59">
        <v>17.850000000000001</v>
      </c>
    </row>
    <row r="646" spans="1:5" x14ac:dyDescent="0.55000000000000004">
      <c r="A646" s="49">
        <v>2033</v>
      </c>
      <c r="B646" s="69">
        <v>8</v>
      </c>
      <c r="C646" s="58">
        <v>4.41</v>
      </c>
      <c r="D646" s="58">
        <v>23.75</v>
      </c>
      <c r="E646" s="58">
        <v>17.77</v>
      </c>
    </row>
    <row r="647" spans="1:5" x14ac:dyDescent="0.55000000000000004">
      <c r="A647" s="49">
        <v>2033</v>
      </c>
      <c r="B647" s="69">
        <v>9</v>
      </c>
      <c r="C647" s="59">
        <v>4.47</v>
      </c>
      <c r="D647" s="59">
        <v>23.65</v>
      </c>
      <c r="E647" s="59">
        <v>17.690000000000001</v>
      </c>
    </row>
    <row r="648" spans="1:5" x14ac:dyDescent="0.55000000000000004">
      <c r="A648" s="49">
        <v>2033</v>
      </c>
      <c r="B648" s="69">
        <v>10</v>
      </c>
      <c r="C648" s="58">
        <v>3.9</v>
      </c>
      <c r="D648" s="58">
        <v>23.55</v>
      </c>
      <c r="E648" s="58">
        <v>17.61</v>
      </c>
    </row>
    <row r="649" spans="1:5" x14ac:dyDescent="0.55000000000000004">
      <c r="A649" s="49">
        <v>2033</v>
      </c>
      <c r="B649" s="69">
        <v>11</v>
      </c>
      <c r="C649" s="59">
        <v>4.45</v>
      </c>
      <c r="D649" s="59">
        <v>23.45</v>
      </c>
      <c r="E649" s="59">
        <v>17.53</v>
      </c>
    </row>
    <row r="650" spans="1:5" x14ac:dyDescent="0.55000000000000004">
      <c r="A650" s="49">
        <v>2033</v>
      </c>
      <c r="B650" s="69">
        <v>12</v>
      </c>
      <c r="C650" s="58">
        <v>3.88</v>
      </c>
      <c r="D650" s="58">
        <v>23.44</v>
      </c>
      <c r="E650" s="58">
        <v>17.510000000000002</v>
      </c>
    </row>
    <row r="651" spans="1:5" x14ac:dyDescent="0.55000000000000004">
      <c r="A651" s="49">
        <v>2033</v>
      </c>
      <c r="B651" s="69">
        <v>13</v>
      </c>
      <c r="C651" s="59">
        <v>3.61</v>
      </c>
      <c r="D651" s="59">
        <v>23.4</v>
      </c>
      <c r="E651" s="59">
        <v>17.489999999999998</v>
      </c>
    </row>
    <row r="652" spans="1:5" x14ac:dyDescent="0.55000000000000004">
      <c r="A652" s="49">
        <v>2033</v>
      </c>
      <c r="B652" s="69">
        <v>14</v>
      </c>
      <c r="C652" s="58">
        <v>3.93</v>
      </c>
      <c r="D652" s="58">
        <v>23.37</v>
      </c>
      <c r="E652" s="58">
        <v>17.46</v>
      </c>
    </row>
    <row r="653" spans="1:5" x14ac:dyDescent="0.55000000000000004">
      <c r="A653" s="49">
        <v>2033</v>
      </c>
      <c r="B653" s="69">
        <v>15</v>
      </c>
      <c r="C653" s="59">
        <v>3.83</v>
      </c>
      <c r="D653" s="59">
        <v>23.34</v>
      </c>
      <c r="E653" s="59">
        <v>17.43</v>
      </c>
    </row>
    <row r="654" spans="1:5" x14ac:dyDescent="0.55000000000000004">
      <c r="A654" s="49">
        <v>2033</v>
      </c>
      <c r="B654" s="69">
        <v>16</v>
      </c>
      <c r="C654" s="58">
        <v>3.7</v>
      </c>
      <c r="D654" s="58">
        <v>23.34</v>
      </c>
      <c r="E654" s="58">
        <v>17.420000000000002</v>
      </c>
    </row>
    <row r="655" spans="1:5" x14ac:dyDescent="0.55000000000000004">
      <c r="A655" s="49">
        <v>2033</v>
      </c>
      <c r="B655" s="69">
        <v>17</v>
      </c>
      <c r="C655" s="59">
        <v>3.32</v>
      </c>
      <c r="D655" s="59">
        <v>23.35</v>
      </c>
      <c r="E655" s="59">
        <v>17.43</v>
      </c>
    </row>
    <row r="656" spans="1:5" x14ac:dyDescent="0.55000000000000004">
      <c r="A656" s="49">
        <v>2033</v>
      </c>
      <c r="B656" s="69">
        <v>18</v>
      </c>
      <c r="C656" s="58">
        <v>3.7</v>
      </c>
      <c r="D656" s="58">
        <v>23.36</v>
      </c>
      <c r="E656" s="58">
        <v>17.440000000000001</v>
      </c>
    </row>
    <row r="657" spans="1:5" x14ac:dyDescent="0.55000000000000004">
      <c r="A657" s="49">
        <v>2033</v>
      </c>
      <c r="B657" s="69">
        <v>19</v>
      </c>
      <c r="C657" s="59">
        <v>3.61</v>
      </c>
      <c r="D657" s="59">
        <v>23.37</v>
      </c>
      <c r="E657" s="59">
        <v>17.45</v>
      </c>
    </row>
    <row r="658" spans="1:5" x14ac:dyDescent="0.55000000000000004">
      <c r="A658" s="49">
        <v>2033</v>
      </c>
      <c r="B658" s="69">
        <v>20</v>
      </c>
      <c r="C658" s="58">
        <v>3.43</v>
      </c>
      <c r="D658" s="58">
        <v>23.39</v>
      </c>
      <c r="E658" s="58">
        <v>17.46</v>
      </c>
    </row>
    <row r="659" spans="1:5" x14ac:dyDescent="0.55000000000000004">
      <c r="A659" s="49">
        <v>2033</v>
      </c>
      <c r="B659" s="69">
        <v>21</v>
      </c>
      <c r="C659" s="59">
        <v>3.49</v>
      </c>
      <c r="D659" s="59">
        <v>23.47</v>
      </c>
      <c r="E659" s="59">
        <v>17.52</v>
      </c>
    </row>
    <row r="660" spans="1:5" x14ac:dyDescent="0.55000000000000004">
      <c r="A660" s="49">
        <v>2033</v>
      </c>
      <c r="B660" s="69">
        <v>22</v>
      </c>
      <c r="C660" s="58">
        <v>3.45</v>
      </c>
      <c r="D660" s="58">
        <v>23.55</v>
      </c>
      <c r="E660" s="58">
        <v>17.57</v>
      </c>
    </row>
    <row r="661" spans="1:5" x14ac:dyDescent="0.55000000000000004">
      <c r="A661" s="49">
        <v>2033</v>
      </c>
      <c r="B661" s="69">
        <v>23</v>
      </c>
      <c r="C661" s="59">
        <v>3.37</v>
      </c>
      <c r="D661" s="59">
        <v>23.63</v>
      </c>
      <c r="E661" s="59">
        <v>17.62</v>
      </c>
    </row>
    <row r="662" spans="1:5" x14ac:dyDescent="0.55000000000000004">
      <c r="A662" s="49">
        <v>2033</v>
      </c>
      <c r="B662" s="69">
        <v>24</v>
      </c>
      <c r="C662" s="58">
        <v>3.59</v>
      </c>
      <c r="D662" s="58">
        <v>23.72</v>
      </c>
      <c r="E662" s="58">
        <v>17.68</v>
      </c>
    </row>
    <row r="663" spans="1:5" x14ac:dyDescent="0.55000000000000004">
      <c r="A663" s="49">
        <v>2033</v>
      </c>
      <c r="B663" s="69">
        <v>25</v>
      </c>
      <c r="C663" s="59">
        <v>3.66</v>
      </c>
      <c r="D663" s="59">
        <v>23.8</v>
      </c>
      <c r="E663" s="59">
        <v>17.739999999999998</v>
      </c>
    </row>
    <row r="664" spans="1:5" x14ac:dyDescent="0.55000000000000004">
      <c r="A664" s="49">
        <v>2033</v>
      </c>
      <c r="B664" s="69">
        <v>26</v>
      </c>
      <c r="C664" s="58">
        <v>3.49</v>
      </c>
      <c r="D664" s="58">
        <v>23.88</v>
      </c>
      <c r="E664" s="58">
        <v>17.8</v>
      </c>
    </row>
    <row r="665" spans="1:5" x14ac:dyDescent="0.55000000000000004">
      <c r="A665" s="49">
        <v>2033</v>
      </c>
      <c r="B665" s="69">
        <v>27</v>
      </c>
      <c r="C665" s="59">
        <v>3.74</v>
      </c>
      <c r="D665" s="59">
        <v>23.96</v>
      </c>
      <c r="E665" s="59">
        <v>17.86</v>
      </c>
    </row>
    <row r="666" spans="1:5" x14ac:dyDescent="0.55000000000000004">
      <c r="A666" s="49">
        <v>2033</v>
      </c>
      <c r="B666" s="69">
        <v>28</v>
      </c>
      <c r="C666" s="58">
        <v>3.96</v>
      </c>
      <c r="D666" s="58">
        <v>24.05</v>
      </c>
      <c r="E666" s="58">
        <v>17.920000000000002</v>
      </c>
    </row>
    <row r="667" spans="1:5" x14ac:dyDescent="0.55000000000000004">
      <c r="A667" s="49">
        <v>2033</v>
      </c>
      <c r="B667" s="69">
        <v>29</v>
      </c>
      <c r="C667" s="59">
        <v>4.0999999999999996</v>
      </c>
      <c r="D667" s="59">
        <v>24.13</v>
      </c>
      <c r="E667" s="59">
        <v>17.98</v>
      </c>
    </row>
    <row r="668" spans="1:5" x14ac:dyDescent="0.55000000000000004">
      <c r="A668" s="49">
        <v>2033</v>
      </c>
      <c r="B668" s="69">
        <v>30</v>
      </c>
      <c r="C668" s="58">
        <v>3.62</v>
      </c>
      <c r="D668" s="58">
        <v>24.22</v>
      </c>
      <c r="E668" s="58">
        <v>18.03</v>
      </c>
    </row>
    <row r="669" spans="1:5" x14ac:dyDescent="0.55000000000000004">
      <c r="A669" s="49">
        <v>2033</v>
      </c>
      <c r="B669" s="69">
        <v>31</v>
      </c>
      <c r="C669" s="59">
        <v>3.41</v>
      </c>
      <c r="D669" s="59">
        <v>24.31</v>
      </c>
      <c r="E669" s="59">
        <v>18.09</v>
      </c>
    </row>
    <row r="670" spans="1:5" x14ac:dyDescent="0.55000000000000004">
      <c r="A670" s="49">
        <v>2033</v>
      </c>
      <c r="B670" s="69">
        <v>32</v>
      </c>
      <c r="C670" s="58">
        <v>3.35</v>
      </c>
      <c r="D670" s="58">
        <v>24.4</v>
      </c>
      <c r="E670" s="58">
        <v>18.14</v>
      </c>
    </row>
    <row r="671" spans="1:5" x14ac:dyDescent="0.55000000000000004">
      <c r="A671" s="49">
        <v>2033</v>
      </c>
      <c r="B671" s="69">
        <v>33</v>
      </c>
      <c r="C671" s="59">
        <v>3.6</v>
      </c>
      <c r="D671" s="59">
        <v>24.49</v>
      </c>
      <c r="E671" s="59">
        <v>18.190000000000001</v>
      </c>
    </row>
    <row r="672" spans="1:5" x14ac:dyDescent="0.55000000000000004">
      <c r="A672" s="49">
        <v>2033</v>
      </c>
      <c r="B672" s="69">
        <v>34</v>
      </c>
      <c r="C672" s="58">
        <v>3.52</v>
      </c>
      <c r="D672" s="58">
        <v>24.6</v>
      </c>
      <c r="E672" s="58">
        <v>18.239999999999998</v>
      </c>
    </row>
    <row r="673" spans="1:5" x14ac:dyDescent="0.55000000000000004">
      <c r="A673" s="49">
        <v>2033</v>
      </c>
      <c r="B673" s="69">
        <v>35</v>
      </c>
      <c r="C673" s="59">
        <v>3.46</v>
      </c>
      <c r="D673" s="59">
        <v>24.72</v>
      </c>
      <c r="E673" s="59">
        <v>18.28</v>
      </c>
    </row>
    <row r="674" spans="1:5" x14ac:dyDescent="0.55000000000000004">
      <c r="A674" s="49">
        <v>2033</v>
      </c>
      <c r="B674" s="69">
        <v>36</v>
      </c>
      <c r="C674" s="58">
        <v>3.36</v>
      </c>
      <c r="D674" s="58">
        <v>24.83</v>
      </c>
      <c r="E674" s="58">
        <v>18.329999999999998</v>
      </c>
    </row>
    <row r="675" spans="1:5" x14ac:dyDescent="0.55000000000000004">
      <c r="A675" s="49">
        <v>2033</v>
      </c>
      <c r="B675" s="69">
        <v>37</v>
      </c>
      <c r="C675" s="59">
        <v>3.47</v>
      </c>
      <c r="D675" s="59">
        <v>24.94</v>
      </c>
      <c r="E675" s="59">
        <v>18.38</v>
      </c>
    </row>
    <row r="676" spans="1:5" x14ac:dyDescent="0.55000000000000004">
      <c r="A676" s="49">
        <v>2033</v>
      </c>
      <c r="B676" s="69">
        <v>38</v>
      </c>
      <c r="C676" s="58">
        <v>3.42</v>
      </c>
      <c r="D676" s="58">
        <v>25.02</v>
      </c>
      <c r="E676" s="58">
        <v>18.41</v>
      </c>
    </row>
    <row r="677" spans="1:5" x14ac:dyDescent="0.55000000000000004">
      <c r="A677" s="49">
        <v>2033</v>
      </c>
      <c r="B677" s="69">
        <v>39</v>
      </c>
      <c r="C677" s="59">
        <v>3.17</v>
      </c>
      <c r="D677" s="59">
        <v>25.09</v>
      </c>
      <c r="E677" s="59">
        <v>18.45</v>
      </c>
    </row>
    <row r="678" spans="1:5" x14ac:dyDescent="0.55000000000000004">
      <c r="A678" s="49">
        <v>2033</v>
      </c>
      <c r="B678" s="69">
        <v>40</v>
      </c>
      <c r="C678" s="58">
        <v>2.9</v>
      </c>
      <c r="D678" s="58">
        <v>25.15</v>
      </c>
      <c r="E678" s="58">
        <v>18.48</v>
      </c>
    </row>
    <row r="679" spans="1:5" x14ac:dyDescent="0.55000000000000004">
      <c r="A679" s="49">
        <v>2033</v>
      </c>
      <c r="B679" s="69">
        <v>41</v>
      </c>
      <c r="C679" s="59">
        <v>3.26</v>
      </c>
      <c r="D679" s="59">
        <v>25.22</v>
      </c>
      <c r="E679" s="59">
        <v>18.510000000000002</v>
      </c>
    </row>
    <row r="680" spans="1:5" x14ac:dyDescent="0.55000000000000004">
      <c r="A680" s="49">
        <v>2033</v>
      </c>
      <c r="B680" s="69">
        <v>42</v>
      </c>
      <c r="C680" s="58">
        <v>3.45</v>
      </c>
      <c r="D680" s="58">
        <v>25.26</v>
      </c>
      <c r="E680" s="58">
        <v>18.53</v>
      </c>
    </row>
    <row r="681" spans="1:5" x14ac:dyDescent="0.55000000000000004">
      <c r="A681" s="49">
        <v>2033</v>
      </c>
      <c r="B681" s="69">
        <v>43</v>
      </c>
      <c r="C681" s="59">
        <v>3.94</v>
      </c>
      <c r="D681" s="59">
        <v>25.24</v>
      </c>
      <c r="E681" s="59">
        <v>18.510000000000002</v>
      </c>
    </row>
    <row r="682" spans="1:5" x14ac:dyDescent="0.55000000000000004">
      <c r="A682" s="49">
        <v>2033</v>
      </c>
      <c r="B682" s="69">
        <v>44</v>
      </c>
      <c r="C682" s="58">
        <v>3.94</v>
      </c>
      <c r="D682" s="58">
        <v>25.21</v>
      </c>
      <c r="E682" s="58">
        <v>18.489999999999998</v>
      </c>
    </row>
    <row r="683" spans="1:5" x14ac:dyDescent="0.55000000000000004">
      <c r="A683" s="49">
        <v>2033</v>
      </c>
      <c r="B683" s="69">
        <v>45</v>
      </c>
      <c r="C683" s="59">
        <v>3.59</v>
      </c>
      <c r="D683" s="59">
        <v>25.18</v>
      </c>
      <c r="E683" s="59">
        <v>18.46</v>
      </c>
    </row>
    <row r="684" spans="1:5" x14ac:dyDescent="0.55000000000000004">
      <c r="A684" s="49">
        <v>2033</v>
      </c>
      <c r="B684" s="69">
        <v>46</v>
      </c>
      <c r="C684" s="58">
        <v>4.91</v>
      </c>
      <c r="D684" s="58">
        <v>25.16</v>
      </c>
      <c r="E684" s="58">
        <v>18.440000000000001</v>
      </c>
    </row>
    <row r="685" spans="1:5" x14ac:dyDescent="0.55000000000000004">
      <c r="A685" s="49">
        <v>2033</v>
      </c>
      <c r="B685" s="69">
        <v>47</v>
      </c>
      <c r="C685" s="59">
        <v>4.5</v>
      </c>
      <c r="D685" s="59">
        <v>25.09</v>
      </c>
      <c r="E685" s="59">
        <v>18.399999999999999</v>
      </c>
    </row>
    <row r="686" spans="1:5" x14ac:dyDescent="0.55000000000000004">
      <c r="A686" s="49">
        <v>2033</v>
      </c>
      <c r="B686" s="69">
        <v>48</v>
      </c>
      <c r="C686" s="58">
        <v>4.24</v>
      </c>
      <c r="D686" s="58">
        <v>25.02</v>
      </c>
      <c r="E686" s="58">
        <v>18.36</v>
      </c>
    </row>
    <row r="687" spans="1:5" x14ac:dyDescent="0.55000000000000004">
      <c r="A687" s="49">
        <v>2033</v>
      </c>
      <c r="B687" s="69">
        <v>49</v>
      </c>
      <c r="C687" s="59">
        <v>5.79</v>
      </c>
      <c r="D687" s="59">
        <v>24.96</v>
      </c>
      <c r="E687" s="59">
        <v>18.32</v>
      </c>
    </row>
    <row r="688" spans="1:5" x14ac:dyDescent="0.55000000000000004">
      <c r="A688" s="49">
        <v>2033</v>
      </c>
      <c r="B688" s="69">
        <v>50</v>
      </c>
      <c r="C688" s="58">
        <v>5.97</v>
      </c>
      <c r="D688" s="58">
        <v>24.89</v>
      </c>
      <c r="E688" s="58">
        <v>18.28</v>
      </c>
    </row>
    <row r="689" spans="1:5" x14ac:dyDescent="0.55000000000000004">
      <c r="A689" s="49">
        <v>2033</v>
      </c>
      <c r="B689" s="69">
        <v>51</v>
      </c>
      <c r="C689" s="59">
        <v>6.99</v>
      </c>
      <c r="D689" s="59">
        <v>24.82</v>
      </c>
      <c r="E689" s="59">
        <v>18.28</v>
      </c>
    </row>
    <row r="690" spans="1:5" x14ac:dyDescent="0.55000000000000004">
      <c r="A690" s="49">
        <v>2033</v>
      </c>
      <c r="B690" s="69">
        <v>52</v>
      </c>
      <c r="C690" s="58">
        <v>6.39</v>
      </c>
      <c r="D690" s="58">
        <v>24.73</v>
      </c>
      <c r="E690" s="58">
        <v>18.309999999999999</v>
      </c>
    </row>
    <row r="691" spans="1:5" x14ac:dyDescent="0.55000000000000004">
      <c r="A691" s="49">
        <v>2033</v>
      </c>
      <c r="B691" s="69">
        <v>53</v>
      </c>
      <c r="C691" s="59">
        <v>6.39</v>
      </c>
      <c r="D691" s="59">
        <v>24.73</v>
      </c>
      <c r="E691" s="59">
        <v>18.309999999999999</v>
      </c>
    </row>
    <row r="692" spans="1:5" x14ac:dyDescent="0.55000000000000004">
      <c r="A692" s="49">
        <v>2034</v>
      </c>
      <c r="B692" s="69">
        <v>1</v>
      </c>
      <c r="C692" s="58">
        <v>12.59</v>
      </c>
      <c r="D692" s="58">
        <v>25.43</v>
      </c>
      <c r="E692" s="58">
        <v>18.899999999999999</v>
      </c>
    </row>
    <row r="693" spans="1:5" x14ac:dyDescent="0.55000000000000004">
      <c r="A693" s="49">
        <v>2034</v>
      </c>
      <c r="B693" s="69">
        <v>2</v>
      </c>
      <c r="C693" s="59">
        <v>8.07</v>
      </c>
      <c r="D693" s="59">
        <v>25.35</v>
      </c>
      <c r="E693" s="59">
        <v>18.93</v>
      </c>
    </row>
    <row r="694" spans="1:5" x14ac:dyDescent="0.55000000000000004">
      <c r="A694" s="49">
        <v>2034</v>
      </c>
      <c r="B694" s="69">
        <v>3</v>
      </c>
      <c r="C694" s="58">
        <v>8.68</v>
      </c>
      <c r="D694" s="58">
        <v>25.25</v>
      </c>
      <c r="E694" s="58">
        <v>18.920000000000002</v>
      </c>
    </row>
    <row r="695" spans="1:5" x14ac:dyDescent="0.55000000000000004">
      <c r="A695" s="49">
        <v>2034</v>
      </c>
      <c r="B695" s="69">
        <v>4</v>
      </c>
      <c r="C695" s="59">
        <v>7.34</v>
      </c>
      <c r="D695" s="59">
        <v>25.09</v>
      </c>
      <c r="E695" s="59">
        <v>18.79</v>
      </c>
    </row>
    <row r="696" spans="1:5" x14ac:dyDescent="0.55000000000000004">
      <c r="A696" s="49">
        <v>2034</v>
      </c>
      <c r="B696" s="69">
        <v>5</v>
      </c>
      <c r="C696" s="58">
        <v>8.14</v>
      </c>
      <c r="D696" s="58">
        <v>24.92</v>
      </c>
      <c r="E696" s="58">
        <v>18.66</v>
      </c>
    </row>
    <row r="697" spans="1:5" x14ac:dyDescent="0.55000000000000004">
      <c r="A697" s="49">
        <v>2034</v>
      </c>
      <c r="B697" s="69">
        <v>6</v>
      </c>
      <c r="C697" s="59">
        <v>6.34</v>
      </c>
      <c r="D697" s="59">
        <v>24.76</v>
      </c>
      <c r="E697" s="59">
        <v>18.52</v>
      </c>
    </row>
    <row r="698" spans="1:5" x14ac:dyDescent="0.55000000000000004">
      <c r="A698" s="49">
        <v>2034</v>
      </c>
      <c r="B698" s="69">
        <v>7</v>
      </c>
      <c r="C698" s="58">
        <v>4.8099999999999996</v>
      </c>
      <c r="D698" s="58">
        <v>24.6</v>
      </c>
      <c r="E698" s="58">
        <v>18.39</v>
      </c>
    </row>
    <row r="699" spans="1:5" x14ac:dyDescent="0.55000000000000004">
      <c r="A699" s="49">
        <v>2034</v>
      </c>
      <c r="B699" s="69">
        <v>8</v>
      </c>
      <c r="C699" s="59">
        <v>4.55</v>
      </c>
      <c r="D699" s="59">
        <v>24.5</v>
      </c>
      <c r="E699" s="59">
        <v>18.309999999999999</v>
      </c>
    </row>
    <row r="700" spans="1:5" x14ac:dyDescent="0.55000000000000004">
      <c r="A700" s="49">
        <v>2034</v>
      </c>
      <c r="B700" s="69">
        <v>9</v>
      </c>
      <c r="C700" s="58">
        <v>4.6100000000000003</v>
      </c>
      <c r="D700" s="58">
        <v>24.39</v>
      </c>
      <c r="E700" s="58">
        <v>18.23</v>
      </c>
    </row>
    <row r="701" spans="1:5" x14ac:dyDescent="0.55000000000000004">
      <c r="A701" s="49">
        <v>2034</v>
      </c>
      <c r="B701" s="69">
        <v>10</v>
      </c>
      <c r="C701" s="59">
        <v>4.03</v>
      </c>
      <c r="D701" s="59">
        <v>24.29</v>
      </c>
      <c r="E701" s="59">
        <v>18.149999999999999</v>
      </c>
    </row>
    <row r="702" spans="1:5" x14ac:dyDescent="0.55000000000000004">
      <c r="A702" s="49">
        <v>2034</v>
      </c>
      <c r="B702" s="69">
        <v>11</v>
      </c>
      <c r="C702" s="58">
        <v>4.59</v>
      </c>
      <c r="D702" s="58">
        <v>24.19</v>
      </c>
      <c r="E702" s="58">
        <v>18.07</v>
      </c>
    </row>
    <row r="703" spans="1:5" x14ac:dyDescent="0.55000000000000004">
      <c r="A703" s="49">
        <v>2034</v>
      </c>
      <c r="B703" s="69">
        <v>12</v>
      </c>
      <c r="C703" s="59">
        <v>4.01</v>
      </c>
      <c r="D703" s="59">
        <v>24.17</v>
      </c>
      <c r="E703" s="59">
        <v>18.05</v>
      </c>
    </row>
    <row r="704" spans="1:5" x14ac:dyDescent="0.55000000000000004">
      <c r="A704" s="49">
        <v>2034</v>
      </c>
      <c r="B704" s="69">
        <v>13</v>
      </c>
      <c r="C704" s="58">
        <v>3.72</v>
      </c>
      <c r="D704" s="58">
        <v>24.14</v>
      </c>
      <c r="E704" s="58">
        <v>18.02</v>
      </c>
    </row>
    <row r="705" spans="1:5" x14ac:dyDescent="0.55000000000000004">
      <c r="A705" s="49">
        <v>2034</v>
      </c>
      <c r="B705" s="69">
        <v>14</v>
      </c>
      <c r="C705" s="59">
        <v>4.0599999999999996</v>
      </c>
      <c r="D705" s="59">
        <v>24.11</v>
      </c>
      <c r="E705" s="59">
        <v>17.989999999999998</v>
      </c>
    </row>
    <row r="706" spans="1:5" x14ac:dyDescent="0.55000000000000004">
      <c r="A706" s="49">
        <v>2034</v>
      </c>
      <c r="B706" s="69">
        <v>15</v>
      </c>
      <c r="C706" s="58">
        <v>3.95</v>
      </c>
      <c r="D706" s="58">
        <v>24.08</v>
      </c>
      <c r="E706" s="58">
        <v>17.96</v>
      </c>
    </row>
    <row r="707" spans="1:5" x14ac:dyDescent="0.55000000000000004">
      <c r="A707" s="49">
        <v>2034</v>
      </c>
      <c r="B707" s="69">
        <v>16</v>
      </c>
      <c r="C707" s="59">
        <v>3.82</v>
      </c>
      <c r="D707" s="59">
        <v>24.07</v>
      </c>
      <c r="E707" s="59">
        <v>17.95</v>
      </c>
    </row>
    <row r="708" spans="1:5" x14ac:dyDescent="0.55000000000000004">
      <c r="A708" s="49">
        <v>2034</v>
      </c>
      <c r="B708" s="69">
        <v>17</v>
      </c>
      <c r="C708" s="58">
        <v>3.43</v>
      </c>
      <c r="D708" s="58">
        <v>24.08</v>
      </c>
      <c r="E708" s="58">
        <v>17.96</v>
      </c>
    </row>
    <row r="709" spans="1:5" x14ac:dyDescent="0.55000000000000004">
      <c r="A709" s="49">
        <v>2034</v>
      </c>
      <c r="B709" s="69">
        <v>18</v>
      </c>
      <c r="C709" s="59">
        <v>3.82</v>
      </c>
      <c r="D709" s="59">
        <v>24.09</v>
      </c>
      <c r="E709" s="59">
        <v>17.97</v>
      </c>
    </row>
    <row r="710" spans="1:5" x14ac:dyDescent="0.55000000000000004">
      <c r="A710" s="49">
        <v>2034</v>
      </c>
      <c r="B710" s="69">
        <v>19</v>
      </c>
      <c r="C710" s="58">
        <v>3.72</v>
      </c>
      <c r="D710" s="58">
        <v>24.1</v>
      </c>
      <c r="E710" s="58">
        <v>17.98</v>
      </c>
    </row>
    <row r="711" spans="1:5" x14ac:dyDescent="0.55000000000000004">
      <c r="A711" s="49">
        <v>2034</v>
      </c>
      <c r="B711" s="69">
        <v>20</v>
      </c>
      <c r="C711" s="59">
        <v>3.54</v>
      </c>
      <c r="D711" s="59">
        <v>24.12</v>
      </c>
      <c r="E711" s="59">
        <v>18</v>
      </c>
    </row>
    <row r="712" spans="1:5" x14ac:dyDescent="0.55000000000000004">
      <c r="A712" s="49">
        <v>2034</v>
      </c>
      <c r="B712" s="69">
        <v>21</v>
      </c>
      <c r="C712" s="58">
        <v>3.6</v>
      </c>
      <c r="D712" s="58">
        <v>24.21</v>
      </c>
      <c r="E712" s="58">
        <v>18.05</v>
      </c>
    </row>
    <row r="713" spans="1:5" x14ac:dyDescent="0.55000000000000004">
      <c r="A713" s="49">
        <v>2034</v>
      </c>
      <c r="B713" s="69">
        <v>22</v>
      </c>
      <c r="C713" s="59">
        <v>3.56</v>
      </c>
      <c r="D713" s="59">
        <v>24.29</v>
      </c>
      <c r="E713" s="59">
        <v>18.11</v>
      </c>
    </row>
    <row r="714" spans="1:5" x14ac:dyDescent="0.55000000000000004">
      <c r="A714" s="49">
        <v>2034</v>
      </c>
      <c r="B714" s="69">
        <v>23</v>
      </c>
      <c r="C714" s="58">
        <v>3.47</v>
      </c>
      <c r="D714" s="58">
        <v>24.38</v>
      </c>
      <c r="E714" s="58">
        <v>18.16</v>
      </c>
    </row>
    <row r="715" spans="1:5" x14ac:dyDescent="0.55000000000000004">
      <c r="A715" s="49">
        <v>2034</v>
      </c>
      <c r="B715" s="69">
        <v>24</v>
      </c>
      <c r="C715" s="59">
        <v>3.71</v>
      </c>
      <c r="D715" s="59">
        <v>24.46</v>
      </c>
      <c r="E715" s="59">
        <v>18.22</v>
      </c>
    </row>
    <row r="716" spans="1:5" x14ac:dyDescent="0.55000000000000004">
      <c r="A716" s="49">
        <v>2034</v>
      </c>
      <c r="B716" s="69">
        <v>25</v>
      </c>
      <c r="C716" s="58">
        <v>3.77</v>
      </c>
      <c r="D716" s="58">
        <v>24.55</v>
      </c>
      <c r="E716" s="58">
        <v>18.28</v>
      </c>
    </row>
    <row r="717" spans="1:5" x14ac:dyDescent="0.55000000000000004">
      <c r="A717" s="49">
        <v>2034</v>
      </c>
      <c r="B717" s="69">
        <v>26</v>
      </c>
      <c r="C717" s="59">
        <v>3.6</v>
      </c>
      <c r="D717" s="59">
        <v>24.63</v>
      </c>
      <c r="E717" s="59">
        <v>18.350000000000001</v>
      </c>
    </row>
    <row r="718" spans="1:5" x14ac:dyDescent="0.55000000000000004">
      <c r="A718" s="49">
        <v>2034</v>
      </c>
      <c r="B718" s="69">
        <v>27</v>
      </c>
      <c r="C718" s="58">
        <v>3.86</v>
      </c>
      <c r="D718" s="58">
        <v>24.72</v>
      </c>
      <c r="E718" s="58">
        <v>18.41</v>
      </c>
    </row>
    <row r="719" spans="1:5" x14ac:dyDescent="0.55000000000000004">
      <c r="A719" s="49">
        <v>2034</v>
      </c>
      <c r="B719" s="69">
        <v>28</v>
      </c>
      <c r="C719" s="59">
        <v>4.09</v>
      </c>
      <c r="D719" s="59">
        <v>24.8</v>
      </c>
      <c r="E719" s="59">
        <v>18.47</v>
      </c>
    </row>
    <row r="720" spans="1:5" x14ac:dyDescent="0.55000000000000004">
      <c r="A720" s="49">
        <v>2034</v>
      </c>
      <c r="B720" s="69">
        <v>29</v>
      </c>
      <c r="C720" s="58">
        <v>4.2300000000000004</v>
      </c>
      <c r="D720" s="58">
        <v>24.89</v>
      </c>
      <c r="E720" s="58">
        <v>18.53</v>
      </c>
    </row>
    <row r="721" spans="1:5" x14ac:dyDescent="0.55000000000000004">
      <c r="A721" s="49">
        <v>2034</v>
      </c>
      <c r="B721" s="69">
        <v>30</v>
      </c>
      <c r="C721" s="59">
        <v>3.74</v>
      </c>
      <c r="D721" s="59">
        <v>24.98</v>
      </c>
      <c r="E721" s="59">
        <v>18.59</v>
      </c>
    </row>
    <row r="722" spans="1:5" x14ac:dyDescent="0.55000000000000004">
      <c r="A722" s="49">
        <v>2034</v>
      </c>
      <c r="B722" s="69">
        <v>31</v>
      </c>
      <c r="C722" s="58">
        <v>3.52</v>
      </c>
      <c r="D722" s="58">
        <v>25.08</v>
      </c>
      <c r="E722" s="58">
        <v>18.64</v>
      </c>
    </row>
    <row r="723" spans="1:5" x14ac:dyDescent="0.55000000000000004">
      <c r="A723" s="49">
        <v>2034</v>
      </c>
      <c r="B723" s="69">
        <v>32</v>
      </c>
      <c r="C723" s="59">
        <v>3.45</v>
      </c>
      <c r="D723" s="59">
        <v>25.17</v>
      </c>
      <c r="E723" s="59">
        <v>18.7</v>
      </c>
    </row>
    <row r="724" spans="1:5" x14ac:dyDescent="0.55000000000000004">
      <c r="A724" s="49">
        <v>2034</v>
      </c>
      <c r="B724" s="69">
        <v>33</v>
      </c>
      <c r="C724" s="58">
        <v>3.71</v>
      </c>
      <c r="D724" s="58">
        <v>25.26</v>
      </c>
      <c r="E724" s="58">
        <v>18.75</v>
      </c>
    </row>
    <row r="725" spans="1:5" x14ac:dyDescent="0.55000000000000004">
      <c r="A725" s="49">
        <v>2034</v>
      </c>
      <c r="B725" s="69">
        <v>34</v>
      </c>
      <c r="C725" s="59">
        <v>3.63</v>
      </c>
      <c r="D725" s="59">
        <v>25.38</v>
      </c>
      <c r="E725" s="59">
        <v>18.8</v>
      </c>
    </row>
    <row r="726" spans="1:5" x14ac:dyDescent="0.55000000000000004">
      <c r="A726" s="49">
        <v>2034</v>
      </c>
      <c r="B726" s="69">
        <v>35</v>
      </c>
      <c r="C726" s="58">
        <v>3.57</v>
      </c>
      <c r="D726" s="58">
        <v>25.49</v>
      </c>
      <c r="E726" s="58">
        <v>18.84</v>
      </c>
    </row>
    <row r="727" spans="1:5" x14ac:dyDescent="0.55000000000000004">
      <c r="A727" s="49">
        <v>2034</v>
      </c>
      <c r="B727" s="69">
        <v>36</v>
      </c>
      <c r="C727" s="59">
        <v>3.46</v>
      </c>
      <c r="D727" s="59">
        <v>25.61</v>
      </c>
      <c r="E727" s="59">
        <v>18.89</v>
      </c>
    </row>
    <row r="728" spans="1:5" x14ac:dyDescent="0.55000000000000004">
      <c r="A728" s="49">
        <v>2034</v>
      </c>
      <c r="B728" s="69">
        <v>37</v>
      </c>
      <c r="C728" s="58">
        <v>3.58</v>
      </c>
      <c r="D728" s="58">
        <v>25.72</v>
      </c>
      <c r="E728" s="58">
        <v>18.940000000000001</v>
      </c>
    </row>
    <row r="729" spans="1:5" x14ac:dyDescent="0.55000000000000004">
      <c r="A729" s="49">
        <v>2034</v>
      </c>
      <c r="B729" s="69">
        <v>38</v>
      </c>
      <c r="C729" s="59">
        <v>3.53</v>
      </c>
      <c r="D729" s="59">
        <v>25.81</v>
      </c>
      <c r="E729" s="59">
        <v>18.98</v>
      </c>
    </row>
    <row r="730" spans="1:5" x14ac:dyDescent="0.55000000000000004">
      <c r="A730" s="49">
        <v>2034</v>
      </c>
      <c r="B730" s="69">
        <v>39</v>
      </c>
      <c r="C730" s="58">
        <v>3.28</v>
      </c>
      <c r="D730" s="58">
        <v>25.88</v>
      </c>
      <c r="E730" s="58">
        <v>19.010000000000002</v>
      </c>
    </row>
    <row r="731" spans="1:5" x14ac:dyDescent="0.55000000000000004">
      <c r="A731" s="49">
        <v>2034</v>
      </c>
      <c r="B731" s="69">
        <v>40</v>
      </c>
      <c r="C731" s="59">
        <v>2.99</v>
      </c>
      <c r="D731" s="59">
        <v>25.94</v>
      </c>
      <c r="E731" s="59">
        <v>19.04</v>
      </c>
    </row>
    <row r="732" spans="1:5" x14ac:dyDescent="0.55000000000000004">
      <c r="A732" s="49">
        <v>2034</v>
      </c>
      <c r="B732" s="69">
        <v>41</v>
      </c>
      <c r="C732" s="58">
        <v>3.36</v>
      </c>
      <c r="D732" s="58">
        <v>26.01</v>
      </c>
      <c r="E732" s="58">
        <v>19.079999999999998</v>
      </c>
    </row>
    <row r="733" spans="1:5" x14ac:dyDescent="0.55000000000000004">
      <c r="A733" s="49">
        <v>2034</v>
      </c>
      <c r="B733" s="69">
        <v>42</v>
      </c>
      <c r="C733" s="59">
        <v>3.55</v>
      </c>
      <c r="D733" s="59">
        <v>26.06</v>
      </c>
      <c r="E733" s="59">
        <v>19.100000000000001</v>
      </c>
    </row>
    <row r="734" spans="1:5" x14ac:dyDescent="0.55000000000000004">
      <c r="A734" s="49">
        <v>2034</v>
      </c>
      <c r="B734" s="69">
        <v>43</v>
      </c>
      <c r="C734" s="58">
        <v>4.07</v>
      </c>
      <c r="D734" s="58">
        <v>26.03</v>
      </c>
      <c r="E734" s="58">
        <v>19.07</v>
      </c>
    </row>
    <row r="735" spans="1:5" x14ac:dyDescent="0.55000000000000004">
      <c r="A735" s="49">
        <v>2034</v>
      </c>
      <c r="B735" s="69">
        <v>44</v>
      </c>
      <c r="C735" s="59">
        <v>4.0599999999999996</v>
      </c>
      <c r="D735" s="59">
        <v>26</v>
      </c>
      <c r="E735" s="59">
        <v>19.05</v>
      </c>
    </row>
    <row r="736" spans="1:5" x14ac:dyDescent="0.55000000000000004">
      <c r="A736" s="49">
        <v>2034</v>
      </c>
      <c r="B736" s="69">
        <v>45</v>
      </c>
      <c r="C736" s="58">
        <v>3.7</v>
      </c>
      <c r="D736" s="58">
        <v>25.97</v>
      </c>
      <c r="E736" s="58">
        <v>19.03</v>
      </c>
    </row>
    <row r="737" spans="1:5" x14ac:dyDescent="0.55000000000000004">
      <c r="A737" s="49">
        <v>2034</v>
      </c>
      <c r="B737" s="69">
        <v>46</v>
      </c>
      <c r="C737" s="59">
        <v>5.07</v>
      </c>
      <c r="D737" s="59">
        <v>25.95</v>
      </c>
      <c r="E737" s="59">
        <v>19.010000000000002</v>
      </c>
    </row>
    <row r="738" spans="1:5" x14ac:dyDescent="0.55000000000000004">
      <c r="A738" s="49">
        <v>2034</v>
      </c>
      <c r="B738" s="69">
        <v>47</v>
      </c>
      <c r="C738" s="58">
        <v>4.6399999999999997</v>
      </c>
      <c r="D738" s="58">
        <v>25.88</v>
      </c>
      <c r="E738" s="58">
        <v>18.97</v>
      </c>
    </row>
    <row r="739" spans="1:5" x14ac:dyDescent="0.55000000000000004">
      <c r="A739" s="49">
        <v>2034</v>
      </c>
      <c r="B739" s="69">
        <v>48</v>
      </c>
      <c r="C739" s="59">
        <v>4.38</v>
      </c>
      <c r="D739" s="59">
        <v>25.81</v>
      </c>
      <c r="E739" s="59">
        <v>18.920000000000002</v>
      </c>
    </row>
    <row r="740" spans="1:5" x14ac:dyDescent="0.55000000000000004">
      <c r="A740" s="49">
        <v>2034</v>
      </c>
      <c r="B740" s="69">
        <v>49</v>
      </c>
      <c r="C740" s="58">
        <v>5.97</v>
      </c>
      <c r="D740" s="58">
        <v>25.74</v>
      </c>
      <c r="E740" s="58">
        <v>18.88</v>
      </c>
    </row>
    <row r="741" spans="1:5" x14ac:dyDescent="0.55000000000000004">
      <c r="A741" s="49">
        <v>2034</v>
      </c>
      <c r="B741" s="69">
        <v>50</v>
      </c>
      <c r="C741" s="59">
        <v>6.16</v>
      </c>
      <c r="D741" s="59">
        <v>25.68</v>
      </c>
      <c r="E741" s="59">
        <v>18.84</v>
      </c>
    </row>
    <row r="742" spans="1:5" x14ac:dyDescent="0.55000000000000004">
      <c r="A742" s="49">
        <v>2034</v>
      </c>
      <c r="B742" s="69">
        <v>51</v>
      </c>
      <c r="C742" s="58">
        <v>7.21</v>
      </c>
      <c r="D742" s="58">
        <v>25.6</v>
      </c>
      <c r="E742" s="58">
        <v>18.84</v>
      </c>
    </row>
    <row r="743" spans="1:5" x14ac:dyDescent="0.55000000000000004">
      <c r="A743" s="49">
        <v>2034</v>
      </c>
      <c r="B743" s="69">
        <v>52</v>
      </c>
      <c r="C743" s="59">
        <v>6.59</v>
      </c>
      <c r="D743" s="59">
        <v>25.51</v>
      </c>
      <c r="E743" s="59">
        <v>18.87</v>
      </c>
    </row>
    <row r="744" spans="1:5" x14ac:dyDescent="0.55000000000000004">
      <c r="A744" s="49">
        <v>2034</v>
      </c>
      <c r="B744" s="69">
        <v>53</v>
      </c>
      <c r="C744" s="58">
        <v>6.59</v>
      </c>
      <c r="D744" s="58">
        <v>25.51</v>
      </c>
      <c r="E744" s="58">
        <v>18.87</v>
      </c>
    </row>
    <row r="745" spans="1:5" x14ac:dyDescent="0.55000000000000004">
      <c r="A745" s="49">
        <v>2035</v>
      </c>
      <c r="B745" s="69">
        <v>1</v>
      </c>
      <c r="C745" s="59">
        <v>12.87</v>
      </c>
      <c r="D745" s="59">
        <v>26.16</v>
      </c>
      <c r="E745" s="59">
        <v>19.489999999999998</v>
      </c>
    </row>
    <row r="746" spans="1:5" x14ac:dyDescent="0.55000000000000004">
      <c r="A746" s="49">
        <v>2035</v>
      </c>
      <c r="B746" s="69">
        <v>2</v>
      </c>
      <c r="C746" s="58">
        <v>8.25</v>
      </c>
      <c r="D746" s="58">
        <v>26.08</v>
      </c>
      <c r="E746" s="58">
        <v>19.52</v>
      </c>
    </row>
    <row r="747" spans="1:5" x14ac:dyDescent="0.55000000000000004">
      <c r="A747" s="49">
        <v>2035</v>
      </c>
      <c r="B747" s="69">
        <v>3</v>
      </c>
      <c r="C747" s="59">
        <v>8.8800000000000008</v>
      </c>
      <c r="D747" s="59">
        <v>25.98</v>
      </c>
      <c r="E747" s="59">
        <v>19.510000000000002</v>
      </c>
    </row>
    <row r="748" spans="1:5" x14ac:dyDescent="0.55000000000000004">
      <c r="A748" s="49">
        <v>2035</v>
      </c>
      <c r="B748" s="69">
        <v>4</v>
      </c>
      <c r="C748" s="58">
        <v>7.51</v>
      </c>
      <c r="D748" s="58">
        <v>25.81</v>
      </c>
      <c r="E748" s="58">
        <v>19.37</v>
      </c>
    </row>
    <row r="749" spans="1:5" x14ac:dyDescent="0.55000000000000004">
      <c r="A749" s="49">
        <v>2035</v>
      </c>
      <c r="B749" s="69">
        <v>5</v>
      </c>
      <c r="C749" s="59">
        <v>8.32</v>
      </c>
      <c r="D749" s="59">
        <v>25.64</v>
      </c>
      <c r="E749" s="59">
        <v>19.239999999999998</v>
      </c>
    </row>
    <row r="750" spans="1:5" x14ac:dyDescent="0.55000000000000004">
      <c r="A750" s="49">
        <v>2035</v>
      </c>
      <c r="B750" s="69">
        <v>6</v>
      </c>
      <c r="C750" s="58">
        <v>6.48</v>
      </c>
      <c r="D750" s="58">
        <v>25.47</v>
      </c>
      <c r="E750" s="58">
        <v>19.100000000000001</v>
      </c>
    </row>
    <row r="751" spans="1:5" x14ac:dyDescent="0.55000000000000004">
      <c r="A751" s="49">
        <v>2035</v>
      </c>
      <c r="B751" s="69">
        <v>7</v>
      </c>
      <c r="C751" s="59">
        <v>4.92</v>
      </c>
      <c r="D751" s="59">
        <v>25.31</v>
      </c>
      <c r="E751" s="59">
        <v>18.97</v>
      </c>
    </row>
    <row r="752" spans="1:5" x14ac:dyDescent="0.55000000000000004">
      <c r="A752" s="49">
        <v>2035</v>
      </c>
      <c r="B752" s="69">
        <v>8</v>
      </c>
      <c r="C752" s="58">
        <v>4.6500000000000004</v>
      </c>
      <c r="D752" s="58">
        <v>25.2</v>
      </c>
      <c r="E752" s="58">
        <v>18.89</v>
      </c>
    </row>
    <row r="753" spans="1:5" x14ac:dyDescent="0.55000000000000004">
      <c r="A753" s="49">
        <v>2035</v>
      </c>
      <c r="B753" s="69">
        <v>9</v>
      </c>
      <c r="C753" s="59">
        <v>4.71</v>
      </c>
      <c r="D753" s="59">
        <v>25.1</v>
      </c>
      <c r="E753" s="59">
        <v>18.8</v>
      </c>
    </row>
    <row r="754" spans="1:5" x14ac:dyDescent="0.55000000000000004">
      <c r="A754" s="49">
        <v>2035</v>
      </c>
      <c r="B754" s="69">
        <v>10</v>
      </c>
      <c r="C754" s="58">
        <v>4.12</v>
      </c>
      <c r="D754" s="58">
        <v>24.99</v>
      </c>
      <c r="E754" s="58">
        <v>18.72</v>
      </c>
    </row>
    <row r="755" spans="1:5" x14ac:dyDescent="0.55000000000000004">
      <c r="A755" s="49">
        <v>2035</v>
      </c>
      <c r="B755" s="69">
        <v>11</v>
      </c>
      <c r="C755" s="59">
        <v>4.6900000000000004</v>
      </c>
      <c r="D755" s="59">
        <v>24.89</v>
      </c>
      <c r="E755" s="59">
        <v>18.64</v>
      </c>
    </row>
    <row r="756" spans="1:5" x14ac:dyDescent="0.55000000000000004">
      <c r="A756" s="49">
        <v>2035</v>
      </c>
      <c r="B756" s="69">
        <v>12</v>
      </c>
      <c r="C756" s="58">
        <v>4.0999999999999996</v>
      </c>
      <c r="D756" s="58">
        <v>24.87</v>
      </c>
      <c r="E756" s="58">
        <v>18.62</v>
      </c>
    </row>
    <row r="757" spans="1:5" x14ac:dyDescent="0.55000000000000004">
      <c r="A757" s="49">
        <v>2035</v>
      </c>
      <c r="B757" s="69">
        <v>13</v>
      </c>
      <c r="C757" s="59">
        <v>3.8</v>
      </c>
      <c r="D757" s="59">
        <v>24.84</v>
      </c>
      <c r="E757" s="59">
        <v>18.579999999999998</v>
      </c>
    </row>
    <row r="758" spans="1:5" x14ac:dyDescent="0.55000000000000004">
      <c r="A758" s="49">
        <v>2035</v>
      </c>
      <c r="B758" s="69">
        <v>14</v>
      </c>
      <c r="C758" s="58">
        <v>4.1500000000000004</v>
      </c>
      <c r="D758" s="58">
        <v>24.8</v>
      </c>
      <c r="E758" s="58">
        <v>18.55</v>
      </c>
    </row>
    <row r="759" spans="1:5" x14ac:dyDescent="0.55000000000000004">
      <c r="A759" s="49">
        <v>2035</v>
      </c>
      <c r="B759" s="69">
        <v>15</v>
      </c>
      <c r="C759" s="59">
        <v>4.04</v>
      </c>
      <c r="D759" s="59">
        <v>24.77</v>
      </c>
      <c r="E759" s="59">
        <v>18.52</v>
      </c>
    </row>
    <row r="760" spans="1:5" x14ac:dyDescent="0.55000000000000004">
      <c r="A760" s="49">
        <v>2035</v>
      </c>
      <c r="B760" s="69">
        <v>16</v>
      </c>
      <c r="C760" s="58">
        <v>3.9</v>
      </c>
      <c r="D760" s="58">
        <v>24.76</v>
      </c>
      <c r="E760" s="58">
        <v>18.510000000000002</v>
      </c>
    </row>
    <row r="761" spans="1:5" x14ac:dyDescent="0.55000000000000004">
      <c r="A761" s="49">
        <v>2035</v>
      </c>
      <c r="B761" s="69">
        <v>17</v>
      </c>
      <c r="C761" s="59">
        <v>3.5</v>
      </c>
      <c r="D761" s="59">
        <v>24.77</v>
      </c>
      <c r="E761" s="59">
        <v>18.52</v>
      </c>
    </row>
    <row r="762" spans="1:5" x14ac:dyDescent="0.55000000000000004">
      <c r="A762" s="49">
        <v>2035</v>
      </c>
      <c r="B762" s="69">
        <v>18</v>
      </c>
      <c r="C762" s="58">
        <v>3.91</v>
      </c>
      <c r="D762" s="58">
        <v>24.78</v>
      </c>
      <c r="E762" s="58">
        <v>18.53</v>
      </c>
    </row>
    <row r="763" spans="1:5" x14ac:dyDescent="0.55000000000000004">
      <c r="A763" s="49">
        <v>2035</v>
      </c>
      <c r="B763" s="69">
        <v>19</v>
      </c>
      <c r="C763" s="59">
        <v>3.8</v>
      </c>
      <c r="D763" s="59">
        <v>24.8</v>
      </c>
      <c r="E763" s="59">
        <v>18.54</v>
      </c>
    </row>
    <row r="764" spans="1:5" x14ac:dyDescent="0.55000000000000004">
      <c r="A764" s="49">
        <v>2035</v>
      </c>
      <c r="B764" s="69">
        <v>20</v>
      </c>
      <c r="C764" s="58">
        <v>3.62</v>
      </c>
      <c r="D764" s="58">
        <v>24.82</v>
      </c>
      <c r="E764" s="58">
        <v>18.559999999999999</v>
      </c>
    </row>
    <row r="765" spans="1:5" x14ac:dyDescent="0.55000000000000004">
      <c r="A765" s="49">
        <v>2035</v>
      </c>
      <c r="B765" s="69">
        <v>21</v>
      </c>
      <c r="C765" s="59">
        <v>3.68</v>
      </c>
      <c r="D765" s="59">
        <v>24.91</v>
      </c>
      <c r="E765" s="59">
        <v>18.62</v>
      </c>
    </row>
    <row r="766" spans="1:5" x14ac:dyDescent="0.55000000000000004">
      <c r="A766" s="49">
        <v>2035</v>
      </c>
      <c r="B766" s="69">
        <v>22</v>
      </c>
      <c r="C766" s="58">
        <v>3.64</v>
      </c>
      <c r="D766" s="58">
        <v>24.99</v>
      </c>
      <c r="E766" s="58">
        <v>18.670000000000002</v>
      </c>
    </row>
    <row r="767" spans="1:5" x14ac:dyDescent="0.55000000000000004">
      <c r="A767" s="49">
        <v>2035</v>
      </c>
      <c r="B767" s="69">
        <v>23</v>
      </c>
      <c r="C767" s="59">
        <v>3.55</v>
      </c>
      <c r="D767" s="59">
        <v>25.08</v>
      </c>
      <c r="E767" s="59">
        <v>18.73</v>
      </c>
    </row>
    <row r="768" spans="1:5" x14ac:dyDescent="0.55000000000000004">
      <c r="A768" s="49">
        <v>2035</v>
      </c>
      <c r="B768" s="69">
        <v>24</v>
      </c>
      <c r="C768" s="58">
        <v>3.79</v>
      </c>
      <c r="D768" s="58">
        <v>25.17</v>
      </c>
      <c r="E768" s="58">
        <v>18.79</v>
      </c>
    </row>
    <row r="769" spans="1:5" x14ac:dyDescent="0.55000000000000004">
      <c r="A769" s="49">
        <v>2035</v>
      </c>
      <c r="B769" s="69">
        <v>25</v>
      </c>
      <c r="C769" s="59">
        <v>3.86</v>
      </c>
      <c r="D769" s="59">
        <v>25.25</v>
      </c>
      <c r="E769" s="59">
        <v>18.850000000000001</v>
      </c>
    </row>
    <row r="770" spans="1:5" x14ac:dyDescent="0.55000000000000004">
      <c r="A770" s="49">
        <v>2035</v>
      </c>
      <c r="B770" s="69">
        <v>26</v>
      </c>
      <c r="C770" s="58">
        <v>3.68</v>
      </c>
      <c r="D770" s="58">
        <v>25.34</v>
      </c>
      <c r="E770" s="58">
        <v>18.920000000000002</v>
      </c>
    </row>
    <row r="771" spans="1:5" x14ac:dyDescent="0.55000000000000004">
      <c r="A771" s="49">
        <v>2035</v>
      </c>
      <c r="B771" s="69">
        <v>27</v>
      </c>
      <c r="C771" s="59">
        <v>3.94</v>
      </c>
      <c r="D771" s="59">
        <v>25.43</v>
      </c>
      <c r="E771" s="59">
        <v>18.98</v>
      </c>
    </row>
    <row r="772" spans="1:5" x14ac:dyDescent="0.55000000000000004">
      <c r="A772" s="49">
        <v>2035</v>
      </c>
      <c r="B772" s="69">
        <v>28</v>
      </c>
      <c r="C772" s="58">
        <v>4.18</v>
      </c>
      <c r="D772" s="58">
        <v>25.52</v>
      </c>
      <c r="E772" s="58">
        <v>19.05</v>
      </c>
    </row>
    <row r="773" spans="1:5" x14ac:dyDescent="0.55000000000000004">
      <c r="A773" s="49">
        <v>2035</v>
      </c>
      <c r="B773" s="69">
        <v>29</v>
      </c>
      <c r="C773" s="59">
        <v>4.32</v>
      </c>
      <c r="D773" s="59">
        <v>25.61</v>
      </c>
      <c r="E773" s="59">
        <v>19.11</v>
      </c>
    </row>
    <row r="774" spans="1:5" x14ac:dyDescent="0.55000000000000004">
      <c r="A774" s="49">
        <v>2035</v>
      </c>
      <c r="B774" s="69">
        <v>30</v>
      </c>
      <c r="C774" s="58">
        <v>3.82</v>
      </c>
      <c r="D774" s="58">
        <v>25.7</v>
      </c>
      <c r="E774" s="58">
        <v>19.170000000000002</v>
      </c>
    </row>
    <row r="775" spans="1:5" x14ac:dyDescent="0.55000000000000004">
      <c r="A775" s="49">
        <v>2035</v>
      </c>
      <c r="B775" s="69">
        <v>31</v>
      </c>
      <c r="C775" s="59">
        <v>3.59</v>
      </c>
      <c r="D775" s="59">
        <v>25.8</v>
      </c>
      <c r="E775" s="59">
        <v>19.22</v>
      </c>
    </row>
    <row r="776" spans="1:5" x14ac:dyDescent="0.55000000000000004">
      <c r="A776" s="49">
        <v>2035</v>
      </c>
      <c r="B776" s="69">
        <v>32</v>
      </c>
      <c r="C776" s="58">
        <v>3.53</v>
      </c>
      <c r="D776" s="58">
        <v>25.89</v>
      </c>
      <c r="E776" s="58">
        <v>19.28</v>
      </c>
    </row>
    <row r="777" spans="1:5" x14ac:dyDescent="0.55000000000000004">
      <c r="A777" s="49">
        <v>2035</v>
      </c>
      <c r="B777" s="69">
        <v>33</v>
      </c>
      <c r="C777" s="59">
        <v>3.79</v>
      </c>
      <c r="D777" s="59">
        <v>25.99</v>
      </c>
      <c r="E777" s="59">
        <v>19.329999999999998</v>
      </c>
    </row>
    <row r="778" spans="1:5" x14ac:dyDescent="0.55000000000000004">
      <c r="A778" s="49">
        <v>2035</v>
      </c>
      <c r="B778" s="69">
        <v>34</v>
      </c>
      <c r="C778" s="58">
        <v>3.71</v>
      </c>
      <c r="D778" s="58">
        <v>26.11</v>
      </c>
      <c r="E778" s="58">
        <v>19.38</v>
      </c>
    </row>
    <row r="779" spans="1:5" x14ac:dyDescent="0.55000000000000004">
      <c r="A779" s="49">
        <v>2035</v>
      </c>
      <c r="B779" s="69">
        <v>35</v>
      </c>
      <c r="C779" s="59">
        <v>3.65</v>
      </c>
      <c r="D779" s="59">
        <v>26.23</v>
      </c>
      <c r="E779" s="59">
        <v>19.43</v>
      </c>
    </row>
    <row r="780" spans="1:5" x14ac:dyDescent="0.55000000000000004">
      <c r="A780" s="49">
        <v>2035</v>
      </c>
      <c r="B780" s="69">
        <v>36</v>
      </c>
      <c r="C780" s="58">
        <v>3.54</v>
      </c>
      <c r="D780" s="58">
        <v>26.35</v>
      </c>
      <c r="E780" s="58">
        <v>19.48</v>
      </c>
    </row>
    <row r="781" spans="1:5" x14ac:dyDescent="0.55000000000000004">
      <c r="A781" s="49">
        <v>2035</v>
      </c>
      <c r="B781" s="69">
        <v>37</v>
      </c>
      <c r="C781" s="59">
        <v>3.66</v>
      </c>
      <c r="D781" s="59">
        <v>26.46</v>
      </c>
      <c r="E781" s="59">
        <v>19.53</v>
      </c>
    </row>
    <row r="782" spans="1:5" x14ac:dyDescent="0.55000000000000004">
      <c r="A782" s="49">
        <v>2035</v>
      </c>
      <c r="B782" s="69">
        <v>38</v>
      </c>
      <c r="C782" s="58">
        <v>3.61</v>
      </c>
      <c r="D782" s="58">
        <v>26.55</v>
      </c>
      <c r="E782" s="58">
        <v>19.57</v>
      </c>
    </row>
    <row r="783" spans="1:5" x14ac:dyDescent="0.55000000000000004">
      <c r="A783" s="49">
        <v>2035</v>
      </c>
      <c r="B783" s="69">
        <v>39</v>
      </c>
      <c r="C783" s="59">
        <v>3.35</v>
      </c>
      <c r="D783" s="59">
        <v>26.62</v>
      </c>
      <c r="E783" s="59">
        <v>19.600000000000001</v>
      </c>
    </row>
    <row r="784" spans="1:5" x14ac:dyDescent="0.55000000000000004">
      <c r="A784" s="49">
        <v>2035</v>
      </c>
      <c r="B784" s="69">
        <v>40</v>
      </c>
      <c r="C784" s="58">
        <v>3.06</v>
      </c>
      <c r="D784" s="58">
        <v>26.69</v>
      </c>
      <c r="E784" s="58">
        <v>19.64</v>
      </c>
    </row>
    <row r="785" spans="1:5" x14ac:dyDescent="0.55000000000000004">
      <c r="A785" s="49">
        <v>2035</v>
      </c>
      <c r="B785" s="69">
        <v>41</v>
      </c>
      <c r="C785" s="59">
        <v>3.44</v>
      </c>
      <c r="D785" s="59">
        <v>26.76</v>
      </c>
      <c r="E785" s="59">
        <v>19.670000000000002</v>
      </c>
    </row>
    <row r="786" spans="1:5" x14ac:dyDescent="0.55000000000000004">
      <c r="A786" s="49">
        <v>2035</v>
      </c>
      <c r="B786" s="69">
        <v>42</v>
      </c>
      <c r="C786" s="58">
        <v>3.63</v>
      </c>
      <c r="D786" s="58">
        <v>26.81</v>
      </c>
      <c r="E786" s="58">
        <v>19.690000000000001</v>
      </c>
    </row>
    <row r="787" spans="1:5" x14ac:dyDescent="0.55000000000000004">
      <c r="A787" s="49">
        <v>2035</v>
      </c>
      <c r="B787" s="69">
        <v>43</v>
      </c>
      <c r="C787" s="59">
        <v>4.16</v>
      </c>
      <c r="D787" s="59">
        <v>26.78</v>
      </c>
      <c r="E787" s="59">
        <v>19.670000000000002</v>
      </c>
    </row>
    <row r="788" spans="1:5" x14ac:dyDescent="0.55000000000000004">
      <c r="A788" s="49">
        <v>2035</v>
      </c>
      <c r="B788" s="69">
        <v>44</v>
      </c>
      <c r="C788" s="58">
        <v>4.1500000000000004</v>
      </c>
      <c r="D788" s="58">
        <v>26.75</v>
      </c>
      <c r="E788" s="58">
        <v>19.649999999999999</v>
      </c>
    </row>
    <row r="789" spans="1:5" x14ac:dyDescent="0.55000000000000004">
      <c r="A789" s="49">
        <v>2035</v>
      </c>
      <c r="B789" s="69">
        <v>45</v>
      </c>
      <c r="C789" s="59">
        <v>3.78</v>
      </c>
      <c r="D789" s="59">
        <v>26.72</v>
      </c>
      <c r="E789" s="59">
        <v>19.63</v>
      </c>
    </row>
    <row r="790" spans="1:5" x14ac:dyDescent="0.55000000000000004">
      <c r="A790" s="49">
        <v>2035</v>
      </c>
      <c r="B790" s="69">
        <v>46</v>
      </c>
      <c r="C790" s="58">
        <v>5.18</v>
      </c>
      <c r="D790" s="58">
        <v>26.69</v>
      </c>
      <c r="E790" s="58">
        <v>19.600000000000001</v>
      </c>
    </row>
    <row r="791" spans="1:5" x14ac:dyDescent="0.55000000000000004">
      <c r="A791" s="49">
        <v>2035</v>
      </c>
      <c r="B791" s="69">
        <v>47</v>
      </c>
      <c r="C791" s="59">
        <v>4.74</v>
      </c>
      <c r="D791" s="59">
        <v>26.62</v>
      </c>
      <c r="E791" s="59">
        <v>19.559999999999999</v>
      </c>
    </row>
    <row r="792" spans="1:5" x14ac:dyDescent="0.55000000000000004">
      <c r="A792" s="49">
        <v>2035</v>
      </c>
      <c r="B792" s="69">
        <v>48</v>
      </c>
      <c r="C792" s="58">
        <v>4.47</v>
      </c>
      <c r="D792" s="58">
        <v>26.55</v>
      </c>
      <c r="E792" s="58">
        <v>19.52</v>
      </c>
    </row>
    <row r="793" spans="1:5" x14ac:dyDescent="0.55000000000000004">
      <c r="A793" s="49">
        <v>2035</v>
      </c>
      <c r="B793" s="69">
        <v>49</v>
      </c>
      <c r="C793" s="59">
        <v>6.1</v>
      </c>
      <c r="D793" s="59">
        <v>26.48</v>
      </c>
      <c r="E793" s="59">
        <v>19.47</v>
      </c>
    </row>
    <row r="794" spans="1:5" x14ac:dyDescent="0.55000000000000004">
      <c r="A794" s="49">
        <v>2035</v>
      </c>
      <c r="B794" s="69">
        <v>50</v>
      </c>
      <c r="C794" s="58">
        <v>6.3</v>
      </c>
      <c r="D794" s="58">
        <v>26.42</v>
      </c>
      <c r="E794" s="58">
        <v>19.43</v>
      </c>
    </row>
    <row r="795" spans="1:5" x14ac:dyDescent="0.55000000000000004">
      <c r="A795" s="49">
        <v>2035</v>
      </c>
      <c r="B795" s="69">
        <v>51</v>
      </c>
      <c r="C795" s="59">
        <v>7.37</v>
      </c>
      <c r="D795" s="59">
        <v>26.34</v>
      </c>
      <c r="E795" s="59">
        <v>19.43</v>
      </c>
    </row>
    <row r="796" spans="1:5" x14ac:dyDescent="0.55000000000000004">
      <c r="A796" s="49">
        <v>2035</v>
      </c>
      <c r="B796" s="69">
        <v>52</v>
      </c>
      <c r="C796" s="58">
        <v>6.74</v>
      </c>
      <c r="D796" s="58">
        <v>26.25</v>
      </c>
      <c r="E796" s="58">
        <v>19.46</v>
      </c>
    </row>
    <row r="797" spans="1:5" x14ac:dyDescent="0.55000000000000004">
      <c r="A797" s="49">
        <v>2035</v>
      </c>
      <c r="B797" s="69">
        <v>53</v>
      </c>
      <c r="C797" s="59">
        <v>6.74</v>
      </c>
      <c r="D797" s="59">
        <v>26.25</v>
      </c>
      <c r="E797" s="59">
        <v>19.46</v>
      </c>
    </row>
    <row r="798" spans="1:5" x14ac:dyDescent="0.55000000000000004">
      <c r="A798" s="49">
        <v>2036</v>
      </c>
      <c r="B798" s="69">
        <v>1</v>
      </c>
      <c r="C798" s="58">
        <v>13.15</v>
      </c>
      <c r="D798" s="58">
        <v>26.93</v>
      </c>
      <c r="E798" s="58">
        <v>20.02</v>
      </c>
    </row>
    <row r="799" spans="1:5" x14ac:dyDescent="0.55000000000000004">
      <c r="A799" s="49">
        <v>2036</v>
      </c>
      <c r="B799" s="69">
        <v>2</v>
      </c>
      <c r="C799" s="59">
        <v>8.43</v>
      </c>
      <c r="D799" s="59">
        <v>26.84</v>
      </c>
      <c r="E799" s="59">
        <v>20.05</v>
      </c>
    </row>
    <row r="800" spans="1:5" x14ac:dyDescent="0.55000000000000004">
      <c r="A800" s="49">
        <v>2036</v>
      </c>
      <c r="B800" s="69">
        <v>3</v>
      </c>
      <c r="C800" s="58">
        <v>9.07</v>
      </c>
      <c r="D800" s="58">
        <v>26.73</v>
      </c>
      <c r="E800" s="58">
        <v>20.03</v>
      </c>
    </row>
    <row r="801" spans="1:5" x14ac:dyDescent="0.55000000000000004">
      <c r="A801" s="49">
        <v>2036</v>
      </c>
      <c r="B801" s="69">
        <v>4</v>
      </c>
      <c r="C801" s="59">
        <v>7.67</v>
      </c>
      <c r="D801" s="59">
        <v>26.56</v>
      </c>
      <c r="E801" s="59">
        <v>19.89</v>
      </c>
    </row>
    <row r="802" spans="1:5" x14ac:dyDescent="0.55000000000000004">
      <c r="A802" s="49">
        <v>2036</v>
      </c>
      <c r="B802" s="69">
        <v>5</v>
      </c>
      <c r="C802" s="58">
        <v>8.5</v>
      </c>
      <c r="D802" s="58">
        <v>26.39</v>
      </c>
      <c r="E802" s="58">
        <v>19.75</v>
      </c>
    </row>
    <row r="803" spans="1:5" x14ac:dyDescent="0.55000000000000004">
      <c r="A803" s="49">
        <v>2036</v>
      </c>
      <c r="B803" s="69">
        <v>6</v>
      </c>
      <c r="C803" s="59">
        <v>6.62</v>
      </c>
      <c r="D803" s="59">
        <v>26.22</v>
      </c>
      <c r="E803" s="59">
        <v>19.62</v>
      </c>
    </row>
    <row r="804" spans="1:5" x14ac:dyDescent="0.55000000000000004">
      <c r="A804" s="49">
        <v>2036</v>
      </c>
      <c r="B804" s="69">
        <v>7</v>
      </c>
      <c r="C804" s="58">
        <v>5.03</v>
      </c>
      <c r="D804" s="58">
        <v>26.04</v>
      </c>
      <c r="E804" s="58">
        <v>19.48</v>
      </c>
    </row>
    <row r="805" spans="1:5" x14ac:dyDescent="0.55000000000000004">
      <c r="A805" s="49">
        <v>2036</v>
      </c>
      <c r="B805" s="69">
        <v>8</v>
      </c>
      <c r="C805" s="59">
        <v>4.76</v>
      </c>
      <c r="D805" s="59">
        <v>25.94</v>
      </c>
      <c r="E805" s="59">
        <v>19.39</v>
      </c>
    </row>
    <row r="806" spans="1:5" x14ac:dyDescent="0.55000000000000004">
      <c r="A806" s="49">
        <v>2036</v>
      </c>
      <c r="B806" s="69">
        <v>9</v>
      </c>
      <c r="C806" s="58">
        <v>4.8099999999999996</v>
      </c>
      <c r="D806" s="58">
        <v>25.83</v>
      </c>
      <c r="E806" s="58">
        <v>19.309999999999999</v>
      </c>
    </row>
    <row r="807" spans="1:5" x14ac:dyDescent="0.55000000000000004">
      <c r="A807" s="49">
        <v>2036</v>
      </c>
      <c r="B807" s="69">
        <v>10</v>
      </c>
      <c r="C807" s="59">
        <v>4.21</v>
      </c>
      <c r="D807" s="59">
        <v>25.72</v>
      </c>
      <c r="E807" s="59">
        <v>19.22</v>
      </c>
    </row>
    <row r="808" spans="1:5" x14ac:dyDescent="0.55000000000000004">
      <c r="A808" s="49">
        <v>2036</v>
      </c>
      <c r="B808" s="69">
        <v>11</v>
      </c>
      <c r="C808" s="58">
        <v>4.79</v>
      </c>
      <c r="D808" s="58">
        <v>25.61</v>
      </c>
      <c r="E808" s="58">
        <v>19.14</v>
      </c>
    </row>
    <row r="809" spans="1:5" x14ac:dyDescent="0.55000000000000004">
      <c r="A809" s="49">
        <v>2036</v>
      </c>
      <c r="B809" s="69">
        <v>12</v>
      </c>
      <c r="C809" s="59">
        <v>4.1900000000000004</v>
      </c>
      <c r="D809" s="59">
        <v>25.6</v>
      </c>
      <c r="E809" s="59">
        <v>19.12</v>
      </c>
    </row>
    <row r="810" spans="1:5" x14ac:dyDescent="0.55000000000000004">
      <c r="A810" s="49">
        <v>2036</v>
      </c>
      <c r="B810" s="69">
        <v>13</v>
      </c>
      <c r="C810" s="58">
        <v>3.89</v>
      </c>
      <c r="D810" s="58">
        <v>25.56</v>
      </c>
      <c r="E810" s="58">
        <v>19.079999999999998</v>
      </c>
    </row>
    <row r="811" spans="1:5" x14ac:dyDescent="0.55000000000000004">
      <c r="A811" s="49">
        <v>2036</v>
      </c>
      <c r="B811" s="69">
        <v>14</v>
      </c>
      <c r="C811" s="59">
        <v>4.24</v>
      </c>
      <c r="D811" s="59">
        <v>25.53</v>
      </c>
      <c r="E811" s="59">
        <v>19.05</v>
      </c>
    </row>
    <row r="812" spans="1:5" x14ac:dyDescent="0.55000000000000004">
      <c r="A812" s="49">
        <v>2036</v>
      </c>
      <c r="B812" s="69">
        <v>15</v>
      </c>
      <c r="C812" s="58">
        <v>4.13</v>
      </c>
      <c r="D812" s="58">
        <v>25.49</v>
      </c>
      <c r="E812" s="58">
        <v>19.02</v>
      </c>
    </row>
    <row r="813" spans="1:5" x14ac:dyDescent="0.55000000000000004">
      <c r="A813" s="49">
        <v>2036</v>
      </c>
      <c r="B813" s="69">
        <v>16</v>
      </c>
      <c r="C813" s="59">
        <v>3.99</v>
      </c>
      <c r="D813" s="59">
        <v>25.49</v>
      </c>
      <c r="E813" s="59">
        <v>19.010000000000002</v>
      </c>
    </row>
    <row r="814" spans="1:5" x14ac:dyDescent="0.55000000000000004">
      <c r="A814" s="49">
        <v>2036</v>
      </c>
      <c r="B814" s="69">
        <v>17</v>
      </c>
      <c r="C814" s="58">
        <v>3.58</v>
      </c>
      <c r="D814" s="58">
        <v>25.5</v>
      </c>
      <c r="E814" s="58">
        <v>19.02</v>
      </c>
    </row>
    <row r="815" spans="1:5" x14ac:dyDescent="0.55000000000000004">
      <c r="A815" s="49">
        <v>2036</v>
      </c>
      <c r="B815" s="69">
        <v>18</v>
      </c>
      <c r="C815" s="59">
        <v>3.99</v>
      </c>
      <c r="D815" s="59">
        <v>25.51</v>
      </c>
      <c r="E815" s="59">
        <v>19.03</v>
      </c>
    </row>
    <row r="816" spans="1:5" x14ac:dyDescent="0.55000000000000004">
      <c r="A816" s="49">
        <v>2036</v>
      </c>
      <c r="B816" s="69">
        <v>19</v>
      </c>
      <c r="C816" s="58">
        <v>3.89</v>
      </c>
      <c r="D816" s="58">
        <v>25.52</v>
      </c>
      <c r="E816" s="58">
        <v>19.04</v>
      </c>
    </row>
    <row r="817" spans="1:5" x14ac:dyDescent="0.55000000000000004">
      <c r="A817" s="49">
        <v>2036</v>
      </c>
      <c r="B817" s="69">
        <v>20</v>
      </c>
      <c r="C817" s="59">
        <v>3.7</v>
      </c>
      <c r="D817" s="59">
        <v>25.54</v>
      </c>
      <c r="E817" s="59">
        <v>19.059999999999999</v>
      </c>
    </row>
    <row r="818" spans="1:5" x14ac:dyDescent="0.55000000000000004">
      <c r="A818" s="49">
        <v>2036</v>
      </c>
      <c r="B818" s="69">
        <v>21</v>
      </c>
      <c r="C818" s="58">
        <v>3.77</v>
      </c>
      <c r="D818" s="58">
        <v>25.63</v>
      </c>
      <c r="E818" s="58">
        <v>19.12</v>
      </c>
    </row>
    <row r="819" spans="1:5" x14ac:dyDescent="0.55000000000000004">
      <c r="A819" s="49">
        <v>2036</v>
      </c>
      <c r="B819" s="69">
        <v>22</v>
      </c>
      <c r="C819" s="59">
        <v>3.72</v>
      </c>
      <c r="D819" s="59">
        <v>25.72</v>
      </c>
      <c r="E819" s="59">
        <v>19.170000000000002</v>
      </c>
    </row>
    <row r="820" spans="1:5" x14ac:dyDescent="0.55000000000000004">
      <c r="A820" s="49">
        <v>2036</v>
      </c>
      <c r="B820" s="69">
        <v>23</v>
      </c>
      <c r="C820" s="58">
        <v>3.63</v>
      </c>
      <c r="D820" s="58">
        <v>25.81</v>
      </c>
      <c r="E820" s="58">
        <v>19.23</v>
      </c>
    </row>
    <row r="821" spans="1:5" x14ac:dyDescent="0.55000000000000004">
      <c r="A821" s="49">
        <v>2036</v>
      </c>
      <c r="B821" s="69">
        <v>24</v>
      </c>
      <c r="C821" s="59">
        <v>3.87</v>
      </c>
      <c r="D821" s="59">
        <v>25.9</v>
      </c>
      <c r="E821" s="59">
        <v>19.29</v>
      </c>
    </row>
    <row r="822" spans="1:5" x14ac:dyDescent="0.55000000000000004">
      <c r="A822" s="49">
        <v>2036</v>
      </c>
      <c r="B822" s="69">
        <v>25</v>
      </c>
      <c r="C822" s="58">
        <v>3.94</v>
      </c>
      <c r="D822" s="58">
        <v>25.99</v>
      </c>
      <c r="E822" s="58">
        <v>19.36</v>
      </c>
    </row>
    <row r="823" spans="1:5" x14ac:dyDescent="0.55000000000000004">
      <c r="A823" s="49">
        <v>2036</v>
      </c>
      <c r="B823" s="69">
        <v>26</v>
      </c>
      <c r="C823" s="59">
        <v>3.77</v>
      </c>
      <c r="D823" s="59">
        <v>26.08</v>
      </c>
      <c r="E823" s="59">
        <v>19.43</v>
      </c>
    </row>
    <row r="824" spans="1:5" x14ac:dyDescent="0.55000000000000004">
      <c r="A824" s="49">
        <v>2036</v>
      </c>
      <c r="B824" s="69">
        <v>27</v>
      </c>
      <c r="C824" s="58">
        <v>4.03</v>
      </c>
      <c r="D824" s="58">
        <v>26.17</v>
      </c>
      <c r="E824" s="58">
        <v>19.489999999999998</v>
      </c>
    </row>
    <row r="825" spans="1:5" x14ac:dyDescent="0.55000000000000004">
      <c r="A825" s="49">
        <v>2036</v>
      </c>
      <c r="B825" s="69">
        <v>28</v>
      </c>
      <c r="C825" s="59">
        <v>4.2699999999999996</v>
      </c>
      <c r="D825" s="59">
        <v>26.26</v>
      </c>
      <c r="E825" s="59">
        <v>19.559999999999999</v>
      </c>
    </row>
    <row r="826" spans="1:5" x14ac:dyDescent="0.55000000000000004">
      <c r="A826" s="49">
        <v>2036</v>
      </c>
      <c r="B826" s="69">
        <v>29</v>
      </c>
      <c r="C826" s="58">
        <v>4.41</v>
      </c>
      <c r="D826" s="58">
        <v>26.36</v>
      </c>
      <c r="E826" s="58">
        <v>19.62</v>
      </c>
    </row>
    <row r="827" spans="1:5" x14ac:dyDescent="0.55000000000000004">
      <c r="A827" s="49">
        <v>2036</v>
      </c>
      <c r="B827" s="69">
        <v>30</v>
      </c>
      <c r="C827" s="59">
        <v>3.9</v>
      </c>
      <c r="D827" s="59">
        <v>26.45</v>
      </c>
      <c r="E827" s="59">
        <v>19.68</v>
      </c>
    </row>
    <row r="828" spans="1:5" x14ac:dyDescent="0.55000000000000004">
      <c r="A828" s="49">
        <v>2036</v>
      </c>
      <c r="B828" s="69">
        <v>31</v>
      </c>
      <c r="C828" s="58">
        <v>3.67</v>
      </c>
      <c r="D828" s="58">
        <v>26.55</v>
      </c>
      <c r="E828" s="58">
        <v>19.739999999999998</v>
      </c>
    </row>
    <row r="829" spans="1:5" x14ac:dyDescent="0.55000000000000004">
      <c r="A829" s="49">
        <v>2036</v>
      </c>
      <c r="B829" s="69">
        <v>32</v>
      </c>
      <c r="C829" s="59">
        <v>3.61</v>
      </c>
      <c r="D829" s="59">
        <v>26.65</v>
      </c>
      <c r="E829" s="59">
        <v>19.8</v>
      </c>
    </row>
    <row r="830" spans="1:5" x14ac:dyDescent="0.55000000000000004">
      <c r="A830" s="49">
        <v>2036</v>
      </c>
      <c r="B830" s="69">
        <v>33</v>
      </c>
      <c r="C830" s="58">
        <v>3.88</v>
      </c>
      <c r="D830" s="58">
        <v>26.75</v>
      </c>
      <c r="E830" s="58">
        <v>19.850000000000001</v>
      </c>
    </row>
    <row r="831" spans="1:5" x14ac:dyDescent="0.55000000000000004">
      <c r="A831" s="49">
        <v>2036</v>
      </c>
      <c r="B831" s="69">
        <v>34</v>
      </c>
      <c r="C831" s="59">
        <v>3.79</v>
      </c>
      <c r="D831" s="59">
        <v>26.87</v>
      </c>
      <c r="E831" s="59">
        <v>19.899999999999999</v>
      </c>
    </row>
    <row r="832" spans="1:5" x14ac:dyDescent="0.55000000000000004">
      <c r="A832" s="49">
        <v>2036</v>
      </c>
      <c r="B832" s="69">
        <v>35</v>
      </c>
      <c r="C832" s="58">
        <v>3.73</v>
      </c>
      <c r="D832" s="58">
        <v>26.99</v>
      </c>
      <c r="E832" s="58">
        <v>19.95</v>
      </c>
    </row>
    <row r="833" spans="1:5" x14ac:dyDescent="0.55000000000000004">
      <c r="A833" s="49">
        <v>2036</v>
      </c>
      <c r="B833" s="69">
        <v>36</v>
      </c>
      <c r="C833" s="59">
        <v>3.62</v>
      </c>
      <c r="D833" s="59">
        <v>27.12</v>
      </c>
      <c r="E833" s="59">
        <v>20</v>
      </c>
    </row>
    <row r="834" spans="1:5" x14ac:dyDescent="0.55000000000000004">
      <c r="A834" s="49">
        <v>2036</v>
      </c>
      <c r="B834" s="69">
        <v>37</v>
      </c>
      <c r="C834" s="58">
        <v>3.74</v>
      </c>
      <c r="D834" s="58">
        <v>27.24</v>
      </c>
      <c r="E834" s="58">
        <v>20.059999999999999</v>
      </c>
    </row>
    <row r="835" spans="1:5" x14ac:dyDescent="0.55000000000000004">
      <c r="A835" s="49">
        <v>2036</v>
      </c>
      <c r="B835" s="69">
        <v>38</v>
      </c>
      <c r="C835" s="59">
        <v>3.69</v>
      </c>
      <c r="D835" s="59">
        <v>27.32</v>
      </c>
      <c r="E835" s="59">
        <v>20.100000000000001</v>
      </c>
    </row>
    <row r="836" spans="1:5" x14ac:dyDescent="0.55000000000000004">
      <c r="A836" s="49">
        <v>2036</v>
      </c>
      <c r="B836" s="69">
        <v>39</v>
      </c>
      <c r="C836" s="58">
        <v>3.42</v>
      </c>
      <c r="D836" s="58">
        <v>27.4</v>
      </c>
      <c r="E836" s="58">
        <v>20.13</v>
      </c>
    </row>
    <row r="837" spans="1:5" x14ac:dyDescent="0.55000000000000004">
      <c r="A837" s="49">
        <v>2036</v>
      </c>
      <c r="B837" s="69">
        <v>40</v>
      </c>
      <c r="C837" s="59">
        <v>3.13</v>
      </c>
      <c r="D837" s="59">
        <v>27.47</v>
      </c>
      <c r="E837" s="59">
        <v>20.170000000000002</v>
      </c>
    </row>
    <row r="838" spans="1:5" x14ac:dyDescent="0.55000000000000004">
      <c r="A838" s="49">
        <v>2036</v>
      </c>
      <c r="B838" s="69">
        <v>41</v>
      </c>
      <c r="C838" s="58">
        <v>3.51</v>
      </c>
      <c r="D838" s="58">
        <v>27.54</v>
      </c>
      <c r="E838" s="58">
        <v>20.2</v>
      </c>
    </row>
    <row r="839" spans="1:5" x14ac:dyDescent="0.55000000000000004">
      <c r="A839" s="49">
        <v>2036</v>
      </c>
      <c r="B839" s="69">
        <v>42</v>
      </c>
      <c r="C839" s="59">
        <v>3.71</v>
      </c>
      <c r="D839" s="59">
        <v>27.59</v>
      </c>
      <c r="E839" s="59">
        <v>20.22</v>
      </c>
    </row>
    <row r="840" spans="1:5" x14ac:dyDescent="0.55000000000000004">
      <c r="A840" s="49">
        <v>2036</v>
      </c>
      <c r="B840" s="69">
        <v>43</v>
      </c>
      <c r="C840" s="58">
        <v>4.25</v>
      </c>
      <c r="D840" s="58">
        <v>27.56</v>
      </c>
      <c r="E840" s="58">
        <v>20.2</v>
      </c>
    </row>
    <row r="841" spans="1:5" x14ac:dyDescent="0.55000000000000004">
      <c r="A841" s="49">
        <v>2036</v>
      </c>
      <c r="B841" s="69">
        <v>44</v>
      </c>
      <c r="C841" s="59">
        <v>4.24</v>
      </c>
      <c r="D841" s="59">
        <v>27.53</v>
      </c>
      <c r="E841" s="59">
        <v>20.170000000000002</v>
      </c>
    </row>
    <row r="842" spans="1:5" x14ac:dyDescent="0.55000000000000004">
      <c r="A842" s="49">
        <v>2036</v>
      </c>
      <c r="B842" s="69">
        <v>45</v>
      </c>
      <c r="C842" s="58">
        <v>3.86</v>
      </c>
      <c r="D842" s="58">
        <v>27.5</v>
      </c>
      <c r="E842" s="58">
        <v>20.149999999999999</v>
      </c>
    </row>
    <row r="843" spans="1:5" x14ac:dyDescent="0.55000000000000004">
      <c r="A843" s="49">
        <v>2036</v>
      </c>
      <c r="B843" s="69">
        <v>46</v>
      </c>
      <c r="C843" s="59">
        <v>5.3</v>
      </c>
      <c r="D843" s="59">
        <v>27.47</v>
      </c>
      <c r="E843" s="59">
        <v>20.13</v>
      </c>
    </row>
    <row r="844" spans="1:5" x14ac:dyDescent="0.55000000000000004">
      <c r="A844" s="49">
        <v>2036</v>
      </c>
      <c r="B844" s="69">
        <v>47</v>
      </c>
      <c r="C844" s="58">
        <v>4.8499999999999996</v>
      </c>
      <c r="D844" s="58">
        <v>27.4</v>
      </c>
      <c r="E844" s="58">
        <v>20.079999999999998</v>
      </c>
    </row>
    <row r="845" spans="1:5" x14ac:dyDescent="0.55000000000000004">
      <c r="A845" s="49">
        <v>2036</v>
      </c>
      <c r="B845" s="69">
        <v>48</v>
      </c>
      <c r="C845" s="59">
        <v>4.57</v>
      </c>
      <c r="D845" s="59">
        <v>27.33</v>
      </c>
      <c r="E845" s="59">
        <v>20.04</v>
      </c>
    </row>
    <row r="846" spans="1:5" x14ac:dyDescent="0.55000000000000004">
      <c r="A846" s="49">
        <v>2036</v>
      </c>
      <c r="B846" s="69">
        <v>49</v>
      </c>
      <c r="C846" s="58">
        <v>6.24</v>
      </c>
      <c r="D846" s="58">
        <v>27.26</v>
      </c>
      <c r="E846" s="58">
        <v>20</v>
      </c>
    </row>
    <row r="847" spans="1:5" x14ac:dyDescent="0.55000000000000004">
      <c r="A847" s="49">
        <v>2036</v>
      </c>
      <c r="B847" s="69">
        <v>50</v>
      </c>
      <c r="C847" s="59">
        <v>6.43</v>
      </c>
      <c r="D847" s="59">
        <v>27.19</v>
      </c>
      <c r="E847" s="59">
        <v>19.95</v>
      </c>
    </row>
    <row r="848" spans="1:5" x14ac:dyDescent="0.55000000000000004">
      <c r="A848" s="49">
        <v>2036</v>
      </c>
      <c r="B848" s="69">
        <v>51</v>
      </c>
      <c r="C848" s="58">
        <v>7.54</v>
      </c>
      <c r="D848" s="58">
        <v>27.11</v>
      </c>
      <c r="E848" s="58">
        <v>19.95</v>
      </c>
    </row>
    <row r="849" spans="1:5" x14ac:dyDescent="0.55000000000000004">
      <c r="A849" s="49">
        <v>2036</v>
      </c>
      <c r="B849" s="69">
        <v>52</v>
      </c>
      <c r="C849" s="59">
        <v>6.89</v>
      </c>
      <c r="D849" s="59">
        <v>27.01</v>
      </c>
      <c r="E849" s="59">
        <v>19.989999999999998</v>
      </c>
    </row>
    <row r="850" spans="1:5" x14ac:dyDescent="0.55000000000000004">
      <c r="A850" s="49">
        <v>2036</v>
      </c>
      <c r="B850" s="69">
        <v>53</v>
      </c>
      <c r="C850" s="58">
        <v>6.89</v>
      </c>
      <c r="D850" s="58">
        <v>27.01</v>
      </c>
      <c r="E850" s="58">
        <v>19.989999999999998</v>
      </c>
    </row>
    <row r="851" spans="1:5" x14ac:dyDescent="0.55000000000000004">
      <c r="A851" s="49">
        <v>2037</v>
      </c>
      <c r="B851" s="69">
        <v>1</v>
      </c>
      <c r="C851" s="59">
        <v>13.36</v>
      </c>
      <c r="D851" s="59">
        <v>27.87</v>
      </c>
      <c r="E851" s="59">
        <v>20.54</v>
      </c>
    </row>
    <row r="852" spans="1:5" x14ac:dyDescent="0.55000000000000004">
      <c r="A852" s="49">
        <v>2037</v>
      </c>
      <c r="B852" s="69">
        <v>2</v>
      </c>
      <c r="C852" s="58">
        <v>8.56</v>
      </c>
      <c r="D852" s="58">
        <v>27.79</v>
      </c>
      <c r="E852" s="58">
        <v>20.57</v>
      </c>
    </row>
    <row r="853" spans="1:5" x14ac:dyDescent="0.55000000000000004">
      <c r="A853" s="49">
        <v>2037</v>
      </c>
      <c r="B853" s="69">
        <v>3</v>
      </c>
      <c r="C853" s="59">
        <v>9.2200000000000006</v>
      </c>
      <c r="D853" s="59">
        <v>27.67</v>
      </c>
      <c r="E853" s="59">
        <v>20.55</v>
      </c>
    </row>
    <row r="854" spans="1:5" x14ac:dyDescent="0.55000000000000004">
      <c r="A854" s="49">
        <v>2037</v>
      </c>
      <c r="B854" s="69">
        <v>4</v>
      </c>
      <c r="C854" s="58">
        <v>7.79</v>
      </c>
      <c r="D854" s="58">
        <v>27.49</v>
      </c>
      <c r="E854" s="58">
        <v>20.41</v>
      </c>
    </row>
    <row r="855" spans="1:5" x14ac:dyDescent="0.55000000000000004">
      <c r="A855" s="49">
        <v>2037</v>
      </c>
      <c r="B855" s="69">
        <v>5</v>
      </c>
      <c r="C855" s="59">
        <v>8.6300000000000008</v>
      </c>
      <c r="D855" s="59">
        <v>27.32</v>
      </c>
      <c r="E855" s="59">
        <v>20.27</v>
      </c>
    </row>
    <row r="856" spans="1:5" x14ac:dyDescent="0.55000000000000004">
      <c r="A856" s="49">
        <v>2037</v>
      </c>
      <c r="B856" s="69">
        <v>6</v>
      </c>
      <c r="C856" s="58">
        <v>6.72</v>
      </c>
      <c r="D856" s="58">
        <v>27.14</v>
      </c>
      <c r="E856" s="58">
        <v>20.13</v>
      </c>
    </row>
    <row r="857" spans="1:5" x14ac:dyDescent="0.55000000000000004">
      <c r="A857" s="49">
        <v>2037</v>
      </c>
      <c r="B857" s="69">
        <v>7</v>
      </c>
      <c r="C857" s="59">
        <v>5.1100000000000003</v>
      </c>
      <c r="D857" s="59">
        <v>26.96</v>
      </c>
      <c r="E857" s="59">
        <v>19.989999999999998</v>
      </c>
    </row>
    <row r="858" spans="1:5" x14ac:dyDescent="0.55000000000000004">
      <c r="A858" s="49">
        <v>2037</v>
      </c>
      <c r="B858" s="69">
        <v>8</v>
      </c>
      <c r="C858" s="58">
        <v>4.83</v>
      </c>
      <c r="D858" s="58">
        <v>26.85</v>
      </c>
      <c r="E858" s="58">
        <v>19.899999999999999</v>
      </c>
    </row>
    <row r="859" spans="1:5" x14ac:dyDescent="0.55000000000000004">
      <c r="A859" s="49">
        <v>2037</v>
      </c>
      <c r="B859" s="69">
        <v>9</v>
      </c>
      <c r="C859" s="59">
        <v>4.8899999999999997</v>
      </c>
      <c r="D859" s="59">
        <v>26.74</v>
      </c>
      <c r="E859" s="59">
        <v>19.809999999999999</v>
      </c>
    </row>
    <row r="860" spans="1:5" x14ac:dyDescent="0.55000000000000004">
      <c r="A860" s="49">
        <v>2037</v>
      </c>
      <c r="B860" s="69">
        <v>10</v>
      </c>
      <c r="C860" s="58">
        <v>4.2699999999999996</v>
      </c>
      <c r="D860" s="58">
        <v>26.63</v>
      </c>
      <c r="E860" s="58">
        <v>19.72</v>
      </c>
    </row>
    <row r="861" spans="1:5" x14ac:dyDescent="0.55000000000000004">
      <c r="A861" s="49">
        <v>2037</v>
      </c>
      <c r="B861" s="69">
        <v>11</v>
      </c>
      <c r="C861" s="59">
        <v>4.87</v>
      </c>
      <c r="D861" s="59">
        <v>26.51</v>
      </c>
      <c r="E861" s="59">
        <v>19.63</v>
      </c>
    </row>
    <row r="862" spans="1:5" x14ac:dyDescent="0.55000000000000004">
      <c r="A862" s="49">
        <v>2037</v>
      </c>
      <c r="B862" s="69">
        <v>12</v>
      </c>
      <c r="C862" s="58">
        <v>4.25</v>
      </c>
      <c r="D862" s="58">
        <v>26.49</v>
      </c>
      <c r="E862" s="58">
        <v>19.61</v>
      </c>
    </row>
    <row r="863" spans="1:5" x14ac:dyDescent="0.55000000000000004">
      <c r="A863" s="49">
        <v>2037</v>
      </c>
      <c r="B863" s="69">
        <v>13</v>
      </c>
      <c r="C863" s="59">
        <v>3.95</v>
      </c>
      <c r="D863" s="59">
        <v>26.46</v>
      </c>
      <c r="E863" s="59">
        <v>19.579999999999998</v>
      </c>
    </row>
    <row r="864" spans="1:5" x14ac:dyDescent="0.55000000000000004">
      <c r="A864" s="49">
        <v>2037</v>
      </c>
      <c r="B864" s="69">
        <v>14</v>
      </c>
      <c r="C864" s="58">
        <v>4.3</v>
      </c>
      <c r="D864" s="58">
        <v>26.42</v>
      </c>
      <c r="E864" s="58">
        <v>19.55</v>
      </c>
    </row>
    <row r="865" spans="1:5" x14ac:dyDescent="0.55000000000000004">
      <c r="A865" s="49">
        <v>2037</v>
      </c>
      <c r="B865" s="69">
        <v>15</v>
      </c>
      <c r="C865" s="59">
        <v>4.1900000000000004</v>
      </c>
      <c r="D865" s="59">
        <v>26.39</v>
      </c>
      <c r="E865" s="59">
        <v>19.510000000000002</v>
      </c>
    </row>
    <row r="866" spans="1:5" x14ac:dyDescent="0.55000000000000004">
      <c r="A866" s="49">
        <v>2037</v>
      </c>
      <c r="B866" s="69">
        <v>16</v>
      </c>
      <c r="C866" s="58">
        <v>4.05</v>
      </c>
      <c r="D866" s="58">
        <v>26.38</v>
      </c>
      <c r="E866" s="58">
        <v>19.510000000000002</v>
      </c>
    </row>
    <row r="867" spans="1:5" x14ac:dyDescent="0.55000000000000004">
      <c r="A867" s="49">
        <v>2037</v>
      </c>
      <c r="B867" s="69">
        <v>17</v>
      </c>
      <c r="C867" s="59">
        <v>3.64</v>
      </c>
      <c r="D867" s="59">
        <v>26.39</v>
      </c>
      <c r="E867" s="59">
        <v>19.52</v>
      </c>
    </row>
    <row r="868" spans="1:5" x14ac:dyDescent="0.55000000000000004">
      <c r="A868" s="49">
        <v>2037</v>
      </c>
      <c r="B868" s="69">
        <v>18</v>
      </c>
      <c r="C868" s="58">
        <v>4.05</v>
      </c>
      <c r="D868" s="58">
        <v>26.4</v>
      </c>
      <c r="E868" s="58">
        <v>19.53</v>
      </c>
    </row>
    <row r="869" spans="1:5" x14ac:dyDescent="0.55000000000000004">
      <c r="A869" s="49">
        <v>2037</v>
      </c>
      <c r="B869" s="69">
        <v>19</v>
      </c>
      <c r="C869" s="59">
        <v>3.95</v>
      </c>
      <c r="D869" s="59">
        <v>26.42</v>
      </c>
      <c r="E869" s="59">
        <v>19.54</v>
      </c>
    </row>
    <row r="870" spans="1:5" x14ac:dyDescent="0.55000000000000004">
      <c r="A870" s="49">
        <v>2037</v>
      </c>
      <c r="B870" s="69">
        <v>20</v>
      </c>
      <c r="C870" s="58">
        <v>3.76</v>
      </c>
      <c r="D870" s="58">
        <v>26.44</v>
      </c>
      <c r="E870" s="58">
        <v>19.55</v>
      </c>
    </row>
    <row r="871" spans="1:5" x14ac:dyDescent="0.55000000000000004">
      <c r="A871" s="49">
        <v>2037</v>
      </c>
      <c r="B871" s="69">
        <v>21</v>
      </c>
      <c r="C871" s="59">
        <v>3.82</v>
      </c>
      <c r="D871" s="59">
        <v>26.53</v>
      </c>
      <c r="E871" s="59">
        <v>19.61</v>
      </c>
    </row>
    <row r="872" spans="1:5" x14ac:dyDescent="0.55000000000000004">
      <c r="A872" s="49">
        <v>2037</v>
      </c>
      <c r="B872" s="69">
        <v>22</v>
      </c>
      <c r="C872" s="58">
        <v>3.78</v>
      </c>
      <c r="D872" s="58">
        <v>26.62</v>
      </c>
      <c r="E872" s="58">
        <v>19.670000000000002</v>
      </c>
    </row>
    <row r="873" spans="1:5" x14ac:dyDescent="0.55000000000000004">
      <c r="A873" s="49">
        <v>2037</v>
      </c>
      <c r="B873" s="69">
        <v>23</v>
      </c>
      <c r="C873" s="59">
        <v>3.69</v>
      </c>
      <c r="D873" s="59">
        <v>26.72</v>
      </c>
      <c r="E873" s="59">
        <v>19.73</v>
      </c>
    </row>
    <row r="874" spans="1:5" x14ac:dyDescent="0.55000000000000004">
      <c r="A874" s="49">
        <v>2037</v>
      </c>
      <c r="B874" s="69">
        <v>24</v>
      </c>
      <c r="C874" s="58">
        <v>3.93</v>
      </c>
      <c r="D874" s="58">
        <v>26.81</v>
      </c>
      <c r="E874" s="58">
        <v>19.79</v>
      </c>
    </row>
    <row r="875" spans="1:5" x14ac:dyDescent="0.55000000000000004">
      <c r="A875" s="49">
        <v>2037</v>
      </c>
      <c r="B875" s="69">
        <v>25</v>
      </c>
      <c r="C875" s="59">
        <v>4</v>
      </c>
      <c r="D875" s="59">
        <v>26.9</v>
      </c>
      <c r="E875" s="59">
        <v>19.86</v>
      </c>
    </row>
    <row r="876" spans="1:5" x14ac:dyDescent="0.55000000000000004">
      <c r="A876" s="49">
        <v>2037</v>
      </c>
      <c r="B876" s="69">
        <v>26</v>
      </c>
      <c r="C876" s="58">
        <v>3.82</v>
      </c>
      <c r="D876" s="58">
        <v>27</v>
      </c>
      <c r="E876" s="58">
        <v>19.93</v>
      </c>
    </row>
    <row r="877" spans="1:5" x14ac:dyDescent="0.55000000000000004">
      <c r="A877" s="49">
        <v>2037</v>
      </c>
      <c r="B877" s="69">
        <v>27</v>
      </c>
      <c r="C877" s="59">
        <v>4.09</v>
      </c>
      <c r="D877" s="59">
        <v>27.09</v>
      </c>
      <c r="E877" s="59">
        <v>20</v>
      </c>
    </row>
    <row r="878" spans="1:5" x14ac:dyDescent="0.55000000000000004">
      <c r="A878" s="49">
        <v>2037</v>
      </c>
      <c r="B878" s="69">
        <v>28</v>
      </c>
      <c r="C878" s="58">
        <v>4.34</v>
      </c>
      <c r="D878" s="58">
        <v>27.18</v>
      </c>
      <c r="E878" s="58">
        <v>20.07</v>
      </c>
    </row>
    <row r="879" spans="1:5" x14ac:dyDescent="0.55000000000000004">
      <c r="A879" s="49">
        <v>2037</v>
      </c>
      <c r="B879" s="69">
        <v>29</v>
      </c>
      <c r="C879" s="59">
        <v>4.4800000000000004</v>
      </c>
      <c r="D879" s="59">
        <v>27.28</v>
      </c>
      <c r="E879" s="59">
        <v>20.14</v>
      </c>
    </row>
    <row r="880" spans="1:5" x14ac:dyDescent="0.55000000000000004">
      <c r="A880" s="49">
        <v>2037</v>
      </c>
      <c r="B880" s="69">
        <v>30</v>
      </c>
      <c r="C880" s="58">
        <v>3.96</v>
      </c>
      <c r="D880" s="58">
        <v>27.38</v>
      </c>
      <c r="E880" s="58">
        <v>20.2</v>
      </c>
    </row>
    <row r="881" spans="1:5" x14ac:dyDescent="0.55000000000000004">
      <c r="A881" s="49">
        <v>2037</v>
      </c>
      <c r="B881" s="69">
        <v>31</v>
      </c>
      <c r="C881" s="59">
        <v>3.73</v>
      </c>
      <c r="D881" s="59">
        <v>27.48</v>
      </c>
      <c r="E881" s="59">
        <v>20.25</v>
      </c>
    </row>
    <row r="882" spans="1:5" x14ac:dyDescent="0.55000000000000004">
      <c r="A882" s="49">
        <v>2037</v>
      </c>
      <c r="B882" s="69">
        <v>32</v>
      </c>
      <c r="C882" s="58">
        <v>3.67</v>
      </c>
      <c r="D882" s="58">
        <v>27.59</v>
      </c>
      <c r="E882" s="58">
        <v>20.309999999999999</v>
      </c>
    </row>
    <row r="883" spans="1:5" x14ac:dyDescent="0.55000000000000004">
      <c r="A883" s="49">
        <v>2037</v>
      </c>
      <c r="B883" s="69">
        <v>33</v>
      </c>
      <c r="C883" s="59">
        <v>3.94</v>
      </c>
      <c r="D883" s="59">
        <v>27.69</v>
      </c>
      <c r="E883" s="59">
        <v>20.37</v>
      </c>
    </row>
    <row r="884" spans="1:5" x14ac:dyDescent="0.55000000000000004">
      <c r="A884" s="49">
        <v>2037</v>
      </c>
      <c r="B884" s="69">
        <v>34</v>
      </c>
      <c r="C884" s="58">
        <v>3.85</v>
      </c>
      <c r="D884" s="58">
        <v>27.81</v>
      </c>
      <c r="E884" s="58">
        <v>20.420000000000002</v>
      </c>
    </row>
    <row r="885" spans="1:5" x14ac:dyDescent="0.55000000000000004">
      <c r="A885" s="49">
        <v>2037</v>
      </c>
      <c r="B885" s="69">
        <v>35</v>
      </c>
      <c r="C885" s="59">
        <v>3.79</v>
      </c>
      <c r="D885" s="59">
        <v>27.94</v>
      </c>
      <c r="E885" s="59">
        <v>20.47</v>
      </c>
    </row>
    <row r="886" spans="1:5" x14ac:dyDescent="0.55000000000000004">
      <c r="A886" s="49">
        <v>2037</v>
      </c>
      <c r="B886" s="69">
        <v>36</v>
      </c>
      <c r="C886" s="58">
        <v>3.68</v>
      </c>
      <c r="D886" s="58">
        <v>28.07</v>
      </c>
      <c r="E886" s="58">
        <v>20.53</v>
      </c>
    </row>
    <row r="887" spans="1:5" x14ac:dyDescent="0.55000000000000004">
      <c r="A887" s="49">
        <v>2037</v>
      </c>
      <c r="B887" s="69">
        <v>37</v>
      </c>
      <c r="C887" s="59">
        <v>3.8</v>
      </c>
      <c r="D887" s="59">
        <v>28.19</v>
      </c>
      <c r="E887" s="59">
        <v>20.58</v>
      </c>
    </row>
    <row r="888" spans="1:5" x14ac:dyDescent="0.55000000000000004">
      <c r="A888" s="49">
        <v>2037</v>
      </c>
      <c r="B888" s="69">
        <v>38</v>
      </c>
      <c r="C888" s="58">
        <v>3.75</v>
      </c>
      <c r="D888" s="58">
        <v>28.28</v>
      </c>
      <c r="E888" s="58">
        <v>20.62</v>
      </c>
    </row>
    <row r="889" spans="1:5" x14ac:dyDescent="0.55000000000000004">
      <c r="A889" s="49">
        <v>2037</v>
      </c>
      <c r="B889" s="69">
        <v>39</v>
      </c>
      <c r="C889" s="59">
        <v>3.48</v>
      </c>
      <c r="D889" s="59">
        <v>28.36</v>
      </c>
      <c r="E889" s="59">
        <v>20.66</v>
      </c>
    </row>
    <row r="890" spans="1:5" x14ac:dyDescent="0.55000000000000004">
      <c r="A890" s="49">
        <v>2037</v>
      </c>
      <c r="B890" s="69">
        <v>40</v>
      </c>
      <c r="C890" s="58">
        <v>3.17</v>
      </c>
      <c r="D890" s="58">
        <v>28.44</v>
      </c>
      <c r="E890" s="58">
        <v>20.69</v>
      </c>
    </row>
    <row r="891" spans="1:5" x14ac:dyDescent="0.55000000000000004">
      <c r="A891" s="49">
        <v>2037</v>
      </c>
      <c r="B891" s="69">
        <v>41</v>
      </c>
      <c r="C891" s="59">
        <v>3.57</v>
      </c>
      <c r="D891" s="59">
        <v>28.51</v>
      </c>
      <c r="E891" s="59">
        <v>20.73</v>
      </c>
    </row>
    <row r="892" spans="1:5" x14ac:dyDescent="0.55000000000000004">
      <c r="A892" s="49">
        <v>2037</v>
      </c>
      <c r="B892" s="69">
        <v>42</v>
      </c>
      <c r="C892" s="58">
        <v>3.77</v>
      </c>
      <c r="D892" s="58">
        <v>28.56</v>
      </c>
      <c r="E892" s="58">
        <v>20.75</v>
      </c>
    </row>
    <row r="893" spans="1:5" x14ac:dyDescent="0.55000000000000004">
      <c r="A893" s="49">
        <v>2037</v>
      </c>
      <c r="B893" s="69">
        <v>43</v>
      </c>
      <c r="C893" s="59">
        <v>4.3099999999999996</v>
      </c>
      <c r="D893" s="59">
        <v>28.53</v>
      </c>
      <c r="E893" s="59">
        <v>20.72</v>
      </c>
    </row>
    <row r="894" spans="1:5" x14ac:dyDescent="0.55000000000000004">
      <c r="A894" s="49">
        <v>2037</v>
      </c>
      <c r="B894" s="69">
        <v>44</v>
      </c>
      <c r="C894" s="58">
        <v>4.3099999999999996</v>
      </c>
      <c r="D894" s="58">
        <v>28.5</v>
      </c>
      <c r="E894" s="58">
        <v>20.7</v>
      </c>
    </row>
    <row r="895" spans="1:5" x14ac:dyDescent="0.55000000000000004">
      <c r="A895" s="49">
        <v>2037</v>
      </c>
      <c r="B895" s="69">
        <v>45</v>
      </c>
      <c r="C895" s="59">
        <v>3.92</v>
      </c>
      <c r="D895" s="59">
        <v>28.47</v>
      </c>
      <c r="E895" s="59">
        <v>20.68</v>
      </c>
    </row>
    <row r="896" spans="1:5" x14ac:dyDescent="0.55000000000000004">
      <c r="A896" s="49">
        <v>2037</v>
      </c>
      <c r="B896" s="69">
        <v>46</v>
      </c>
      <c r="C896" s="58">
        <v>5.38</v>
      </c>
      <c r="D896" s="58">
        <v>28.44</v>
      </c>
      <c r="E896" s="58">
        <v>20.65</v>
      </c>
    </row>
    <row r="897" spans="1:5" x14ac:dyDescent="0.55000000000000004">
      <c r="A897" s="49">
        <v>2037</v>
      </c>
      <c r="B897" s="69">
        <v>47</v>
      </c>
      <c r="C897" s="59">
        <v>4.92</v>
      </c>
      <c r="D897" s="59">
        <v>28.36</v>
      </c>
      <c r="E897" s="59">
        <v>20.61</v>
      </c>
    </row>
    <row r="898" spans="1:5" x14ac:dyDescent="0.55000000000000004">
      <c r="A898" s="49">
        <v>2037</v>
      </c>
      <c r="B898" s="69">
        <v>48</v>
      </c>
      <c r="C898" s="58">
        <v>4.6399999999999997</v>
      </c>
      <c r="D898" s="58">
        <v>28.29</v>
      </c>
      <c r="E898" s="58">
        <v>20.56</v>
      </c>
    </row>
    <row r="899" spans="1:5" x14ac:dyDescent="0.55000000000000004">
      <c r="A899" s="49">
        <v>2037</v>
      </c>
      <c r="B899" s="69">
        <v>49</v>
      </c>
      <c r="C899" s="59">
        <v>6.33</v>
      </c>
      <c r="D899" s="59">
        <v>28.22</v>
      </c>
      <c r="E899" s="59">
        <v>20.52</v>
      </c>
    </row>
    <row r="900" spans="1:5" x14ac:dyDescent="0.55000000000000004">
      <c r="A900" s="49">
        <v>2037</v>
      </c>
      <c r="B900" s="69">
        <v>50</v>
      </c>
      <c r="C900" s="58">
        <v>6.53</v>
      </c>
      <c r="D900" s="58">
        <v>28.14</v>
      </c>
      <c r="E900" s="58">
        <v>20.47</v>
      </c>
    </row>
    <row r="901" spans="1:5" x14ac:dyDescent="0.55000000000000004">
      <c r="A901" s="49">
        <v>2037</v>
      </c>
      <c r="B901" s="69">
        <v>51</v>
      </c>
      <c r="C901" s="59">
        <v>7.65</v>
      </c>
      <c r="D901" s="59">
        <v>28.06</v>
      </c>
      <c r="E901" s="59">
        <v>20.47</v>
      </c>
    </row>
    <row r="902" spans="1:5" x14ac:dyDescent="0.55000000000000004">
      <c r="A902" s="49">
        <v>2037</v>
      </c>
      <c r="B902" s="69">
        <v>52</v>
      </c>
      <c r="C902" s="58">
        <v>6.99</v>
      </c>
      <c r="D902" s="58">
        <v>27.96</v>
      </c>
      <c r="E902" s="58">
        <v>20.51</v>
      </c>
    </row>
    <row r="903" spans="1:5" x14ac:dyDescent="0.55000000000000004">
      <c r="A903" s="49">
        <v>2037</v>
      </c>
      <c r="B903" s="69">
        <v>53</v>
      </c>
      <c r="C903" s="59">
        <v>6.99</v>
      </c>
      <c r="D903" s="59">
        <v>27.96</v>
      </c>
      <c r="E903" s="59">
        <v>20.51</v>
      </c>
    </row>
    <row r="904" spans="1:5" x14ac:dyDescent="0.55000000000000004">
      <c r="A904" s="49">
        <v>2038</v>
      </c>
      <c r="B904" s="69">
        <v>1</v>
      </c>
      <c r="C904" s="58">
        <v>13.74</v>
      </c>
      <c r="D904" s="58">
        <v>28.72</v>
      </c>
      <c r="E904" s="58">
        <v>21.26</v>
      </c>
    </row>
    <row r="905" spans="1:5" x14ac:dyDescent="0.55000000000000004">
      <c r="A905" s="49">
        <v>2038</v>
      </c>
      <c r="B905" s="69">
        <v>2</v>
      </c>
      <c r="C905" s="59">
        <v>8.81</v>
      </c>
      <c r="D905" s="59">
        <v>28.63</v>
      </c>
      <c r="E905" s="59">
        <v>21.3</v>
      </c>
    </row>
    <row r="906" spans="1:5" x14ac:dyDescent="0.55000000000000004">
      <c r="A906" s="49">
        <v>2038</v>
      </c>
      <c r="B906" s="69">
        <v>3</v>
      </c>
      <c r="C906" s="58">
        <v>9.48</v>
      </c>
      <c r="D906" s="58">
        <v>28.51</v>
      </c>
      <c r="E906" s="58">
        <v>21.28</v>
      </c>
    </row>
    <row r="907" spans="1:5" x14ac:dyDescent="0.55000000000000004">
      <c r="A907" s="49">
        <v>2038</v>
      </c>
      <c r="B907" s="69">
        <v>4</v>
      </c>
      <c r="C907" s="59">
        <v>8.02</v>
      </c>
      <c r="D907" s="59">
        <v>28.33</v>
      </c>
      <c r="E907" s="59">
        <v>21.13</v>
      </c>
    </row>
    <row r="908" spans="1:5" x14ac:dyDescent="0.55000000000000004">
      <c r="A908" s="49">
        <v>2038</v>
      </c>
      <c r="B908" s="69">
        <v>5</v>
      </c>
      <c r="C908" s="58">
        <v>8.8800000000000008</v>
      </c>
      <c r="D908" s="58">
        <v>28.15</v>
      </c>
      <c r="E908" s="58">
        <v>20.99</v>
      </c>
    </row>
    <row r="909" spans="1:5" x14ac:dyDescent="0.55000000000000004">
      <c r="A909" s="49">
        <v>2038</v>
      </c>
      <c r="B909" s="69">
        <v>6</v>
      </c>
      <c r="C909" s="59">
        <v>6.92</v>
      </c>
      <c r="D909" s="59">
        <v>27.96</v>
      </c>
      <c r="E909" s="59">
        <v>20.84</v>
      </c>
    </row>
    <row r="910" spans="1:5" x14ac:dyDescent="0.55000000000000004">
      <c r="A910" s="49">
        <v>2038</v>
      </c>
      <c r="B910" s="69">
        <v>7</v>
      </c>
      <c r="C910" s="58">
        <v>5.26</v>
      </c>
      <c r="D910" s="58">
        <v>27.78</v>
      </c>
      <c r="E910" s="58">
        <v>20.69</v>
      </c>
    </row>
    <row r="911" spans="1:5" x14ac:dyDescent="0.55000000000000004">
      <c r="A911" s="49">
        <v>2038</v>
      </c>
      <c r="B911" s="69">
        <v>8</v>
      </c>
      <c r="C911" s="59">
        <v>4.97</v>
      </c>
      <c r="D911" s="59">
        <v>27.66</v>
      </c>
      <c r="E911" s="59">
        <v>20.6</v>
      </c>
    </row>
    <row r="912" spans="1:5" x14ac:dyDescent="0.55000000000000004">
      <c r="A912" s="49">
        <v>2038</v>
      </c>
      <c r="B912" s="69">
        <v>9</v>
      </c>
      <c r="C912" s="58">
        <v>5.03</v>
      </c>
      <c r="D912" s="58">
        <v>27.55</v>
      </c>
      <c r="E912" s="58">
        <v>20.51</v>
      </c>
    </row>
    <row r="913" spans="1:5" x14ac:dyDescent="0.55000000000000004">
      <c r="A913" s="49">
        <v>2038</v>
      </c>
      <c r="B913" s="69">
        <v>10</v>
      </c>
      <c r="C913" s="59">
        <v>4.4000000000000004</v>
      </c>
      <c r="D913" s="59">
        <v>27.43</v>
      </c>
      <c r="E913" s="59">
        <v>20.420000000000002</v>
      </c>
    </row>
    <row r="914" spans="1:5" x14ac:dyDescent="0.55000000000000004">
      <c r="A914" s="49">
        <v>2038</v>
      </c>
      <c r="B914" s="69">
        <v>11</v>
      </c>
      <c r="C914" s="58">
        <v>5.01</v>
      </c>
      <c r="D914" s="58">
        <v>27.32</v>
      </c>
      <c r="E914" s="58">
        <v>20.329999999999998</v>
      </c>
    </row>
    <row r="915" spans="1:5" x14ac:dyDescent="0.55000000000000004">
      <c r="A915" s="49">
        <v>2038</v>
      </c>
      <c r="B915" s="69">
        <v>12</v>
      </c>
      <c r="C915" s="59">
        <v>4.38</v>
      </c>
      <c r="D915" s="59">
        <v>27.3</v>
      </c>
      <c r="E915" s="59">
        <v>20.309999999999999</v>
      </c>
    </row>
    <row r="916" spans="1:5" x14ac:dyDescent="0.55000000000000004">
      <c r="A916" s="49">
        <v>2038</v>
      </c>
      <c r="B916" s="69">
        <v>13</v>
      </c>
      <c r="C916" s="58">
        <v>4.0599999999999996</v>
      </c>
      <c r="D916" s="58">
        <v>27.26</v>
      </c>
      <c r="E916" s="58">
        <v>20.27</v>
      </c>
    </row>
    <row r="917" spans="1:5" x14ac:dyDescent="0.55000000000000004">
      <c r="A917" s="49">
        <v>2038</v>
      </c>
      <c r="B917" s="69">
        <v>14</v>
      </c>
      <c r="C917" s="59">
        <v>4.43</v>
      </c>
      <c r="D917" s="59">
        <v>27.23</v>
      </c>
      <c r="E917" s="59">
        <v>20.239999999999998</v>
      </c>
    </row>
    <row r="918" spans="1:5" x14ac:dyDescent="0.55000000000000004">
      <c r="A918" s="49">
        <v>2038</v>
      </c>
      <c r="B918" s="69">
        <v>15</v>
      </c>
      <c r="C918" s="58">
        <v>4.3099999999999996</v>
      </c>
      <c r="D918" s="58">
        <v>27.19</v>
      </c>
      <c r="E918" s="58">
        <v>20.2</v>
      </c>
    </row>
    <row r="919" spans="1:5" x14ac:dyDescent="0.55000000000000004">
      <c r="A919" s="49">
        <v>2038</v>
      </c>
      <c r="B919" s="69">
        <v>16</v>
      </c>
      <c r="C919" s="59">
        <v>4.17</v>
      </c>
      <c r="D919" s="59">
        <v>27.18</v>
      </c>
      <c r="E919" s="59">
        <v>20.190000000000001</v>
      </c>
    </row>
    <row r="920" spans="1:5" x14ac:dyDescent="0.55000000000000004">
      <c r="A920" s="49">
        <v>2038</v>
      </c>
      <c r="B920" s="69">
        <v>17</v>
      </c>
      <c r="C920" s="58">
        <v>3.74</v>
      </c>
      <c r="D920" s="58">
        <v>27.19</v>
      </c>
      <c r="E920" s="58">
        <v>20.2</v>
      </c>
    </row>
    <row r="921" spans="1:5" x14ac:dyDescent="0.55000000000000004">
      <c r="A921" s="49">
        <v>2038</v>
      </c>
      <c r="B921" s="69">
        <v>18</v>
      </c>
      <c r="C921" s="59">
        <v>4.17</v>
      </c>
      <c r="D921" s="59">
        <v>27.21</v>
      </c>
      <c r="E921" s="59">
        <v>20.22</v>
      </c>
    </row>
    <row r="922" spans="1:5" x14ac:dyDescent="0.55000000000000004">
      <c r="A922" s="49">
        <v>2038</v>
      </c>
      <c r="B922" s="69">
        <v>19</v>
      </c>
      <c r="C922" s="58">
        <v>4.0599999999999996</v>
      </c>
      <c r="D922" s="58">
        <v>27.22</v>
      </c>
      <c r="E922" s="58">
        <v>20.23</v>
      </c>
    </row>
    <row r="923" spans="1:5" x14ac:dyDescent="0.55000000000000004">
      <c r="A923" s="49">
        <v>2038</v>
      </c>
      <c r="B923" s="69">
        <v>20</v>
      </c>
      <c r="C923" s="59">
        <v>3.86</v>
      </c>
      <c r="D923" s="59">
        <v>27.24</v>
      </c>
      <c r="E923" s="59">
        <v>20.239999999999998</v>
      </c>
    </row>
    <row r="924" spans="1:5" x14ac:dyDescent="0.55000000000000004">
      <c r="A924" s="49">
        <v>2038</v>
      </c>
      <c r="B924" s="69">
        <v>21</v>
      </c>
      <c r="C924" s="58">
        <v>3.94</v>
      </c>
      <c r="D924" s="58">
        <v>27.34</v>
      </c>
      <c r="E924" s="58">
        <v>20.309999999999999</v>
      </c>
    </row>
    <row r="925" spans="1:5" x14ac:dyDescent="0.55000000000000004">
      <c r="A925" s="49">
        <v>2038</v>
      </c>
      <c r="B925" s="69">
        <v>22</v>
      </c>
      <c r="C925" s="59">
        <v>3.88</v>
      </c>
      <c r="D925" s="59">
        <v>27.43</v>
      </c>
      <c r="E925" s="59">
        <v>20.37</v>
      </c>
    </row>
    <row r="926" spans="1:5" x14ac:dyDescent="0.55000000000000004">
      <c r="A926" s="49">
        <v>2038</v>
      </c>
      <c r="B926" s="69">
        <v>23</v>
      </c>
      <c r="C926" s="58">
        <v>3.79</v>
      </c>
      <c r="D926" s="58">
        <v>27.53</v>
      </c>
      <c r="E926" s="58">
        <v>20.43</v>
      </c>
    </row>
    <row r="927" spans="1:5" x14ac:dyDescent="0.55000000000000004">
      <c r="A927" s="49">
        <v>2038</v>
      </c>
      <c r="B927" s="69">
        <v>24</v>
      </c>
      <c r="C927" s="59">
        <v>4.05</v>
      </c>
      <c r="D927" s="59">
        <v>27.62</v>
      </c>
      <c r="E927" s="59">
        <v>20.49</v>
      </c>
    </row>
    <row r="928" spans="1:5" x14ac:dyDescent="0.55000000000000004">
      <c r="A928" s="49">
        <v>2038</v>
      </c>
      <c r="B928" s="69">
        <v>25</v>
      </c>
      <c r="C928" s="58">
        <v>4.12</v>
      </c>
      <c r="D928" s="58">
        <v>27.72</v>
      </c>
      <c r="E928" s="58">
        <v>20.56</v>
      </c>
    </row>
    <row r="929" spans="1:5" x14ac:dyDescent="0.55000000000000004">
      <c r="A929" s="49">
        <v>2038</v>
      </c>
      <c r="B929" s="69">
        <v>26</v>
      </c>
      <c r="C929" s="59">
        <v>3.94</v>
      </c>
      <c r="D929" s="59">
        <v>27.82</v>
      </c>
      <c r="E929" s="59">
        <v>20.64</v>
      </c>
    </row>
    <row r="930" spans="1:5" x14ac:dyDescent="0.55000000000000004">
      <c r="A930" s="49">
        <v>2038</v>
      </c>
      <c r="B930" s="69">
        <v>27</v>
      </c>
      <c r="C930" s="58">
        <v>4.21</v>
      </c>
      <c r="D930" s="58">
        <v>27.91</v>
      </c>
      <c r="E930" s="58">
        <v>20.71</v>
      </c>
    </row>
    <row r="931" spans="1:5" x14ac:dyDescent="0.55000000000000004">
      <c r="A931" s="49">
        <v>2038</v>
      </c>
      <c r="B931" s="69">
        <v>28</v>
      </c>
      <c r="C931" s="59">
        <v>4.46</v>
      </c>
      <c r="D931" s="59">
        <v>28.01</v>
      </c>
      <c r="E931" s="59">
        <v>20.78</v>
      </c>
    </row>
    <row r="932" spans="1:5" x14ac:dyDescent="0.55000000000000004">
      <c r="A932" s="49">
        <v>2038</v>
      </c>
      <c r="B932" s="69">
        <v>29</v>
      </c>
      <c r="C932" s="58">
        <v>4.6100000000000003</v>
      </c>
      <c r="D932" s="58">
        <v>28.11</v>
      </c>
      <c r="E932" s="58">
        <v>20.85</v>
      </c>
    </row>
    <row r="933" spans="1:5" x14ac:dyDescent="0.55000000000000004">
      <c r="A933" s="49">
        <v>2038</v>
      </c>
      <c r="B933" s="69">
        <v>30</v>
      </c>
      <c r="C933" s="59">
        <v>4.08</v>
      </c>
      <c r="D933" s="59">
        <v>28.22</v>
      </c>
      <c r="E933" s="59">
        <v>20.91</v>
      </c>
    </row>
    <row r="934" spans="1:5" x14ac:dyDescent="0.55000000000000004">
      <c r="A934" s="49">
        <v>2038</v>
      </c>
      <c r="B934" s="69">
        <v>31</v>
      </c>
      <c r="C934" s="58">
        <v>3.84</v>
      </c>
      <c r="D934" s="58">
        <v>28.32</v>
      </c>
      <c r="E934" s="58">
        <v>20.97</v>
      </c>
    </row>
    <row r="935" spans="1:5" x14ac:dyDescent="0.55000000000000004">
      <c r="A935" s="49">
        <v>2038</v>
      </c>
      <c r="B935" s="69">
        <v>32</v>
      </c>
      <c r="C935" s="59">
        <v>3.77</v>
      </c>
      <c r="D935" s="59">
        <v>28.42</v>
      </c>
      <c r="E935" s="59">
        <v>21.03</v>
      </c>
    </row>
    <row r="936" spans="1:5" x14ac:dyDescent="0.55000000000000004">
      <c r="A936" s="49">
        <v>2038</v>
      </c>
      <c r="B936" s="69">
        <v>33</v>
      </c>
      <c r="C936" s="58">
        <v>4.05</v>
      </c>
      <c r="D936" s="58">
        <v>28.53</v>
      </c>
      <c r="E936" s="58">
        <v>21.09</v>
      </c>
    </row>
    <row r="937" spans="1:5" x14ac:dyDescent="0.55000000000000004">
      <c r="A937" s="49">
        <v>2038</v>
      </c>
      <c r="B937" s="69">
        <v>34</v>
      </c>
      <c r="C937" s="59">
        <v>3.96</v>
      </c>
      <c r="D937" s="59">
        <v>28.66</v>
      </c>
      <c r="E937" s="59">
        <v>21.14</v>
      </c>
    </row>
    <row r="938" spans="1:5" x14ac:dyDescent="0.55000000000000004">
      <c r="A938" s="49">
        <v>2038</v>
      </c>
      <c r="B938" s="69">
        <v>35</v>
      </c>
      <c r="C938" s="58">
        <v>3.9</v>
      </c>
      <c r="D938" s="58">
        <v>28.79</v>
      </c>
      <c r="E938" s="58">
        <v>21.2</v>
      </c>
    </row>
    <row r="939" spans="1:5" x14ac:dyDescent="0.55000000000000004">
      <c r="A939" s="49">
        <v>2038</v>
      </c>
      <c r="B939" s="69">
        <v>36</v>
      </c>
      <c r="C939" s="59">
        <v>3.78</v>
      </c>
      <c r="D939" s="59">
        <v>28.92</v>
      </c>
      <c r="E939" s="59">
        <v>21.25</v>
      </c>
    </row>
    <row r="940" spans="1:5" x14ac:dyDescent="0.55000000000000004">
      <c r="A940" s="49">
        <v>2038</v>
      </c>
      <c r="B940" s="69">
        <v>37</v>
      </c>
      <c r="C940" s="58">
        <v>3.91</v>
      </c>
      <c r="D940" s="58">
        <v>29.05</v>
      </c>
      <c r="E940" s="58">
        <v>21.3</v>
      </c>
    </row>
    <row r="941" spans="1:5" x14ac:dyDescent="0.55000000000000004">
      <c r="A941" s="49">
        <v>2038</v>
      </c>
      <c r="B941" s="69">
        <v>38</v>
      </c>
      <c r="C941" s="59">
        <v>3.85</v>
      </c>
      <c r="D941" s="59">
        <v>29.14</v>
      </c>
      <c r="E941" s="59">
        <v>21.35</v>
      </c>
    </row>
    <row r="942" spans="1:5" x14ac:dyDescent="0.55000000000000004">
      <c r="A942" s="49">
        <v>2038</v>
      </c>
      <c r="B942" s="69">
        <v>39</v>
      </c>
      <c r="C942" s="58">
        <v>3.58</v>
      </c>
      <c r="D942" s="58">
        <v>29.22</v>
      </c>
      <c r="E942" s="58">
        <v>21.38</v>
      </c>
    </row>
    <row r="943" spans="1:5" x14ac:dyDescent="0.55000000000000004">
      <c r="A943" s="49">
        <v>2038</v>
      </c>
      <c r="B943" s="69">
        <v>40</v>
      </c>
      <c r="C943" s="59">
        <v>3.27</v>
      </c>
      <c r="D943" s="59">
        <v>29.3</v>
      </c>
      <c r="E943" s="59">
        <v>21.42</v>
      </c>
    </row>
    <row r="944" spans="1:5" x14ac:dyDescent="0.55000000000000004">
      <c r="A944" s="49">
        <v>2038</v>
      </c>
      <c r="B944" s="69">
        <v>41</v>
      </c>
      <c r="C944" s="58">
        <v>3.67</v>
      </c>
      <c r="D944" s="58">
        <v>29.38</v>
      </c>
      <c r="E944" s="58">
        <v>21.46</v>
      </c>
    </row>
    <row r="945" spans="1:5" x14ac:dyDescent="0.55000000000000004">
      <c r="A945" s="49">
        <v>2038</v>
      </c>
      <c r="B945" s="69">
        <v>42</v>
      </c>
      <c r="C945" s="59">
        <v>3.88</v>
      </c>
      <c r="D945" s="59">
        <v>29.43</v>
      </c>
      <c r="E945" s="59">
        <v>21.48</v>
      </c>
    </row>
    <row r="946" spans="1:5" x14ac:dyDescent="0.55000000000000004">
      <c r="A946" s="49">
        <v>2038</v>
      </c>
      <c r="B946" s="69">
        <v>43</v>
      </c>
      <c r="C946" s="58">
        <v>4.4400000000000004</v>
      </c>
      <c r="D946" s="58">
        <v>29.39</v>
      </c>
      <c r="E946" s="58">
        <v>21.46</v>
      </c>
    </row>
    <row r="947" spans="1:5" x14ac:dyDescent="0.55000000000000004">
      <c r="A947" s="49">
        <v>2038</v>
      </c>
      <c r="B947" s="69">
        <v>44</v>
      </c>
      <c r="C947" s="59">
        <v>4.43</v>
      </c>
      <c r="D947" s="59">
        <v>29.36</v>
      </c>
      <c r="E947" s="59">
        <v>21.43</v>
      </c>
    </row>
    <row r="948" spans="1:5" x14ac:dyDescent="0.55000000000000004">
      <c r="A948" s="49">
        <v>2038</v>
      </c>
      <c r="B948" s="69">
        <v>45</v>
      </c>
      <c r="C948" s="58">
        <v>4.04</v>
      </c>
      <c r="D948" s="58">
        <v>29.33</v>
      </c>
      <c r="E948" s="58">
        <v>21.41</v>
      </c>
    </row>
    <row r="949" spans="1:5" x14ac:dyDescent="0.55000000000000004">
      <c r="A949" s="49">
        <v>2038</v>
      </c>
      <c r="B949" s="69">
        <v>46</v>
      </c>
      <c r="C949" s="59">
        <v>5.53</v>
      </c>
      <c r="D949" s="59">
        <v>29.3</v>
      </c>
      <c r="E949" s="59">
        <v>21.38</v>
      </c>
    </row>
    <row r="950" spans="1:5" x14ac:dyDescent="0.55000000000000004">
      <c r="A950" s="49">
        <v>2038</v>
      </c>
      <c r="B950" s="69">
        <v>47</v>
      </c>
      <c r="C950" s="58">
        <v>5.07</v>
      </c>
      <c r="D950" s="58">
        <v>29.23</v>
      </c>
      <c r="E950" s="58">
        <v>21.34</v>
      </c>
    </row>
    <row r="951" spans="1:5" x14ac:dyDescent="0.55000000000000004">
      <c r="A951" s="49">
        <v>2038</v>
      </c>
      <c r="B951" s="69">
        <v>48</v>
      </c>
      <c r="C951" s="59">
        <v>4.78</v>
      </c>
      <c r="D951" s="59">
        <v>29.15</v>
      </c>
      <c r="E951" s="59">
        <v>21.29</v>
      </c>
    </row>
    <row r="952" spans="1:5" x14ac:dyDescent="0.55000000000000004">
      <c r="A952" s="49">
        <v>2038</v>
      </c>
      <c r="B952" s="69">
        <v>49</v>
      </c>
      <c r="C952" s="58">
        <v>6.52</v>
      </c>
      <c r="D952" s="58">
        <v>29.07</v>
      </c>
      <c r="E952" s="58">
        <v>21.24</v>
      </c>
    </row>
    <row r="953" spans="1:5" x14ac:dyDescent="0.55000000000000004">
      <c r="A953" s="49">
        <v>2038</v>
      </c>
      <c r="B953" s="69">
        <v>50</v>
      </c>
      <c r="C953" s="59">
        <v>6.72</v>
      </c>
      <c r="D953" s="59">
        <v>29</v>
      </c>
      <c r="E953" s="59">
        <v>21.19</v>
      </c>
    </row>
    <row r="954" spans="1:5" x14ac:dyDescent="0.55000000000000004">
      <c r="A954" s="49">
        <v>2038</v>
      </c>
      <c r="B954" s="69">
        <v>51</v>
      </c>
      <c r="C954" s="58">
        <v>7.87</v>
      </c>
      <c r="D954" s="58">
        <v>28.91</v>
      </c>
      <c r="E954" s="58">
        <v>21.19</v>
      </c>
    </row>
    <row r="955" spans="1:5" x14ac:dyDescent="0.55000000000000004">
      <c r="A955" s="49">
        <v>2038</v>
      </c>
      <c r="B955" s="69">
        <v>52</v>
      </c>
      <c r="C955" s="59">
        <v>7.2</v>
      </c>
      <c r="D955" s="59">
        <v>28.81</v>
      </c>
      <c r="E955" s="59">
        <v>21.23</v>
      </c>
    </row>
    <row r="956" spans="1:5" x14ac:dyDescent="0.55000000000000004">
      <c r="A956" s="49">
        <v>2038</v>
      </c>
      <c r="B956" s="69">
        <v>53</v>
      </c>
      <c r="C956" s="58">
        <v>7.2</v>
      </c>
      <c r="D956" s="58">
        <v>28.81</v>
      </c>
      <c r="E956" s="58">
        <v>21.23</v>
      </c>
    </row>
    <row r="957" spans="1:5" x14ac:dyDescent="0.55000000000000004">
      <c r="A957" s="49">
        <v>2039</v>
      </c>
      <c r="B957" s="69">
        <v>1</v>
      </c>
      <c r="C957" s="59">
        <v>14.02</v>
      </c>
      <c r="D957" s="59">
        <v>29.35</v>
      </c>
      <c r="E957" s="59">
        <v>21.68</v>
      </c>
    </row>
    <row r="958" spans="1:5" x14ac:dyDescent="0.55000000000000004">
      <c r="A958" s="49">
        <v>2039</v>
      </c>
      <c r="B958" s="69">
        <v>2</v>
      </c>
      <c r="C958" s="58">
        <v>8.99</v>
      </c>
      <c r="D958" s="58">
        <v>29.26</v>
      </c>
      <c r="E958" s="58">
        <v>21.71</v>
      </c>
    </row>
    <row r="959" spans="1:5" x14ac:dyDescent="0.55000000000000004">
      <c r="A959" s="49">
        <v>2039</v>
      </c>
      <c r="B959" s="69">
        <v>3</v>
      </c>
      <c r="C959" s="59">
        <v>9.67</v>
      </c>
      <c r="D959" s="59">
        <v>29.14</v>
      </c>
      <c r="E959" s="59">
        <v>21.69</v>
      </c>
    </row>
    <row r="960" spans="1:5" x14ac:dyDescent="0.55000000000000004">
      <c r="A960" s="49">
        <v>2039</v>
      </c>
      <c r="B960" s="69">
        <v>4</v>
      </c>
      <c r="C960" s="58">
        <v>8.18</v>
      </c>
      <c r="D960" s="58">
        <v>28.95</v>
      </c>
      <c r="E960" s="58">
        <v>21.54</v>
      </c>
    </row>
    <row r="961" spans="1:5" x14ac:dyDescent="0.55000000000000004">
      <c r="A961" s="49">
        <v>2039</v>
      </c>
      <c r="B961" s="69">
        <v>5</v>
      </c>
      <c r="C961" s="59">
        <v>9.06</v>
      </c>
      <c r="D961" s="59">
        <v>28.77</v>
      </c>
      <c r="E961" s="59">
        <v>21.39</v>
      </c>
    </row>
    <row r="962" spans="1:5" x14ac:dyDescent="0.55000000000000004">
      <c r="A962" s="49">
        <v>2039</v>
      </c>
      <c r="B962" s="69">
        <v>6</v>
      </c>
      <c r="C962" s="58">
        <v>7.06</v>
      </c>
      <c r="D962" s="58">
        <v>28.58</v>
      </c>
      <c r="E962" s="58">
        <v>21.24</v>
      </c>
    </row>
    <row r="963" spans="1:5" x14ac:dyDescent="0.55000000000000004">
      <c r="A963" s="49">
        <v>2039</v>
      </c>
      <c r="B963" s="69">
        <v>7</v>
      </c>
      <c r="C963" s="59">
        <v>5.36</v>
      </c>
      <c r="D963" s="59">
        <v>28.39</v>
      </c>
      <c r="E963" s="59">
        <v>21.09</v>
      </c>
    </row>
    <row r="964" spans="1:5" x14ac:dyDescent="0.55000000000000004">
      <c r="A964" s="49">
        <v>2039</v>
      </c>
      <c r="B964" s="69">
        <v>8</v>
      </c>
      <c r="C964" s="58">
        <v>5.07</v>
      </c>
      <c r="D964" s="58">
        <v>28.27</v>
      </c>
      <c r="E964" s="58">
        <v>21</v>
      </c>
    </row>
    <row r="965" spans="1:5" x14ac:dyDescent="0.55000000000000004">
      <c r="A965" s="49">
        <v>2039</v>
      </c>
      <c r="B965" s="69">
        <v>9</v>
      </c>
      <c r="C965" s="59">
        <v>5.13</v>
      </c>
      <c r="D965" s="59">
        <v>28.16</v>
      </c>
      <c r="E965" s="59">
        <v>20.91</v>
      </c>
    </row>
    <row r="966" spans="1:5" x14ac:dyDescent="0.55000000000000004">
      <c r="A966" s="49">
        <v>2039</v>
      </c>
      <c r="B966" s="69">
        <v>10</v>
      </c>
      <c r="C966" s="58">
        <v>4.49</v>
      </c>
      <c r="D966" s="58">
        <v>28.04</v>
      </c>
      <c r="E966" s="58">
        <v>20.82</v>
      </c>
    </row>
    <row r="967" spans="1:5" x14ac:dyDescent="0.55000000000000004">
      <c r="A967" s="49">
        <v>2039</v>
      </c>
      <c r="B967" s="69">
        <v>11</v>
      </c>
      <c r="C967" s="59">
        <v>5.1100000000000003</v>
      </c>
      <c r="D967" s="59">
        <v>27.92</v>
      </c>
      <c r="E967" s="59">
        <v>20.72</v>
      </c>
    </row>
    <row r="968" spans="1:5" x14ac:dyDescent="0.55000000000000004">
      <c r="A968" s="49">
        <v>2039</v>
      </c>
      <c r="B968" s="69">
        <v>12</v>
      </c>
      <c r="C968" s="58">
        <v>4.46</v>
      </c>
      <c r="D968" s="58">
        <v>27.9</v>
      </c>
      <c r="E968" s="58">
        <v>20.7</v>
      </c>
    </row>
    <row r="969" spans="1:5" x14ac:dyDescent="0.55000000000000004">
      <c r="A969" s="49">
        <v>2039</v>
      </c>
      <c r="B969" s="69">
        <v>13</v>
      </c>
      <c r="C969" s="59">
        <v>4.1399999999999997</v>
      </c>
      <c r="D969" s="59">
        <v>27.86</v>
      </c>
      <c r="E969" s="59">
        <v>20.67</v>
      </c>
    </row>
    <row r="970" spans="1:5" x14ac:dyDescent="0.55000000000000004">
      <c r="A970" s="49">
        <v>2039</v>
      </c>
      <c r="B970" s="69">
        <v>14</v>
      </c>
      <c r="C970" s="58">
        <v>4.5199999999999996</v>
      </c>
      <c r="D970" s="58">
        <v>27.83</v>
      </c>
      <c r="E970" s="58">
        <v>20.63</v>
      </c>
    </row>
    <row r="971" spans="1:5" x14ac:dyDescent="0.55000000000000004">
      <c r="A971" s="49">
        <v>2039</v>
      </c>
      <c r="B971" s="69">
        <v>15</v>
      </c>
      <c r="C971" s="59">
        <v>4.4000000000000004</v>
      </c>
      <c r="D971" s="59">
        <v>27.79</v>
      </c>
      <c r="E971" s="59">
        <v>20.6</v>
      </c>
    </row>
    <row r="972" spans="1:5" x14ac:dyDescent="0.55000000000000004">
      <c r="A972" s="49">
        <v>2039</v>
      </c>
      <c r="B972" s="69">
        <v>16</v>
      </c>
      <c r="C972" s="58">
        <v>4.25</v>
      </c>
      <c r="D972" s="58">
        <v>27.78</v>
      </c>
      <c r="E972" s="58">
        <v>20.59</v>
      </c>
    </row>
    <row r="973" spans="1:5" x14ac:dyDescent="0.55000000000000004">
      <c r="A973" s="49">
        <v>2039</v>
      </c>
      <c r="B973" s="69">
        <v>17</v>
      </c>
      <c r="C973" s="59">
        <v>3.82</v>
      </c>
      <c r="D973" s="59">
        <v>27.79</v>
      </c>
      <c r="E973" s="59">
        <v>20.6</v>
      </c>
    </row>
    <row r="974" spans="1:5" x14ac:dyDescent="0.55000000000000004">
      <c r="A974" s="49">
        <v>2039</v>
      </c>
      <c r="B974" s="69">
        <v>18</v>
      </c>
      <c r="C974" s="58">
        <v>4.26</v>
      </c>
      <c r="D974" s="58">
        <v>27.81</v>
      </c>
      <c r="E974" s="58">
        <v>20.61</v>
      </c>
    </row>
    <row r="975" spans="1:5" x14ac:dyDescent="0.55000000000000004">
      <c r="A975" s="49">
        <v>2039</v>
      </c>
      <c r="B975" s="69">
        <v>19</v>
      </c>
      <c r="C975" s="59">
        <v>4.1399999999999997</v>
      </c>
      <c r="D975" s="59">
        <v>27.82</v>
      </c>
      <c r="E975" s="59">
        <v>20.62</v>
      </c>
    </row>
    <row r="976" spans="1:5" x14ac:dyDescent="0.55000000000000004">
      <c r="A976" s="49">
        <v>2039</v>
      </c>
      <c r="B976" s="69">
        <v>20</v>
      </c>
      <c r="C976" s="58">
        <v>3.94</v>
      </c>
      <c r="D976" s="58">
        <v>27.84</v>
      </c>
      <c r="E976" s="58">
        <v>20.64</v>
      </c>
    </row>
    <row r="977" spans="1:5" x14ac:dyDescent="0.55000000000000004">
      <c r="A977" s="49">
        <v>2039</v>
      </c>
      <c r="B977" s="69">
        <v>21</v>
      </c>
      <c r="C977" s="59">
        <v>4.01</v>
      </c>
      <c r="D977" s="59">
        <v>27.94</v>
      </c>
      <c r="E977" s="59">
        <v>20.7</v>
      </c>
    </row>
    <row r="978" spans="1:5" x14ac:dyDescent="0.55000000000000004">
      <c r="A978" s="49">
        <v>2039</v>
      </c>
      <c r="B978" s="69">
        <v>22</v>
      </c>
      <c r="C978" s="58">
        <v>3.96</v>
      </c>
      <c r="D978" s="58">
        <v>28.04</v>
      </c>
      <c r="E978" s="58">
        <v>20.77</v>
      </c>
    </row>
    <row r="979" spans="1:5" x14ac:dyDescent="0.55000000000000004">
      <c r="A979" s="49">
        <v>2039</v>
      </c>
      <c r="B979" s="69">
        <v>23</v>
      </c>
      <c r="C979" s="59">
        <v>3.87</v>
      </c>
      <c r="D979" s="59">
        <v>28.13</v>
      </c>
      <c r="E979" s="59">
        <v>20.83</v>
      </c>
    </row>
    <row r="980" spans="1:5" x14ac:dyDescent="0.55000000000000004">
      <c r="A980" s="49">
        <v>2039</v>
      </c>
      <c r="B980" s="69">
        <v>24</v>
      </c>
      <c r="C980" s="58">
        <v>4.13</v>
      </c>
      <c r="D980" s="58">
        <v>28.23</v>
      </c>
      <c r="E980" s="58">
        <v>20.89</v>
      </c>
    </row>
    <row r="981" spans="1:5" x14ac:dyDescent="0.55000000000000004">
      <c r="A981" s="49">
        <v>2039</v>
      </c>
      <c r="B981" s="69">
        <v>25</v>
      </c>
      <c r="C981" s="59">
        <v>4.2</v>
      </c>
      <c r="D981" s="59">
        <v>28.33</v>
      </c>
      <c r="E981" s="59">
        <v>20.96</v>
      </c>
    </row>
    <row r="982" spans="1:5" x14ac:dyDescent="0.55000000000000004">
      <c r="A982" s="49">
        <v>2039</v>
      </c>
      <c r="B982" s="69">
        <v>26</v>
      </c>
      <c r="C982" s="58">
        <v>4.01</v>
      </c>
      <c r="D982" s="58">
        <v>28.43</v>
      </c>
      <c r="E982" s="58">
        <v>21.04</v>
      </c>
    </row>
    <row r="983" spans="1:5" x14ac:dyDescent="0.55000000000000004">
      <c r="A983" s="49">
        <v>2039</v>
      </c>
      <c r="B983" s="69">
        <v>27</v>
      </c>
      <c r="C983" s="59">
        <v>4.3</v>
      </c>
      <c r="D983" s="59">
        <v>28.53</v>
      </c>
      <c r="E983" s="59">
        <v>21.11</v>
      </c>
    </row>
    <row r="984" spans="1:5" x14ac:dyDescent="0.55000000000000004">
      <c r="A984" s="49">
        <v>2039</v>
      </c>
      <c r="B984" s="69">
        <v>28</v>
      </c>
      <c r="C984" s="58">
        <v>4.55</v>
      </c>
      <c r="D984" s="58">
        <v>28.63</v>
      </c>
      <c r="E984" s="58">
        <v>21.19</v>
      </c>
    </row>
    <row r="985" spans="1:5" x14ac:dyDescent="0.55000000000000004">
      <c r="A985" s="49">
        <v>2039</v>
      </c>
      <c r="B985" s="69">
        <v>29</v>
      </c>
      <c r="C985" s="59">
        <v>4.71</v>
      </c>
      <c r="D985" s="59">
        <v>28.73</v>
      </c>
      <c r="E985" s="59">
        <v>21.25</v>
      </c>
    </row>
    <row r="986" spans="1:5" x14ac:dyDescent="0.55000000000000004">
      <c r="A986" s="49">
        <v>2039</v>
      </c>
      <c r="B986" s="69">
        <v>30</v>
      </c>
      <c r="C986" s="58">
        <v>4.16</v>
      </c>
      <c r="D986" s="58">
        <v>28.84</v>
      </c>
      <c r="E986" s="58">
        <v>21.32</v>
      </c>
    </row>
    <row r="987" spans="1:5" x14ac:dyDescent="0.55000000000000004">
      <c r="A987" s="49">
        <v>2039</v>
      </c>
      <c r="B987" s="69">
        <v>31</v>
      </c>
      <c r="C987" s="59">
        <v>3.92</v>
      </c>
      <c r="D987" s="59">
        <v>28.94</v>
      </c>
      <c r="E987" s="59">
        <v>21.38</v>
      </c>
    </row>
    <row r="988" spans="1:5" x14ac:dyDescent="0.55000000000000004">
      <c r="A988" s="49">
        <v>2039</v>
      </c>
      <c r="B988" s="69">
        <v>32</v>
      </c>
      <c r="C988" s="58">
        <v>3.85</v>
      </c>
      <c r="D988" s="58">
        <v>29.05</v>
      </c>
      <c r="E988" s="58">
        <v>21.44</v>
      </c>
    </row>
    <row r="989" spans="1:5" x14ac:dyDescent="0.55000000000000004">
      <c r="A989" s="49">
        <v>2039</v>
      </c>
      <c r="B989" s="69">
        <v>33</v>
      </c>
      <c r="C989" s="59">
        <v>4.13</v>
      </c>
      <c r="D989" s="59">
        <v>29.16</v>
      </c>
      <c r="E989" s="59">
        <v>21.5</v>
      </c>
    </row>
    <row r="990" spans="1:5" x14ac:dyDescent="0.55000000000000004">
      <c r="A990" s="49">
        <v>2039</v>
      </c>
      <c r="B990" s="69">
        <v>34</v>
      </c>
      <c r="C990" s="58">
        <v>4.04</v>
      </c>
      <c r="D990" s="58">
        <v>29.29</v>
      </c>
      <c r="E990" s="58">
        <v>21.56</v>
      </c>
    </row>
    <row r="991" spans="1:5" x14ac:dyDescent="0.55000000000000004">
      <c r="A991" s="49">
        <v>2039</v>
      </c>
      <c r="B991" s="69">
        <v>35</v>
      </c>
      <c r="C991" s="59">
        <v>3.98</v>
      </c>
      <c r="D991" s="59">
        <v>29.42</v>
      </c>
      <c r="E991" s="59">
        <v>21.61</v>
      </c>
    </row>
    <row r="992" spans="1:5" x14ac:dyDescent="0.55000000000000004">
      <c r="A992" s="49">
        <v>2039</v>
      </c>
      <c r="B992" s="69">
        <v>36</v>
      </c>
      <c r="C992" s="58">
        <v>3.86</v>
      </c>
      <c r="D992" s="58">
        <v>29.56</v>
      </c>
      <c r="E992" s="58">
        <v>21.66</v>
      </c>
    </row>
    <row r="993" spans="1:5" x14ac:dyDescent="0.55000000000000004">
      <c r="A993" s="49">
        <v>2039</v>
      </c>
      <c r="B993" s="69">
        <v>37</v>
      </c>
      <c r="C993" s="59">
        <v>3.99</v>
      </c>
      <c r="D993" s="59">
        <v>29.69</v>
      </c>
      <c r="E993" s="59">
        <v>21.72</v>
      </c>
    </row>
    <row r="994" spans="1:5" x14ac:dyDescent="0.55000000000000004">
      <c r="A994" s="49">
        <v>2039</v>
      </c>
      <c r="B994" s="69">
        <v>38</v>
      </c>
      <c r="C994" s="58">
        <v>3.93</v>
      </c>
      <c r="D994" s="58">
        <v>29.78</v>
      </c>
      <c r="E994" s="58">
        <v>21.76</v>
      </c>
    </row>
    <row r="995" spans="1:5" x14ac:dyDescent="0.55000000000000004">
      <c r="A995" s="49">
        <v>2039</v>
      </c>
      <c r="B995" s="69">
        <v>39</v>
      </c>
      <c r="C995" s="59">
        <v>3.65</v>
      </c>
      <c r="D995" s="59">
        <v>29.86</v>
      </c>
      <c r="E995" s="59">
        <v>21.8</v>
      </c>
    </row>
    <row r="996" spans="1:5" x14ac:dyDescent="0.55000000000000004">
      <c r="A996" s="49">
        <v>2039</v>
      </c>
      <c r="B996" s="69">
        <v>40</v>
      </c>
      <c r="C996" s="58">
        <v>3.33</v>
      </c>
      <c r="D996" s="58">
        <v>29.94</v>
      </c>
      <c r="E996" s="58">
        <v>21.84</v>
      </c>
    </row>
    <row r="997" spans="1:5" x14ac:dyDescent="0.55000000000000004">
      <c r="A997" s="49">
        <v>2039</v>
      </c>
      <c r="B997" s="69">
        <v>41</v>
      </c>
      <c r="C997" s="59">
        <v>3.75</v>
      </c>
      <c r="D997" s="59">
        <v>30.02</v>
      </c>
      <c r="E997" s="59">
        <v>21.88</v>
      </c>
    </row>
    <row r="998" spans="1:5" x14ac:dyDescent="0.55000000000000004">
      <c r="A998" s="49">
        <v>2039</v>
      </c>
      <c r="B998" s="69">
        <v>42</v>
      </c>
      <c r="C998" s="58">
        <v>3.96</v>
      </c>
      <c r="D998" s="58">
        <v>30.07</v>
      </c>
      <c r="E998" s="58">
        <v>21.9</v>
      </c>
    </row>
    <row r="999" spans="1:5" x14ac:dyDescent="0.55000000000000004">
      <c r="A999" s="49">
        <v>2039</v>
      </c>
      <c r="B999" s="69">
        <v>43</v>
      </c>
      <c r="C999" s="59">
        <v>4.53</v>
      </c>
      <c r="D999" s="59">
        <v>30.04</v>
      </c>
      <c r="E999" s="59">
        <v>21.87</v>
      </c>
    </row>
    <row r="1000" spans="1:5" x14ac:dyDescent="0.55000000000000004">
      <c r="A1000" s="49">
        <v>2039</v>
      </c>
      <c r="B1000" s="69">
        <v>44</v>
      </c>
      <c r="C1000" s="58">
        <v>4.5199999999999996</v>
      </c>
      <c r="D1000" s="58">
        <v>30.01</v>
      </c>
      <c r="E1000" s="58">
        <v>21.85</v>
      </c>
    </row>
    <row r="1001" spans="1:5" x14ac:dyDescent="0.55000000000000004">
      <c r="A1001" s="49">
        <v>2039</v>
      </c>
      <c r="B1001" s="69">
        <v>45</v>
      </c>
      <c r="C1001" s="59">
        <v>4.12</v>
      </c>
      <c r="D1001" s="59">
        <v>29.98</v>
      </c>
      <c r="E1001" s="59">
        <v>21.82</v>
      </c>
    </row>
    <row r="1002" spans="1:5" x14ac:dyDescent="0.55000000000000004">
      <c r="A1002" s="49">
        <v>2039</v>
      </c>
      <c r="B1002" s="69">
        <v>46</v>
      </c>
      <c r="C1002" s="58">
        <v>5.64</v>
      </c>
      <c r="D1002" s="58">
        <v>29.95</v>
      </c>
      <c r="E1002" s="58">
        <v>21.8</v>
      </c>
    </row>
    <row r="1003" spans="1:5" x14ac:dyDescent="0.55000000000000004">
      <c r="A1003" s="49">
        <v>2039</v>
      </c>
      <c r="B1003" s="69">
        <v>47</v>
      </c>
      <c r="C1003" s="59">
        <v>5.17</v>
      </c>
      <c r="D1003" s="59">
        <v>29.87</v>
      </c>
      <c r="E1003" s="59">
        <v>21.75</v>
      </c>
    </row>
    <row r="1004" spans="1:5" x14ac:dyDescent="0.55000000000000004">
      <c r="A1004" s="49">
        <v>2039</v>
      </c>
      <c r="B1004" s="69">
        <v>48</v>
      </c>
      <c r="C1004" s="58">
        <v>4.87</v>
      </c>
      <c r="D1004" s="58">
        <v>29.79</v>
      </c>
      <c r="E1004" s="58">
        <v>21.7</v>
      </c>
    </row>
    <row r="1005" spans="1:5" x14ac:dyDescent="0.55000000000000004">
      <c r="A1005" s="49">
        <v>2039</v>
      </c>
      <c r="B1005" s="69">
        <v>49</v>
      </c>
      <c r="C1005" s="59">
        <v>6.65</v>
      </c>
      <c r="D1005" s="59">
        <v>29.71</v>
      </c>
      <c r="E1005" s="59">
        <v>21.65</v>
      </c>
    </row>
    <row r="1006" spans="1:5" x14ac:dyDescent="0.55000000000000004">
      <c r="A1006" s="49">
        <v>2039</v>
      </c>
      <c r="B1006" s="69">
        <v>50</v>
      </c>
      <c r="C1006" s="58">
        <v>6.86</v>
      </c>
      <c r="D1006" s="58">
        <v>29.63</v>
      </c>
      <c r="E1006" s="58">
        <v>21.61</v>
      </c>
    </row>
    <row r="1007" spans="1:5" x14ac:dyDescent="0.55000000000000004">
      <c r="A1007" s="49">
        <v>2039</v>
      </c>
      <c r="B1007" s="69">
        <v>51</v>
      </c>
      <c r="C1007" s="59">
        <v>8.0299999999999994</v>
      </c>
      <c r="D1007" s="59">
        <v>29.55</v>
      </c>
      <c r="E1007" s="59">
        <v>21.61</v>
      </c>
    </row>
    <row r="1008" spans="1:5" x14ac:dyDescent="0.55000000000000004">
      <c r="A1008" s="49">
        <v>2039</v>
      </c>
      <c r="B1008" s="69">
        <v>52</v>
      </c>
      <c r="C1008" s="58">
        <v>7.34</v>
      </c>
      <c r="D1008" s="58">
        <v>29.44</v>
      </c>
      <c r="E1008" s="58">
        <v>21.64</v>
      </c>
    </row>
    <row r="1009" spans="1:5" x14ac:dyDescent="0.55000000000000004">
      <c r="A1009" s="49">
        <v>2039</v>
      </c>
      <c r="B1009" s="69">
        <v>53</v>
      </c>
      <c r="C1009" s="59">
        <v>7.34</v>
      </c>
      <c r="D1009" s="59">
        <v>29.44</v>
      </c>
      <c r="E1009" s="59">
        <v>21.64</v>
      </c>
    </row>
    <row r="1010" spans="1:5" x14ac:dyDescent="0.55000000000000004">
      <c r="A1010" s="49">
        <v>2040</v>
      </c>
      <c r="B1010" s="69">
        <v>1</v>
      </c>
      <c r="C1010" s="58">
        <v>14.31</v>
      </c>
      <c r="D1010" s="58">
        <v>30.63</v>
      </c>
      <c r="E1010" s="58">
        <v>22.83</v>
      </c>
    </row>
    <row r="1011" spans="1:5" x14ac:dyDescent="0.55000000000000004">
      <c r="A1011" s="49">
        <v>2040</v>
      </c>
      <c r="B1011" s="69">
        <v>2</v>
      </c>
      <c r="C1011" s="59">
        <v>9.17</v>
      </c>
      <c r="D1011" s="59">
        <v>30.54</v>
      </c>
      <c r="E1011" s="59">
        <v>22.87</v>
      </c>
    </row>
    <row r="1012" spans="1:5" x14ac:dyDescent="0.55000000000000004">
      <c r="A1012" s="49">
        <v>2040</v>
      </c>
      <c r="B1012" s="69">
        <v>3</v>
      </c>
      <c r="C1012" s="58">
        <v>9.8699999999999992</v>
      </c>
      <c r="D1012" s="58">
        <v>30.41</v>
      </c>
      <c r="E1012" s="58">
        <v>22.85</v>
      </c>
    </row>
    <row r="1013" spans="1:5" x14ac:dyDescent="0.55000000000000004">
      <c r="A1013" s="49">
        <v>2040</v>
      </c>
      <c r="B1013" s="69">
        <v>4</v>
      </c>
      <c r="C1013" s="59">
        <v>8.35</v>
      </c>
      <c r="D1013" s="59">
        <v>30.22</v>
      </c>
      <c r="E1013" s="59">
        <v>22.69</v>
      </c>
    </row>
    <row r="1014" spans="1:5" x14ac:dyDescent="0.55000000000000004">
      <c r="A1014" s="49">
        <v>2040</v>
      </c>
      <c r="B1014" s="69">
        <v>5</v>
      </c>
      <c r="C1014" s="58">
        <v>9.25</v>
      </c>
      <c r="D1014" s="58">
        <v>30.02</v>
      </c>
      <c r="E1014" s="58">
        <v>22.53</v>
      </c>
    </row>
    <row r="1015" spans="1:5" x14ac:dyDescent="0.55000000000000004">
      <c r="A1015" s="49">
        <v>2040</v>
      </c>
      <c r="B1015" s="69">
        <v>6</v>
      </c>
      <c r="C1015" s="59">
        <v>7.2</v>
      </c>
      <c r="D1015" s="59">
        <v>29.83</v>
      </c>
      <c r="E1015" s="59">
        <v>22.37</v>
      </c>
    </row>
    <row r="1016" spans="1:5" x14ac:dyDescent="0.55000000000000004">
      <c r="A1016" s="49">
        <v>2040</v>
      </c>
      <c r="B1016" s="69">
        <v>7</v>
      </c>
      <c r="C1016" s="58">
        <v>5.47</v>
      </c>
      <c r="D1016" s="58">
        <v>29.63</v>
      </c>
      <c r="E1016" s="58">
        <v>22.22</v>
      </c>
    </row>
    <row r="1017" spans="1:5" x14ac:dyDescent="0.55000000000000004">
      <c r="A1017" s="49">
        <v>2040</v>
      </c>
      <c r="B1017" s="69">
        <v>8</v>
      </c>
      <c r="C1017" s="59">
        <v>5.18</v>
      </c>
      <c r="D1017" s="59">
        <v>29.51</v>
      </c>
      <c r="E1017" s="59">
        <v>22.12</v>
      </c>
    </row>
    <row r="1018" spans="1:5" x14ac:dyDescent="0.55000000000000004">
      <c r="A1018" s="49">
        <v>2040</v>
      </c>
      <c r="B1018" s="69">
        <v>9</v>
      </c>
      <c r="C1018" s="58">
        <v>5.24</v>
      </c>
      <c r="D1018" s="58">
        <v>29.39</v>
      </c>
      <c r="E1018" s="58">
        <v>22.02</v>
      </c>
    </row>
    <row r="1019" spans="1:5" x14ac:dyDescent="0.55000000000000004">
      <c r="A1019" s="49">
        <v>2040</v>
      </c>
      <c r="B1019" s="69">
        <v>10</v>
      </c>
      <c r="C1019" s="59">
        <v>4.58</v>
      </c>
      <c r="D1019" s="59">
        <v>29.26</v>
      </c>
      <c r="E1019" s="59">
        <v>21.92</v>
      </c>
    </row>
    <row r="1020" spans="1:5" x14ac:dyDescent="0.55000000000000004">
      <c r="A1020" s="49">
        <v>2040</v>
      </c>
      <c r="B1020" s="69">
        <v>11</v>
      </c>
      <c r="C1020" s="58">
        <v>5.22</v>
      </c>
      <c r="D1020" s="58">
        <v>29.14</v>
      </c>
      <c r="E1020" s="58">
        <v>21.83</v>
      </c>
    </row>
    <row r="1021" spans="1:5" x14ac:dyDescent="0.55000000000000004">
      <c r="A1021" s="49">
        <v>2040</v>
      </c>
      <c r="B1021" s="69">
        <v>12</v>
      </c>
      <c r="C1021" s="59">
        <v>4.5599999999999996</v>
      </c>
      <c r="D1021" s="59">
        <v>29.12</v>
      </c>
      <c r="E1021" s="59">
        <v>21.8</v>
      </c>
    </row>
    <row r="1022" spans="1:5" x14ac:dyDescent="0.55000000000000004">
      <c r="A1022" s="49">
        <v>2040</v>
      </c>
      <c r="B1022" s="69">
        <v>13</v>
      </c>
      <c r="C1022" s="58">
        <v>4.2300000000000004</v>
      </c>
      <c r="D1022" s="58">
        <v>29.08</v>
      </c>
      <c r="E1022" s="58">
        <v>21.77</v>
      </c>
    </row>
    <row r="1023" spans="1:5" x14ac:dyDescent="0.55000000000000004">
      <c r="A1023" s="49">
        <v>2040</v>
      </c>
      <c r="B1023" s="69">
        <v>14</v>
      </c>
      <c r="C1023" s="59">
        <v>4.6100000000000003</v>
      </c>
      <c r="D1023" s="59">
        <v>29.04</v>
      </c>
      <c r="E1023" s="59">
        <v>21.73</v>
      </c>
    </row>
    <row r="1024" spans="1:5" x14ac:dyDescent="0.55000000000000004">
      <c r="A1024" s="49">
        <v>2040</v>
      </c>
      <c r="B1024" s="69">
        <v>15</v>
      </c>
      <c r="C1024" s="58">
        <v>4.49</v>
      </c>
      <c r="D1024" s="58">
        <v>29</v>
      </c>
      <c r="E1024" s="58">
        <v>21.69</v>
      </c>
    </row>
    <row r="1025" spans="1:5" x14ac:dyDescent="0.55000000000000004">
      <c r="A1025" s="49">
        <v>2040</v>
      </c>
      <c r="B1025" s="69">
        <v>16</v>
      </c>
      <c r="C1025" s="59">
        <v>4.34</v>
      </c>
      <c r="D1025" s="59">
        <v>28.99</v>
      </c>
      <c r="E1025" s="59">
        <v>21.68</v>
      </c>
    </row>
    <row r="1026" spans="1:5" x14ac:dyDescent="0.55000000000000004">
      <c r="A1026" s="49">
        <v>2040</v>
      </c>
      <c r="B1026" s="69">
        <v>17</v>
      </c>
      <c r="C1026" s="58">
        <v>3.9</v>
      </c>
      <c r="D1026" s="58">
        <v>29.01</v>
      </c>
      <c r="E1026" s="58">
        <v>21.69</v>
      </c>
    </row>
    <row r="1027" spans="1:5" x14ac:dyDescent="0.55000000000000004">
      <c r="A1027" s="49">
        <v>2040</v>
      </c>
      <c r="B1027" s="69">
        <v>18</v>
      </c>
      <c r="C1027" s="59">
        <v>4.3499999999999996</v>
      </c>
      <c r="D1027" s="59">
        <v>29.02</v>
      </c>
      <c r="E1027" s="59">
        <v>21.71</v>
      </c>
    </row>
    <row r="1028" spans="1:5" x14ac:dyDescent="0.55000000000000004">
      <c r="A1028" s="49">
        <v>2040</v>
      </c>
      <c r="B1028" s="69">
        <v>19</v>
      </c>
      <c r="C1028" s="58">
        <v>4.2300000000000004</v>
      </c>
      <c r="D1028" s="58">
        <v>29.03</v>
      </c>
      <c r="E1028" s="58">
        <v>21.72</v>
      </c>
    </row>
    <row r="1029" spans="1:5" x14ac:dyDescent="0.55000000000000004">
      <c r="A1029" s="49">
        <v>2040</v>
      </c>
      <c r="B1029" s="69">
        <v>20</v>
      </c>
      <c r="C1029" s="59">
        <v>4.0199999999999996</v>
      </c>
      <c r="D1029" s="59">
        <v>29.06</v>
      </c>
      <c r="E1029" s="59">
        <v>21.74</v>
      </c>
    </row>
    <row r="1030" spans="1:5" x14ac:dyDescent="0.55000000000000004">
      <c r="A1030" s="49">
        <v>2040</v>
      </c>
      <c r="B1030" s="69">
        <v>21</v>
      </c>
      <c r="C1030" s="58">
        <v>4.0999999999999996</v>
      </c>
      <c r="D1030" s="58">
        <v>29.16</v>
      </c>
      <c r="E1030" s="58">
        <v>21.8</v>
      </c>
    </row>
    <row r="1031" spans="1:5" x14ac:dyDescent="0.55000000000000004">
      <c r="A1031" s="49">
        <v>2040</v>
      </c>
      <c r="B1031" s="69">
        <v>22</v>
      </c>
      <c r="C1031" s="59">
        <v>4.05</v>
      </c>
      <c r="D1031" s="59">
        <v>29.26</v>
      </c>
      <c r="E1031" s="59">
        <v>21.87</v>
      </c>
    </row>
    <row r="1032" spans="1:5" x14ac:dyDescent="0.55000000000000004">
      <c r="A1032" s="49">
        <v>2040</v>
      </c>
      <c r="B1032" s="69">
        <v>23</v>
      </c>
      <c r="C1032" s="58">
        <v>3.95</v>
      </c>
      <c r="D1032" s="58">
        <v>29.36</v>
      </c>
      <c r="E1032" s="58">
        <v>21.94</v>
      </c>
    </row>
    <row r="1033" spans="1:5" x14ac:dyDescent="0.55000000000000004">
      <c r="A1033" s="49">
        <v>2040</v>
      </c>
      <c r="B1033" s="69">
        <v>24</v>
      </c>
      <c r="C1033" s="59">
        <v>4.21</v>
      </c>
      <c r="D1033" s="59">
        <v>29.47</v>
      </c>
      <c r="E1033" s="59">
        <v>22</v>
      </c>
    </row>
    <row r="1034" spans="1:5" x14ac:dyDescent="0.55000000000000004">
      <c r="A1034" s="49">
        <v>2040</v>
      </c>
      <c r="B1034" s="69">
        <v>25</v>
      </c>
      <c r="C1034" s="58">
        <v>4.29</v>
      </c>
      <c r="D1034" s="58">
        <v>29.57</v>
      </c>
      <c r="E1034" s="58">
        <v>22.08</v>
      </c>
    </row>
    <row r="1035" spans="1:5" x14ac:dyDescent="0.55000000000000004">
      <c r="A1035" s="49">
        <v>2040</v>
      </c>
      <c r="B1035" s="69">
        <v>26</v>
      </c>
      <c r="C1035" s="59">
        <v>4.0999999999999996</v>
      </c>
      <c r="D1035" s="59">
        <v>29.67</v>
      </c>
      <c r="E1035" s="59">
        <v>22.16</v>
      </c>
    </row>
    <row r="1036" spans="1:5" x14ac:dyDescent="0.55000000000000004">
      <c r="A1036" s="49">
        <v>2040</v>
      </c>
      <c r="B1036" s="69">
        <v>27</v>
      </c>
      <c r="C1036" s="58">
        <v>4.3899999999999997</v>
      </c>
      <c r="D1036" s="58">
        <v>29.77</v>
      </c>
      <c r="E1036" s="58">
        <v>22.23</v>
      </c>
    </row>
    <row r="1037" spans="1:5" x14ac:dyDescent="0.55000000000000004">
      <c r="A1037" s="49">
        <v>2040</v>
      </c>
      <c r="B1037" s="69">
        <v>28</v>
      </c>
      <c r="C1037" s="59">
        <v>4.6500000000000004</v>
      </c>
      <c r="D1037" s="59">
        <v>29.88</v>
      </c>
      <c r="E1037" s="59">
        <v>22.31</v>
      </c>
    </row>
    <row r="1038" spans="1:5" x14ac:dyDescent="0.55000000000000004">
      <c r="A1038" s="49">
        <v>2040</v>
      </c>
      <c r="B1038" s="69">
        <v>29</v>
      </c>
      <c r="C1038" s="58">
        <v>4.8</v>
      </c>
      <c r="D1038" s="58">
        <v>29.98</v>
      </c>
      <c r="E1038" s="58">
        <v>22.38</v>
      </c>
    </row>
    <row r="1039" spans="1:5" x14ac:dyDescent="0.55000000000000004">
      <c r="A1039" s="49">
        <v>2040</v>
      </c>
      <c r="B1039" s="69">
        <v>30</v>
      </c>
      <c r="C1039" s="59">
        <v>4.25</v>
      </c>
      <c r="D1039" s="59">
        <v>30.1</v>
      </c>
      <c r="E1039" s="59">
        <v>22.45</v>
      </c>
    </row>
    <row r="1040" spans="1:5" x14ac:dyDescent="0.55000000000000004">
      <c r="A1040" s="49">
        <v>2040</v>
      </c>
      <c r="B1040" s="69">
        <v>31</v>
      </c>
      <c r="C1040" s="58">
        <v>4</v>
      </c>
      <c r="D1040" s="58">
        <v>30.21</v>
      </c>
      <c r="E1040" s="58">
        <v>22.51</v>
      </c>
    </row>
    <row r="1041" spans="1:5" x14ac:dyDescent="0.55000000000000004">
      <c r="A1041" s="49">
        <v>2040</v>
      </c>
      <c r="B1041" s="69">
        <v>32</v>
      </c>
      <c r="C1041" s="59">
        <v>3.93</v>
      </c>
      <c r="D1041" s="59">
        <v>30.32</v>
      </c>
      <c r="E1041" s="59">
        <v>22.58</v>
      </c>
    </row>
    <row r="1042" spans="1:5" x14ac:dyDescent="0.55000000000000004">
      <c r="A1042" s="49">
        <v>2040</v>
      </c>
      <c r="B1042" s="69">
        <v>33</v>
      </c>
      <c r="C1042" s="58">
        <v>4.22</v>
      </c>
      <c r="D1042" s="58">
        <v>30.43</v>
      </c>
      <c r="E1042" s="58">
        <v>22.65</v>
      </c>
    </row>
    <row r="1043" spans="1:5" x14ac:dyDescent="0.55000000000000004">
      <c r="A1043" s="49">
        <v>2040</v>
      </c>
      <c r="B1043" s="69">
        <v>34</v>
      </c>
      <c r="C1043" s="59">
        <v>4.13</v>
      </c>
      <c r="D1043" s="59">
        <v>30.57</v>
      </c>
      <c r="E1043" s="59">
        <v>22.7</v>
      </c>
    </row>
    <row r="1044" spans="1:5" x14ac:dyDescent="0.55000000000000004">
      <c r="A1044" s="49">
        <v>2040</v>
      </c>
      <c r="B1044" s="69">
        <v>35</v>
      </c>
      <c r="C1044" s="58">
        <v>4.0599999999999996</v>
      </c>
      <c r="D1044" s="58">
        <v>30.71</v>
      </c>
      <c r="E1044" s="58">
        <v>22.76</v>
      </c>
    </row>
    <row r="1045" spans="1:5" x14ac:dyDescent="0.55000000000000004">
      <c r="A1045" s="49">
        <v>2040</v>
      </c>
      <c r="B1045" s="69">
        <v>36</v>
      </c>
      <c r="C1045" s="59">
        <v>3.94</v>
      </c>
      <c r="D1045" s="59">
        <v>30.85</v>
      </c>
      <c r="E1045" s="59">
        <v>22.82</v>
      </c>
    </row>
    <row r="1046" spans="1:5" x14ac:dyDescent="0.55000000000000004">
      <c r="A1046" s="49">
        <v>2040</v>
      </c>
      <c r="B1046" s="69">
        <v>37</v>
      </c>
      <c r="C1046" s="58">
        <v>4.07</v>
      </c>
      <c r="D1046" s="58">
        <v>30.99</v>
      </c>
      <c r="E1046" s="58">
        <v>22.88</v>
      </c>
    </row>
    <row r="1047" spans="1:5" x14ac:dyDescent="0.55000000000000004">
      <c r="A1047" s="49">
        <v>2040</v>
      </c>
      <c r="B1047" s="69">
        <v>38</v>
      </c>
      <c r="C1047" s="59">
        <v>4.01</v>
      </c>
      <c r="D1047" s="59">
        <v>31.09</v>
      </c>
      <c r="E1047" s="59">
        <v>22.92</v>
      </c>
    </row>
    <row r="1048" spans="1:5" x14ac:dyDescent="0.55000000000000004">
      <c r="A1048" s="49">
        <v>2040</v>
      </c>
      <c r="B1048" s="69">
        <v>39</v>
      </c>
      <c r="C1048" s="58">
        <v>3.72</v>
      </c>
      <c r="D1048" s="58">
        <v>31.17</v>
      </c>
      <c r="E1048" s="58">
        <v>22.96</v>
      </c>
    </row>
    <row r="1049" spans="1:5" x14ac:dyDescent="0.55000000000000004">
      <c r="A1049" s="49">
        <v>2040</v>
      </c>
      <c r="B1049" s="69">
        <v>40</v>
      </c>
      <c r="C1049" s="59">
        <v>3.4</v>
      </c>
      <c r="D1049" s="59">
        <v>31.25</v>
      </c>
      <c r="E1049" s="59">
        <v>23</v>
      </c>
    </row>
    <row r="1050" spans="1:5" x14ac:dyDescent="0.55000000000000004">
      <c r="A1050" s="49">
        <v>2040</v>
      </c>
      <c r="B1050" s="69">
        <v>41</v>
      </c>
      <c r="C1050" s="58">
        <v>3.82</v>
      </c>
      <c r="D1050" s="58">
        <v>31.34</v>
      </c>
      <c r="E1050" s="58">
        <v>23.04</v>
      </c>
    </row>
    <row r="1051" spans="1:5" x14ac:dyDescent="0.55000000000000004">
      <c r="A1051" s="49">
        <v>2040</v>
      </c>
      <c r="B1051" s="69">
        <v>42</v>
      </c>
      <c r="C1051" s="59">
        <v>4.04</v>
      </c>
      <c r="D1051" s="59">
        <v>31.39</v>
      </c>
      <c r="E1051" s="59">
        <v>23.06</v>
      </c>
    </row>
    <row r="1052" spans="1:5" x14ac:dyDescent="0.55000000000000004">
      <c r="A1052" s="49">
        <v>2040</v>
      </c>
      <c r="B1052" s="69">
        <v>43</v>
      </c>
      <c r="C1052" s="58">
        <v>4.62</v>
      </c>
      <c r="D1052" s="58">
        <v>31.35</v>
      </c>
      <c r="E1052" s="58">
        <v>23.04</v>
      </c>
    </row>
    <row r="1053" spans="1:5" x14ac:dyDescent="0.55000000000000004">
      <c r="A1053" s="49">
        <v>2040</v>
      </c>
      <c r="B1053" s="69">
        <v>44</v>
      </c>
      <c r="C1053" s="59">
        <v>4.62</v>
      </c>
      <c r="D1053" s="59">
        <v>31.32</v>
      </c>
      <c r="E1053" s="59">
        <v>23.01</v>
      </c>
    </row>
    <row r="1054" spans="1:5" x14ac:dyDescent="0.55000000000000004">
      <c r="A1054" s="49">
        <v>2040</v>
      </c>
      <c r="B1054" s="69">
        <v>45</v>
      </c>
      <c r="C1054" s="58">
        <v>4.21</v>
      </c>
      <c r="D1054" s="58">
        <v>31.29</v>
      </c>
      <c r="E1054" s="58">
        <v>22.99</v>
      </c>
    </row>
    <row r="1055" spans="1:5" x14ac:dyDescent="0.55000000000000004">
      <c r="A1055" s="49">
        <v>2040</v>
      </c>
      <c r="B1055" s="69">
        <v>46</v>
      </c>
      <c r="C1055" s="59">
        <v>5.76</v>
      </c>
      <c r="D1055" s="59">
        <v>31.25</v>
      </c>
      <c r="E1055" s="59">
        <v>22.96</v>
      </c>
    </row>
    <row r="1056" spans="1:5" x14ac:dyDescent="0.55000000000000004">
      <c r="A1056" s="49">
        <v>2040</v>
      </c>
      <c r="B1056" s="69">
        <v>47</v>
      </c>
      <c r="C1056" s="58">
        <v>5.28</v>
      </c>
      <c r="D1056" s="58">
        <v>31.17</v>
      </c>
      <c r="E1056" s="58">
        <v>22.91</v>
      </c>
    </row>
    <row r="1057" spans="1:5" x14ac:dyDescent="0.55000000000000004">
      <c r="A1057" s="49">
        <v>2040</v>
      </c>
      <c r="B1057" s="69">
        <v>48</v>
      </c>
      <c r="C1057" s="59">
        <v>4.9800000000000004</v>
      </c>
      <c r="D1057" s="59">
        <v>31.09</v>
      </c>
      <c r="E1057" s="59">
        <v>22.86</v>
      </c>
    </row>
    <row r="1058" spans="1:5" x14ac:dyDescent="0.55000000000000004">
      <c r="A1058" s="49">
        <v>2040</v>
      </c>
      <c r="B1058" s="69">
        <v>49</v>
      </c>
      <c r="C1058" s="58">
        <v>6.79</v>
      </c>
      <c r="D1058" s="58">
        <v>31.01</v>
      </c>
      <c r="E1058" s="58">
        <v>22.81</v>
      </c>
    </row>
    <row r="1059" spans="1:5" x14ac:dyDescent="0.55000000000000004">
      <c r="A1059" s="49">
        <v>2040</v>
      </c>
      <c r="B1059" s="69">
        <v>50</v>
      </c>
      <c r="C1059" s="59">
        <v>7</v>
      </c>
      <c r="D1059" s="59">
        <v>30.93</v>
      </c>
      <c r="E1059" s="59">
        <v>22.76</v>
      </c>
    </row>
    <row r="1060" spans="1:5" x14ac:dyDescent="0.55000000000000004">
      <c r="A1060" s="49">
        <v>2040</v>
      </c>
      <c r="B1060" s="69">
        <v>51</v>
      </c>
      <c r="C1060" s="58">
        <v>8.1999999999999993</v>
      </c>
      <c r="D1060" s="58">
        <v>30.84</v>
      </c>
      <c r="E1060" s="58">
        <v>22.75</v>
      </c>
    </row>
    <row r="1061" spans="1:5" x14ac:dyDescent="0.55000000000000004">
      <c r="A1061" s="49">
        <v>2040</v>
      </c>
      <c r="B1061" s="69">
        <v>52</v>
      </c>
      <c r="C1061" s="59">
        <v>7.49</v>
      </c>
      <c r="D1061" s="59">
        <v>30.73</v>
      </c>
      <c r="E1061" s="59">
        <v>22.8</v>
      </c>
    </row>
    <row r="1062" spans="1:5" x14ac:dyDescent="0.55000000000000004">
      <c r="A1062" s="49">
        <v>2040</v>
      </c>
      <c r="B1062" s="69">
        <v>53</v>
      </c>
      <c r="C1062" s="58">
        <v>7.49</v>
      </c>
      <c r="D1062" s="58">
        <v>30.73</v>
      </c>
      <c r="E1062" s="58">
        <v>22.8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0DD42-C2B3-4D0D-AFBE-9B832C4E32EB}">
  <dimension ref="A1:E1062"/>
  <sheetViews>
    <sheetView workbookViewId="0">
      <selection sqref="A1:XFD1"/>
    </sheetView>
  </sheetViews>
  <sheetFormatPr defaultRowHeight="14.4" x14ac:dyDescent="0.55000000000000004"/>
  <cols>
    <col min="1" max="5" width="8.83984375" style="2"/>
  </cols>
  <sheetData>
    <row r="1" spans="1:5" s="25" customFormat="1" x14ac:dyDescent="0.55000000000000004">
      <c r="A1" s="2"/>
      <c r="B1" s="2"/>
      <c r="C1" s="2"/>
      <c r="D1" s="2"/>
      <c r="E1" s="2"/>
    </row>
    <row r="2" spans="1:5" ht="28.2" x14ac:dyDescent="0.55000000000000004">
      <c r="A2" s="48" t="s">
        <v>19</v>
      </c>
      <c r="B2" s="48" t="s">
        <v>71</v>
      </c>
      <c r="C2" s="48" t="s">
        <v>68</v>
      </c>
      <c r="D2" s="48" t="s">
        <v>66</v>
      </c>
      <c r="E2" s="48" t="s">
        <v>67</v>
      </c>
    </row>
    <row r="3" spans="1:5" x14ac:dyDescent="0.55000000000000004">
      <c r="A3" s="49">
        <v>2021</v>
      </c>
      <c r="B3" s="69">
        <v>1</v>
      </c>
      <c r="C3" s="59">
        <v>8.1999999999999993</v>
      </c>
      <c r="D3" s="59">
        <v>14.21</v>
      </c>
      <c r="E3" s="59">
        <v>11.09</v>
      </c>
    </row>
    <row r="4" spans="1:5" x14ac:dyDescent="0.55000000000000004">
      <c r="A4" s="49">
        <v>2021</v>
      </c>
      <c r="B4" s="69">
        <v>2</v>
      </c>
      <c r="C4" s="58">
        <v>6.31</v>
      </c>
      <c r="D4" s="58">
        <v>14.16</v>
      </c>
      <c r="E4" s="58">
        <v>11.11</v>
      </c>
    </row>
    <row r="5" spans="1:5" x14ac:dyDescent="0.55000000000000004">
      <c r="A5" s="49">
        <v>2021</v>
      </c>
      <c r="B5" s="69">
        <v>3</v>
      </c>
      <c r="C5" s="59">
        <v>7.17</v>
      </c>
      <c r="D5" s="59">
        <v>14.1</v>
      </c>
      <c r="E5" s="59">
        <v>11.1</v>
      </c>
    </row>
    <row r="6" spans="1:5" x14ac:dyDescent="0.55000000000000004">
      <c r="A6" s="49">
        <v>2021</v>
      </c>
      <c r="B6" s="69">
        <v>4</v>
      </c>
      <c r="C6" s="58">
        <v>5.7</v>
      </c>
      <c r="D6" s="58">
        <v>14.01</v>
      </c>
      <c r="E6" s="58">
        <v>11.02</v>
      </c>
    </row>
    <row r="7" spans="1:5" x14ac:dyDescent="0.55000000000000004">
      <c r="A7" s="49">
        <v>2021</v>
      </c>
      <c r="B7" s="69">
        <v>5</v>
      </c>
      <c r="C7" s="59">
        <v>5.99</v>
      </c>
      <c r="D7" s="59">
        <v>13.92</v>
      </c>
      <c r="E7" s="59">
        <v>10.95</v>
      </c>
    </row>
    <row r="8" spans="1:5" x14ac:dyDescent="0.55000000000000004">
      <c r="A8" s="49">
        <v>2021</v>
      </c>
      <c r="B8" s="69">
        <v>6</v>
      </c>
      <c r="C8" s="58">
        <v>4.83</v>
      </c>
      <c r="D8" s="58">
        <v>13.83</v>
      </c>
      <c r="E8" s="58">
        <v>10.87</v>
      </c>
    </row>
    <row r="9" spans="1:5" x14ac:dyDescent="0.55000000000000004">
      <c r="A9" s="49">
        <v>2021</v>
      </c>
      <c r="B9" s="69">
        <v>7</v>
      </c>
      <c r="C9" s="59">
        <v>4.26</v>
      </c>
      <c r="D9" s="59">
        <v>13.74</v>
      </c>
      <c r="E9" s="59">
        <v>10.79</v>
      </c>
    </row>
    <row r="10" spans="1:5" x14ac:dyDescent="0.55000000000000004">
      <c r="A10" s="49">
        <v>2021</v>
      </c>
      <c r="B10" s="69">
        <v>8</v>
      </c>
      <c r="C10" s="58">
        <v>3.81</v>
      </c>
      <c r="D10" s="58">
        <v>13.68</v>
      </c>
      <c r="E10" s="58">
        <v>10.74</v>
      </c>
    </row>
    <row r="11" spans="1:5" x14ac:dyDescent="0.55000000000000004">
      <c r="A11" s="49">
        <v>2021</v>
      </c>
      <c r="B11" s="69">
        <v>9</v>
      </c>
      <c r="C11" s="59">
        <v>4.1900000000000004</v>
      </c>
      <c r="D11" s="59">
        <v>13.63</v>
      </c>
      <c r="E11" s="59">
        <v>10.7</v>
      </c>
    </row>
    <row r="12" spans="1:5" x14ac:dyDescent="0.55000000000000004">
      <c r="A12" s="49">
        <v>2021</v>
      </c>
      <c r="B12" s="69">
        <v>10</v>
      </c>
      <c r="C12" s="58">
        <v>3.64</v>
      </c>
      <c r="D12" s="58">
        <v>13.57</v>
      </c>
      <c r="E12" s="58">
        <v>10.65</v>
      </c>
    </row>
    <row r="13" spans="1:5" x14ac:dyDescent="0.55000000000000004">
      <c r="A13" s="49">
        <v>2021</v>
      </c>
      <c r="B13" s="69">
        <v>11</v>
      </c>
      <c r="C13" s="59">
        <v>3.7</v>
      </c>
      <c r="D13" s="59">
        <v>13.51</v>
      </c>
      <c r="E13" s="59">
        <v>10.6</v>
      </c>
    </row>
    <row r="14" spans="1:5" x14ac:dyDescent="0.55000000000000004">
      <c r="A14" s="49">
        <v>2021</v>
      </c>
      <c r="B14" s="69">
        <v>12</v>
      </c>
      <c r="C14" s="58">
        <v>3.09</v>
      </c>
      <c r="D14" s="58">
        <v>13.5</v>
      </c>
      <c r="E14" s="58">
        <v>10.59</v>
      </c>
    </row>
    <row r="15" spans="1:5" x14ac:dyDescent="0.55000000000000004">
      <c r="A15" s="49">
        <v>2021</v>
      </c>
      <c r="B15" s="69">
        <v>13</v>
      </c>
      <c r="C15" s="59">
        <v>2.79</v>
      </c>
      <c r="D15" s="59">
        <v>13.49</v>
      </c>
      <c r="E15" s="59">
        <v>10.57</v>
      </c>
    </row>
    <row r="16" spans="1:5" x14ac:dyDescent="0.55000000000000004">
      <c r="A16" s="49">
        <v>2021</v>
      </c>
      <c r="B16" s="69">
        <v>14</v>
      </c>
      <c r="C16" s="58">
        <v>3</v>
      </c>
      <c r="D16" s="58">
        <v>13.47</v>
      </c>
      <c r="E16" s="58">
        <v>10.56</v>
      </c>
    </row>
    <row r="17" spans="1:5" x14ac:dyDescent="0.55000000000000004">
      <c r="A17" s="49">
        <v>2021</v>
      </c>
      <c r="B17" s="69">
        <v>15</v>
      </c>
      <c r="C17" s="59">
        <v>3.03</v>
      </c>
      <c r="D17" s="59">
        <v>13.45</v>
      </c>
      <c r="E17" s="59">
        <v>10.54</v>
      </c>
    </row>
    <row r="18" spans="1:5" x14ac:dyDescent="0.55000000000000004">
      <c r="A18" s="49">
        <v>2021</v>
      </c>
      <c r="B18" s="69">
        <v>16</v>
      </c>
      <c r="C18" s="58">
        <v>3.11</v>
      </c>
      <c r="D18" s="58">
        <v>13.45</v>
      </c>
      <c r="E18" s="58">
        <v>10.53</v>
      </c>
    </row>
    <row r="19" spans="1:5" x14ac:dyDescent="0.55000000000000004">
      <c r="A19" s="49">
        <v>2021</v>
      </c>
      <c r="B19" s="69">
        <v>17</v>
      </c>
      <c r="C19" s="59">
        <v>2.97</v>
      </c>
      <c r="D19" s="59">
        <v>13.45</v>
      </c>
      <c r="E19" s="59">
        <v>10.54</v>
      </c>
    </row>
    <row r="20" spans="1:5" x14ac:dyDescent="0.55000000000000004">
      <c r="A20" s="49">
        <v>2021</v>
      </c>
      <c r="B20" s="69">
        <v>18</v>
      </c>
      <c r="C20" s="58">
        <v>2.93</v>
      </c>
      <c r="D20" s="58">
        <v>13.46</v>
      </c>
      <c r="E20" s="58">
        <v>10.54</v>
      </c>
    </row>
    <row r="21" spans="1:5" x14ac:dyDescent="0.55000000000000004">
      <c r="A21" s="49">
        <v>2021</v>
      </c>
      <c r="B21" s="69">
        <v>19</v>
      </c>
      <c r="C21" s="59">
        <v>2.9</v>
      </c>
      <c r="D21" s="59">
        <v>13.46</v>
      </c>
      <c r="E21" s="59">
        <v>10.55</v>
      </c>
    </row>
    <row r="22" spans="1:5" x14ac:dyDescent="0.55000000000000004">
      <c r="A22" s="49">
        <v>2021</v>
      </c>
      <c r="B22" s="69">
        <v>20</v>
      </c>
      <c r="C22" s="58">
        <v>2.73</v>
      </c>
      <c r="D22" s="58">
        <v>13.48</v>
      </c>
      <c r="E22" s="58">
        <v>10.56</v>
      </c>
    </row>
    <row r="23" spans="1:5" x14ac:dyDescent="0.55000000000000004">
      <c r="A23" s="49">
        <v>2021</v>
      </c>
      <c r="B23" s="69">
        <v>21</v>
      </c>
      <c r="C23" s="59">
        <v>2.76</v>
      </c>
      <c r="D23" s="59">
        <v>13.52</v>
      </c>
      <c r="E23" s="59">
        <v>10.59</v>
      </c>
    </row>
    <row r="24" spans="1:5" x14ac:dyDescent="0.55000000000000004">
      <c r="A24" s="49">
        <v>2021</v>
      </c>
      <c r="B24" s="69">
        <v>22</v>
      </c>
      <c r="C24" s="58">
        <v>2.74</v>
      </c>
      <c r="D24" s="58">
        <v>13.57</v>
      </c>
      <c r="E24" s="58">
        <v>10.62</v>
      </c>
    </row>
    <row r="25" spans="1:5" x14ac:dyDescent="0.55000000000000004">
      <c r="A25" s="49">
        <v>2021</v>
      </c>
      <c r="B25" s="69">
        <v>23</v>
      </c>
      <c r="C25" s="59">
        <v>2.75</v>
      </c>
      <c r="D25" s="59">
        <v>13.62</v>
      </c>
      <c r="E25" s="59">
        <v>10.66</v>
      </c>
    </row>
    <row r="26" spans="1:5" x14ac:dyDescent="0.55000000000000004">
      <c r="A26" s="49">
        <v>2021</v>
      </c>
      <c r="B26" s="69">
        <v>24</v>
      </c>
      <c r="C26" s="58">
        <v>2.89</v>
      </c>
      <c r="D26" s="58">
        <v>13.66</v>
      </c>
      <c r="E26" s="58">
        <v>10.69</v>
      </c>
    </row>
    <row r="27" spans="1:5" x14ac:dyDescent="0.55000000000000004">
      <c r="A27" s="49">
        <v>2021</v>
      </c>
      <c r="B27" s="69">
        <v>25</v>
      </c>
      <c r="C27" s="59">
        <v>2.97</v>
      </c>
      <c r="D27" s="59">
        <v>13.71</v>
      </c>
      <c r="E27" s="59">
        <v>10.73</v>
      </c>
    </row>
    <row r="28" spans="1:5" x14ac:dyDescent="0.55000000000000004">
      <c r="A28" s="49">
        <v>2021</v>
      </c>
      <c r="B28" s="69">
        <v>26</v>
      </c>
      <c r="C28" s="58">
        <v>2.88</v>
      </c>
      <c r="D28" s="58">
        <v>13.76</v>
      </c>
      <c r="E28" s="58">
        <v>10.76</v>
      </c>
    </row>
    <row r="29" spans="1:5" x14ac:dyDescent="0.55000000000000004">
      <c r="A29" s="49">
        <v>2021</v>
      </c>
      <c r="B29" s="69">
        <v>27</v>
      </c>
      <c r="C29" s="59">
        <v>3.05</v>
      </c>
      <c r="D29" s="59">
        <v>13.81</v>
      </c>
      <c r="E29" s="59">
        <v>10.8</v>
      </c>
    </row>
    <row r="30" spans="1:5" x14ac:dyDescent="0.55000000000000004">
      <c r="A30" s="49">
        <v>2021</v>
      </c>
      <c r="B30" s="69">
        <v>28</v>
      </c>
      <c r="C30" s="58">
        <v>3.2</v>
      </c>
      <c r="D30" s="58">
        <v>13.86</v>
      </c>
      <c r="E30" s="58">
        <v>10.84</v>
      </c>
    </row>
    <row r="31" spans="1:5" x14ac:dyDescent="0.55000000000000004">
      <c r="A31" s="49">
        <v>2021</v>
      </c>
      <c r="B31" s="69">
        <v>29</v>
      </c>
      <c r="C31" s="59">
        <v>3.36</v>
      </c>
      <c r="D31" s="59">
        <v>13.9</v>
      </c>
      <c r="E31" s="59">
        <v>10.87</v>
      </c>
    </row>
    <row r="32" spans="1:5" x14ac:dyDescent="0.55000000000000004">
      <c r="A32" s="49">
        <v>2021</v>
      </c>
      <c r="B32" s="69">
        <v>30</v>
      </c>
      <c r="C32" s="58">
        <v>2.97</v>
      </c>
      <c r="D32" s="58">
        <v>13.96</v>
      </c>
      <c r="E32" s="58">
        <v>10.91</v>
      </c>
    </row>
    <row r="33" spans="1:5" x14ac:dyDescent="0.55000000000000004">
      <c r="A33" s="49">
        <v>2021</v>
      </c>
      <c r="B33" s="69">
        <v>31</v>
      </c>
      <c r="C33" s="59">
        <v>2.95</v>
      </c>
      <c r="D33" s="59">
        <v>14.01</v>
      </c>
      <c r="E33" s="59">
        <v>10.94</v>
      </c>
    </row>
    <row r="34" spans="1:5" x14ac:dyDescent="0.55000000000000004">
      <c r="A34" s="49">
        <v>2021</v>
      </c>
      <c r="B34" s="69">
        <v>32</v>
      </c>
      <c r="C34" s="58">
        <v>2.87</v>
      </c>
      <c r="D34" s="58">
        <v>14.06</v>
      </c>
      <c r="E34" s="58">
        <v>10.97</v>
      </c>
    </row>
    <row r="35" spans="1:5" x14ac:dyDescent="0.55000000000000004">
      <c r="A35" s="49">
        <v>2021</v>
      </c>
      <c r="B35" s="69">
        <v>33</v>
      </c>
      <c r="C35" s="59">
        <v>3.09</v>
      </c>
      <c r="D35" s="59">
        <v>14.11</v>
      </c>
      <c r="E35" s="59">
        <v>11</v>
      </c>
    </row>
    <row r="36" spans="1:5" x14ac:dyDescent="0.55000000000000004">
      <c r="A36" s="49">
        <v>2021</v>
      </c>
      <c r="B36" s="69">
        <v>34</v>
      </c>
      <c r="C36" s="58">
        <v>3.01</v>
      </c>
      <c r="D36" s="58">
        <v>14.18</v>
      </c>
      <c r="E36" s="58">
        <v>11.03</v>
      </c>
    </row>
    <row r="37" spans="1:5" x14ac:dyDescent="0.55000000000000004">
      <c r="A37" s="49">
        <v>2021</v>
      </c>
      <c r="B37" s="69">
        <v>35</v>
      </c>
      <c r="C37" s="59">
        <v>2.9</v>
      </c>
      <c r="D37" s="59">
        <v>14.24</v>
      </c>
      <c r="E37" s="59">
        <v>11.06</v>
      </c>
    </row>
    <row r="38" spans="1:5" x14ac:dyDescent="0.55000000000000004">
      <c r="A38" s="49">
        <v>2021</v>
      </c>
      <c r="B38" s="69">
        <v>36</v>
      </c>
      <c r="C38" s="58">
        <v>2.85</v>
      </c>
      <c r="D38" s="58">
        <v>14.31</v>
      </c>
      <c r="E38" s="58">
        <v>11.08</v>
      </c>
    </row>
    <row r="39" spans="1:5" x14ac:dyDescent="0.55000000000000004">
      <c r="A39" s="49">
        <v>2021</v>
      </c>
      <c r="B39" s="69">
        <v>37</v>
      </c>
      <c r="C39" s="59">
        <v>2.94</v>
      </c>
      <c r="D39" s="59">
        <v>14.37</v>
      </c>
      <c r="E39" s="59">
        <v>11.11</v>
      </c>
    </row>
    <row r="40" spans="1:5" x14ac:dyDescent="0.55000000000000004">
      <c r="A40" s="49">
        <v>2021</v>
      </c>
      <c r="B40" s="69">
        <v>38</v>
      </c>
      <c r="C40" s="58">
        <v>2.87</v>
      </c>
      <c r="D40" s="58">
        <v>14.42</v>
      </c>
      <c r="E40" s="58">
        <v>11.13</v>
      </c>
    </row>
    <row r="41" spans="1:5" x14ac:dyDescent="0.55000000000000004">
      <c r="A41" s="49">
        <v>2021</v>
      </c>
      <c r="B41" s="69">
        <v>39</v>
      </c>
      <c r="C41" s="59">
        <v>2.76</v>
      </c>
      <c r="D41" s="59">
        <v>14.45</v>
      </c>
      <c r="E41" s="59">
        <v>11.15</v>
      </c>
    </row>
    <row r="42" spans="1:5" x14ac:dyDescent="0.55000000000000004">
      <c r="A42" s="49">
        <v>2021</v>
      </c>
      <c r="B42" s="69">
        <v>40</v>
      </c>
      <c r="C42" s="58">
        <v>2.56</v>
      </c>
      <c r="D42" s="58">
        <v>14.49</v>
      </c>
      <c r="E42" s="58">
        <v>11.17</v>
      </c>
    </row>
    <row r="43" spans="1:5" x14ac:dyDescent="0.55000000000000004">
      <c r="A43" s="49">
        <v>2021</v>
      </c>
      <c r="B43" s="69">
        <v>41</v>
      </c>
      <c r="C43" s="59">
        <v>2.95</v>
      </c>
      <c r="D43" s="59">
        <v>14.53</v>
      </c>
      <c r="E43" s="59">
        <v>11.19</v>
      </c>
    </row>
    <row r="44" spans="1:5" x14ac:dyDescent="0.55000000000000004">
      <c r="A44" s="49">
        <v>2021</v>
      </c>
      <c r="B44" s="69">
        <v>42</v>
      </c>
      <c r="C44" s="58">
        <v>3.22</v>
      </c>
      <c r="D44" s="58">
        <v>14.56</v>
      </c>
      <c r="E44" s="58">
        <v>11.2</v>
      </c>
    </row>
    <row r="45" spans="1:5" x14ac:dyDescent="0.55000000000000004">
      <c r="A45" s="49">
        <v>2021</v>
      </c>
      <c r="B45" s="69">
        <v>43</v>
      </c>
      <c r="C45" s="59">
        <v>3.46</v>
      </c>
      <c r="D45" s="59">
        <v>14.54</v>
      </c>
      <c r="E45" s="59">
        <v>11.19</v>
      </c>
    </row>
    <row r="46" spans="1:5" x14ac:dyDescent="0.55000000000000004">
      <c r="A46" s="49">
        <v>2021</v>
      </c>
      <c r="B46" s="69">
        <v>44</v>
      </c>
      <c r="C46" s="58">
        <v>3.36</v>
      </c>
      <c r="D46" s="58">
        <v>14.52</v>
      </c>
      <c r="E46" s="58">
        <v>11.18</v>
      </c>
    </row>
    <row r="47" spans="1:5" x14ac:dyDescent="0.55000000000000004">
      <c r="A47" s="49">
        <v>2021</v>
      </c>
      <c r="B47" s="69">
        <v>45</v>
      </c>
      <c r="C47" s="59">
        <v>3.47</v>
      </c>
      <c r="D47" s="59">
        <v>14.51</v>
      </c>
      <c r="E47" s="59">
        <v>11.17</v>
      </c>
    </row>
    <row r="48" spans="1:5" x14ac:dyDescent="0.55000000000000004">
      <c r="A48" s="49">
        <v>2021</v>
      </c>
      <c r="B48" s="69">
        <v>46</v>
      </c>
      <c r="C48" s="58">
        <v>4.41</v>
      </c>
      <c r="D48" s="58">
        <v>14.49</v>
      </c>
      <c r="E48" s="58">
        <v>11.15</v>
      </c>
    </row>
    <row r="49" spans="1:5" x14ac:dyDescent="0.55000000000000004">
      <c r="A49" s="49">
        <v>2021</v>
      </c>
      <c r="B49" s="69">
        <v>47</v>
      </c>
      <c r="C49" s="59">
        <v>4.04</v>
      </c>
      <c r="D49" s="59">
        <v>14.46</v>
      </c>
      <c r="E49" s="59">
        <v>11.13</v>
      </c>
    </row>
    <row r="50" spans="1:5" x14ac:dyDescent="0.55000000000000004">
      <c r="A50" s="49">
        <v>2021</v>
      </c>
      <c r="B50" s="69">
        <v>48</v>
      </c>
      <c r="C50" s="58">
        <v>3.93</v>
      </c>
      <c r="D50" s="58">
        <v>14.42</v>
      </c>
      <c r="E50" s="58">
        <v>11.1</v>
      </c>
    </row>
    <row r="51" spans="1:5" x14ac:dyDescent="0.55000000000000004">
      <c r="A51" s="49">
        <v>2021</v>
      </c>
      <c r="B51" s="69">
        <v>49</v>
      </c>
      <c r="C51" s="59">
        <v>4.6900000000000004</v>
      </c>
      <c r="D51" s="59">
        <v>14.38</v>
      </c>
      <c r="E51" s="59">
        <v>11.08</v>
      </c>
    </row>
    <row r="52" spans="1:5" x14ac:dyDescent="0.55000000000000004">
      <c r="A52" s="49">
        <v>2021</v>
      </c>
      <c r="B52" s="69">
        <v>50</v>
      </c>
      <c r="C52" s="58">
        <v>5.13</v>
      </c>
      <c r="D52" s="58">
        <v>14.34</v>
      </c>
      <c r="E52" s="58">
        <v>11.05</v>
      </c>
    </row>
    <row r="53" spans="1:5" x14ac:dyDescent="0.55000000000000004">
      <c r="A53" s="49">
        <v>2021</v>
      </c>
      <c r="B53" s="69">
        <v>51</v>
      </c>
      <c r="C53" s="59">
        <v>6.55</v>
      </c>
      <c r="D53" s="59">
        <v>14.3</v>
      </c>
      <c r="E53" s="59">
        <v>11.05</v>
      </c>
    </row>
    <row r="54" spans="1:5" x14ac:dyDescent="0.55000000000000004">
      <c r="A54" s="49">
        <v>2021</v>
      </c>
      <c r="B54" s="69">
        <v>52</v>
      </c>
      <c r="C54" s="58">
        <v>5.37</v>
      </c>
      <c r="D54" s="58">
        <v>14.25</v>
      </c>
      <c r="E54" s="58">
        <v>11.07</v>
      </c>
    </row>
    <row r="55" spans="1:5" x14ac:dyDescent="0.55000000000000004">
      <c r="A55" s="49">
        <v>2021</v>
      </c>
      <c r="B55" s="69">
        <v>53</v>
      </c>
      <c r="C55" s="59">
        <v>5.37</v>
      </c>
      <c r="D55" s="59">
        <v>14.25</v>
      </c>
      <c r="E55" s="59">
        <v>11.07</v>
      </c>
    </row>
    <row r="56" spans="1:5" x14ac:dyDescent="0.55000000000000004">
      <c r="A56" s="49">
        <v>2022</v>
      </c>
      <c r="B56" s="69">
        <v>1</v>
      </c>
      <c r="C56" s="58">
        <v>6.77</v>
      </c>
      <c r="D56" s="58">
        <v>14.04</v>
      </c>
      <c r="E56" s="58">
        <v>10.68</v>
      </c>
    </row>
    <row r="57" spans="1:5" x14ac:dyDescent="0.55000000000000004">
      <c r="A57" s="49">
        <v>2022</v>
      </c>
      <c r="B57" s="69">
        <v>2</v>
      </c>
      <c r="C57" s="59">
        <v>5.21</v>
      </c>
      <c r="D57" s="59">
        <v>14</v>
      </c>
      <c r="E57" s="59">
        <v>10.7</v>
      </c>
    </row>
    <row r="58" spans="1:5" x14ac:dyDescent="0.55000000000000004">
      <c r="A58" s="49">
        <v>2022</v>
      </c>
      <c r="B58" s="69">
        <v>3</v>
      </c>
      <c r="C58" s="58">
        <v>5.92</v>
      </c>
      <c r="D58" s="58">
        <v>13.94</v>
      </c>
      <c r="E58" s="58">
        <v>10.69</v>
      </c>
    </row>
    <row r="59" spans="1:5" x14ac:dyDescent="0.55000000000000004">
      <c r="A59" s="49">
        <v>2022</v>
      </c>
      <c r="B59" s="69">
        <v>4</v>
      </c>
      <c r="C59" s="59">
        <v>4.7</v>
      </c>
      <c r="D59" s="59">
        <v>13.85</v>
      </c>
      <c r="E59" s="59">
        <v>10.61</v>
      </c>
    </row>
    <row r="60" spans="1:5" x14ac:dyDescent="0.55000000000000004">
      <c r="A60" s="49">
        <v>2022</v>
      </c>
      <c r="B60" s="69">
        <v>5</v>
      </c>
      <c r="C60" s="58">
        <v>4.95</v>
      </c>
      <c r="D60" s="58">
        <v>13.76</v>
      </c>
      <c r="E60" s="58">
        <v>10.54</v>
      </c>
    </row>
    <row r="61" spans="1:5" x14ac:dyDescent="0.55000000000000004">
      <c r="A61" s="49">
        <v>2022</v>
      </c>
      <c r="B61" s="69">
        <v>6</v>
      </c>
      <c r="C61" s="59">
        <v>3.98</v>
      </c>
      <c r="D61" s="59">
        <v>13.67</v>
      </c>
      <c r="E61" s="59">
        <v>10.46</v>
      </c>
    </row>
    <row r="62" spans="1:5" x14ac:dyDescent="0.55000000000000004">
      <c r="A62" s="49">
        <v>2022</v>
      </c>
      <c r="B62" s="69">
        <v>7</v>
      </c>
      <c r="C62" s="58">
        <v>3.52</v>
      </c>
      <c r="D62" s="58">
        <v>13.58</v>
      </c>
      <c r="E62" s="58">
        <v>10.39</v>
      </c>
    </row>
    <row r="63" spans="1:5" x14ac:dyDescent="0.55000000000000004">
      <c r="A63" s="49">
        <v>2022</v>
      </c>
      <c r="B63" s="69">
        <v>8</v>
      </c>
      <c r="C63" s="59">
        <v>3.14</v>
      </c>
      <c r="D63" s="59">
        <v>13.53</v>
      </c>
      <c r="E63" s="59">
        <v>10.34</v>
      </c>
    </row>
    <row r="64" spans="1:5" x14ac:dyDescent="0.55000000000000004">
      <c r="A64" s="49">
        <v>2022</v>
      </c>
      <c r="B64" s="69">
        <v>9</v>
      </c>
      <c r="C64" s="58">
        <v>3.46</v>
      </c>
      <c r="D64" s="58">
        <v>13.47</v>
      </c>
      <c r="E64" s="58">
        <v>10.3</v>
      </c>
    </row>
    <row r="65" spans="1:5" x14ac:dyDescent="0.55000000000000004">
      <c r="A65" s="49">
        <v>2022</v>
      </c>
      <c r="B65" s="69">
        <v>10</v>
      </c>
      <c r="C65" s="59">
        <v>3.01</v>
      </c>
      <c r="D65" s="59">
        <v>13.42</v>
      </c>
      <c r="E65" s="59">
        <v>10.25</v>
      </c>
    </row>
    <row r="66" spans="1:5" x14ac:dyDescent="0.55000000000000004">
      <c r="A66" s="49">
        <v>2022</v>
      </c>
      <c r="B66" s="69">
        <v>11</v>
      </c>
      <c r="C66" s="58">
        <v>3.06</v>
      </c>
      <c r="D66" s="58">
        <v>13.36</v>
      </c>
      <c r="E66" s="58">
        <v>10.210000000000001</v>
      </c>
    </row>
    <row r="67" spans="1:5" x14ac:dyDescent="0.55000000000000004">
      <c r="A67" s="49">
        <v>2022</v>
      </c>
      <c r="B67" s="69">
        <v>12</v>
      </c>
      <c r="C67" s="59">
        <v>2.5499999999999998</v>
      </c>
      <c r="D67" s="59">
        <v>13.35</v>
      </c>
      <c r="E67" s="59">
        <v>10.199999999999999</v>
      </c>
    </row>
    <row r="68" spans="1:5" x14ac:dyDescent="0.55000000000000004">
      <c r="A68" s="49">
        <v>2022</v>
      </c>
      <c r="B68" s="69">
        <v>13</v>
      </c>
      <c r="C68" s="58">
        <v>2.2999999999999998</v>
      </c>
      <c r="D68" s="58">
        <v>13.33</v>
      </c>
      <c r="E68" s="58">
        <v>10.18</v>
      </c>
    </row>
    <row r="69" spans="1:5" x14ac:dyDescent="0.55000000000000004">
      <c r="A69" s="49">
        <v>2022</v>
      </c>
      <c r="B69" s="69">
        <v>14</v>
      </c>
      <c r="C69" s="59">
        <v>2.4700000000000002</v>
      </c>
      <c r="D69" s="59">
        <v>13.31</v>
      </c>
      <c r="E69" s="59">
        <v>10.16</v>
      </c>
    </row>
    <row r="70" spans="1:5" x14ac:dyDescent="0.55000000000000004">
      <c r="A70" s="49">
        <v>2022</v>
      </c>
      <c r="B70" s="69">
        <v>15</v>
      </c>
      <c r="C70" s="58">
        <v>2.5</v>
      </c>
      <c r="D70" s="58">
        <v>13.3</v>
      </c>
      <c r="E70" s="58">
        <v>10.15</v>
      </c>
    </row>
    <row r="71" spans="1:5" x14ac:dyDescent="0.55000000000000004">
      <c r="A71" s="49">
        <v>2022</v>
      </c>
      <c r="B71" s="69">
        <v>16</v>
      </c>
      <c r="C71" s="59">
        <v>2.57</v>
      </c>
      <c r="D71" s="59">
        <v>13.29</v>
      </c>
      <c r="E71" s="59">
        <v>10.14</v>
      </c>
    </row>
    <row r="72" spans="1:5" x14ac:dyDescent="0.55000000000000004">
      <c r="A72" s="49">
        <v>2022</v>
      </c>
      <c r="B72" s="69">
        <v>17</v>
      </c>
      <c r="C72" s="58">
        <v>2.4500000000000002</v>
      </c>
      <c r="D72" s="58">
        <v>13.3</v>
      </c>
      <c r="E72" s="58">
        <v>10.15</v>
      </c>
    </row>
    <row r="73" spans="1:5" x14ac:dyDescent="0.55000000000000004">
      <c r="A73" s="49">
        <v>2022</v>
      </c>
      <c r="B73" s="69">
        <v>18</v>
      </c>
      <c r="C73" s="59">
        <v>2.41</v>
      </c>
      <c r="D73" s="59">
        <v>13.3</v>
      </c>
      <c r="E73" s="59">
        <v>10.15</v>
      </c>
    </row>
    <row r="74" spans="1:5" x14ac:dyDescent="0.55000000000000004">
      <c r="A74" s="49">
        <v>2022</v>
      </c>
      <c r="B74" s="69">
        <v>19</v>
      </c>
      <c r="C74" s="58">
        <v>2.39</v>
      </c>
      <c r="D74" s="58">
        <v>13.31</v>
      </c>
      <c r="E74" s="58">
        <v>10.16</v>
      </c>
    </row>
    <row r="75" spans="1:5" x14ac:dyDescent="0.55000000000000004">
      <c r="A75" s="49">
        <v>2022</v>
      </c>
      <c r="B75" s="69">
        <v>20</v>
      </c>
      <c r="C75" s="59">
        <v>2.25</v>
      </c>
      <c r="D75" s="59">
        <v>13.32</v>
      </c>
      <c r="E75" s="59">
        <v>10.17</v>
      </c>
    </row>
    <row r="76" spans="1:5" x14ac:dyDescent="0.55000000000000004">
      <c r="A76" s="49">
        <v>2022</v>
      </c>
      <c r="B76" s="69">
        <v>21</v>
      </c>
      <c r="C76" s="58">
        <v>2.2799999999999998</v>
      </c>
      <c r="D76" s="58">
        <v>13.37</v>
      </c>
      <c r="E76" s="58">
        <v>10.199999999999999</v>
      </c>
    </row>
    <row r="77" spans="1:5" x14ac:dyDescent="0.55000000000000004">
      <c r="A77" s="49">
        <v>2022</v>
      </c>
      <c r="B77" s="69">
        <v>22</v>
      </c>
      <c r="C77" s="59">
        <v>2.2599999999999998</v>
      </c>
      <c r="D77" s="59">
        <v>13.41</v>
      </c>
      <c r="E77" s="59">
        <v>10.23</v>
      </c>
    </row>
    <row r="78" spans="1:5" x14ac:dyDescent="0.55000000000000004">
      <c r="A78" s="49">
        <v>2022</v>
      </c>
      <c r="B78" s="69">
        <v>23</v>
      </c>
      <c r="C78" s="58">
        <v>2.27</v>
      </c>
      <c r="D78" s="58">
        <v>13.46</v>
      </c>
      <c r="E78" s="58">
        <v>10.26</v>
      </c>
    </row>
    <row r="79" spans="1:5" x14ac:dyDescent="0.55000000000000004">
      <c r="A79" s="49">
        <v>2022</v>
      </c>
      <c r="B79" s="69">
        <v>24</v>
      </c>
      <c r="C79" s="59">
        <v>2.39</v>
      </c>
      <c r="D79" s="59">
        <v>13.51</v>
      </c>
      <c r="E79" s="59">
        <v>10.29</v>
      </c>
    </row>
    <row r="80" spans="1:5" x14ac:dyDescent="0.55000000000000004">
      <c r="A80" s="49">
        <v>2022</v>
      </c>
      <c r="B80" s="69">
        <v>25</v>
      </c>
      <c r="C80" s="58">
        <v>2.4500000000000002</v>
      </c>
      <c r="D80" s="58">
        <v>13.56</v>
      </c>
      <c r="E80" s="58">
        <v>10.33</v>
      </c>
    </row>
    <row r="81" spans="1:5" x14ac:dyDescent="0.55000000000000004">
      <c r="A81" s="49">
        <v>2022</v>
      </c>
      <c r="B81" s="69">
        <v>26</v>
      </c>
      <c r="C81" s="59">
        <v>2.38</v>
      </c>
      <c r="D81" s="59">
        <v>13.6</v>
      </c>
      <c r="E81" s="59">
        <v>10.36</v>
      </c>
    </row>
    <row r="82" spans="1:5" x14ac:dyDescent="0.55000000000000004">
      <c r="A82" s="49">
        <v>2022</v>
      </c>
      <c r="B82" s="69">
        <v>27</v>
      </c>
      <c r="C82" s="58">
        <v>2.52</v>
      </c>
      <c r="D82" s="58">
        <v>13.65</v>
      </c>
      <c r="E82" s="58">
        <v>10.4</v>
      </c>
    </row>
    <row r="83" spans="1:5" x14ac:dyDescent="0.55000000000000004">
      <c r="A83" s="49">
        <v>2022</v>
      </c>
      <c r="B83" s="69">
        <v>28</v>
      </c>
      <c r="C83" s="59">
        <v>2.64</v>
      </c>
      <c r="D83" s="59">
        <v>13.7</v>
      </c>
      <c r="E83" s="59">
        <v>10.44</v>
      </c>
    </row>
    <row r="84" spans="1:5" x14ac:dyDescent="0.55000000000000004">
      <c r="A84" s="49">
        <v>2022</v>
      </c>
      <c r="B84" s="69">
        <v>29</v>
      </c>
      <c r="C84" s="58">
        <v>2.78</v>
      </c>
      <c r="D84" s="58">
        <v>13.75</v>
      </c>
      <c r="E84" s="58">
        <v>10.47</v>
      </c>
    </row>
    <row r="85" spans="1:5" x14ac:dyDescent="0.55000000000000004">
      <c r="A85" s="49">
        <v>2022</v>
      </c>
      <c r="B85" s="69">
        <v>30</v>
      </c>
      <c r="C85" s="59">
        <v>2.4500000000000002</v>
      </c>
      <c r="D85" s="59">
        <v>13.8</v>
      </c>
      <c r="E85" s="59">
        <v>10.5</v>
      </c>
    </row>
    <row r="86" spans="1:5" x14ac:dyDescent="0.55000000000000004">
      <c r="A86" s="49">
        <v>2022</v>
      </c>
      <c r="B86" s="69">
        <v>31</v>
      </c>
      <c r="C86" s="58">
        <v>2.4300000000000002</v>
      </c>
      <c r="D86" s="58">
        <v>13.85</v>
      </c>
      <c r="E86" s="58">
        <v>10.53</v>
      </c>
    </row>
    <row r="87" spans="1:5" x14ac:dyDescent="0.55000000000000004">
      <c r="A87" s="49">
        <v>2022</v>
      </c>
      <c r="B87" s="69">
        <v>32</v>
      </c>
      <c r="C87" s="59">
        <v>2.37</v>
      </c>
      <c r="D87" s="59">
        <v>13.9</v>
      </c>
      <c r="E87" s="59">
        <v>10.56</v>
      </c>
    </row>
    <row r="88" spans="1:5" x14ac:dyDescent="0.55000000000000004">
      <c r="A88" s="49">
        <v>2022</v>
      </c>
      <c r="B88" s="69">
        <v>33</v>
      </c>
      <c r="C88" s="58">
        <v>2.5499999999999998</v>
      </c>
      <c r="D88" s="58">
        <v>13.95</v>
      </c>
      <c r="E88" s="58">
        <v>10.59</v>
      </c>
    </row>
    <row r="89" spans="1:5" x14ac:dyDescent="0.55000000000000004">
      <c r="A89" s="49">
        <v>2022</v>
      </c>
      <c r="B89" s="69">
        <v>34</v>
      </c>
      <c r="C89" s="59">
        <v>2.48</v>
      </c>
      <c r="D89" s="59">
        <v>14.01</v>
      </c>
      <c r="E89" s="59">
        <v>10.62</v>
      </c>
    </row>
    <row r="90" spans="1:5" x14ac:dyDescent="0.55000000000000004">
      <c r="A90" s="49">
        <v>2022</v>
      </c>
      <c r="B90" s="69">
        <v>35</v>
      </c>
      <c r="C90" s="58">
        <v>2.39</v>
      </c>
      <c r="D90" s="58">
        <v>14.08</v>
      </c>
      <c r="E90" s="58">
        <v>10.64</v>
      </c>
    </row>
    <row r="91" spans="1:5" x14ac:dyDescent="0.55000000000000004">
      <c r="A91" s="49">
        <v>2022</v>
      </c>
      <c r="B91" s="69">
        <v>36</v>
      </c>
      <c r="C91" s="59">
        <v>2.35</v>
      </c>
      <c r="D91" s="59">
        <v>14.14</v>
      </c>
      <c r="E91" s="59">
        <v>10.67</v>
      </c>
    </row>
    <row r="92" spans="1:5" x14ac:dyDescent="0.55000000000000004">
      <c r="A92" s="49">
        <v>2022</v>
      </c>
      <c r="B92" s="69">
        <v>37</v>
      </c>
      <c r="C92" s="58">
        <v>2.4300000000000002</v>
      </c>
      <c r="D92" s="58">
        <v>14.21</v>
      </c>
      <c r="E92" s="58">
        <v>10.7</v>
      </c>
    </row>
    <row r="93" spans="1:5" x14ac:dyDescent="0.55000000000000004">
      <c r="A93" s="49">
        <v>2022</v>
      </c>
      <c r="B93" s="69">
        <v>38</v>
      </c>
      <c r="C93" s="59">
        <v>2.37</v>
      </c>
      <c r="D93" s="59">
        <v>14.25</v>
      </c>
      <c r="E93" s="59">
        <v>10.72</v>
      </c>
    </row>
    <row r="94" spans="1:5" x14ac:dyDescent="0.55000000000000004">
      <c r="A94" s="49">
        <v>2022</v>
      </c>
      <c r="B94" s="69">
        <v>39</v>
      </c>
      <c r="C94" s="58">
        <v>2.2799999999999998</v>
      </c>
      <c r="D94" s="58">
        <v>14.29</v>
      </c>
      <c r="E94" s="58">
        <v>10.74</v>
      </c>
    </row>
    <row r="95" spans="1:5" x14ac:dyDescent="0.55000000000000004">
      <c r="A95" s="49">
        <v>2022</v>
      </c>
      <c r="B95" s="69">
        <v>40</v>
      </c>
      <c r="C95" s="59">
        <v>2.12</v>
      </c>
      <c r="D95" s="59">
        <v>14.33</v>
      </c>
      <c r="E95" s="59">
        <v>10.76</v>
      </c>
    </row>
    <row r="96" spans="1:5" x14ac:dyDescent="0.55000000000000004">
      <c r="A96" s="49">
        <v>2022</v>
      </c>
      <c r="B96" s="69">
        <v>41</v>
      </c>
      <c r="C96" s="58">
        <v>2.44</v>
      </c>
      <c r="D96" s="58">
        <v>14.37</v>
      </c>
      <c r="E96" s="58">
        <v>10.78</v>
      </c>
    </row>
    <row r="97" spans="1:5" x14ac:dyDescent="0.55000000000000004">
      <c r="A97" s="49">
        <v>2022</v>
      </c>
      <c r="B97" s="69">
        <v>42</v>
      </c>
      <c r="C97" s="59">
        <v>2.65</v>
      </c>
      <c r="D97" s="59">
        <v>14.39</v>
      </c>
      <c r="E97" s="59">
        <v>10.79</v>
      </c>
    </row>
    <row r="98" spans="1:5" x14ac:dyDescent="0.55000000000000004">
      <c r="A98" s="49">
        <v>2022</v>
      </c>
      <c r="B98" s="69">
        <v>43</v>
      </c>
      <c r="C98" s="58">
        <v>2.85</v>
      </c>
      <c r="D98" s="58">
        <v>14.37</v>
      </c>
      <c r="E98" s="58">
        <v>10.77</v>
      </c>
    </row>
    <row r="99" spans="1:5" x14ac:dyDescent="0.55000000000000004">
      <c r="A99" s="49">
        <v>2022</v>
      </c>
      <c r="B99" s="69">
        <v>44</v>
      </c>
      <c r="C99" s="59">
        <v>2.78</v>
      </c>
      <c r="D99" s="59">
        <v>14.36</v>
      </c>
      <c r="E99" s="59">
        <v>10.76</v>
      </c>
    </row>
    <row r="100" spans="1:5" x14ac:dyDescent="0.55000000000000004">
      <c r="A100" s="49">
        <v>2022</v>
      </c>
      <c r="B100" s="69">
        <v>45</v>
      </c>
      <c r="C100" s="58">
        <v>2.86</v>
      </c>
      <c r="D100" s="58">
        <v>14.34</v>
      </c>
      <c r="E100" s="58">
        <v>10.75</v>
      </c>
    </row>
    <row r="101" spans="1:5" x14ac:dyDescent="0.55000000000000004">
      <c r="A101" s="49">
        <v>2022</v>
      </c>
      <c r="B101" s="69">
        <v>46</v>
      </c>
      <c r="C101" s="59">
        <v>3.64</v>
      </c>
      <c r="D101" s="59">
        <v>14.33</v>
      </c>
      <c r="E101" s="59">
        <v>10.74</v>
      </c>
    </row>
    <row r="102" spans="1:5" x14ac:dyDescent="0.55000000000000004">
      <c r="A102" s="49">
        <v>2022</v>
      </c>
      <c r="B102" s="69">
        <v>47</v>
      </c>
      <c r="C102" s="58">
        <v>3.34</v>
      </c>
      <c r="D102" s="58">
        <v>14.29</v>
      </c>
      <c r="E102" s="58">
        <v>10.71</v>
      </c>
    </row>
    <row r="103" spans="1:5" x14ac:dyDescent="0.55000000000000004">
      <c r="A103" s="49">
        <v>2022</v>
      </c>
      <c r="B103" s="69">
        <v>48</v>
      </c>
      <c r="C103" s="59">
        <v>3.25</v>
      </c>
      <c r="D103" s="59">
        <v>14.25</v>
      </c>
      <c r="E103" s="59">
        <v>10.69</v>
      </c>
    </row>
    <row r="104" spans="1:5" x14ac:dyDescent="0.55000000000000004">
      <c r="A104" s="49">
        <v>2022</v>
      </c>
      <c r="B104" s="69">
        <v>49</v>
      </c>
      <c r="C104" s="58">
        <v>3.87</v>
      </c>
      <c r="D104" s="58">
        <v>14.22</v>
      </c>
      <c r="E104" s="58">
        <v>10.67</v>
      </c>
    </row>
    <row r="105" spans="1:5" x14ac:dyDescent="0.55000000000000004">
      <c r="A105" s="49">
        <v>2022</v>
      </c>
      <c r="B105" s="69">
        <v>50</v>
      </c>
      <c r="C105" s="59">
        <v>4.2300000000000004</v>
      </c>
      <c r="D105" s="59">
        <v>14.18</v>
      </c>
      <c r="E105" s="59">
        <v>10.64</v>
      </c>
    </row>
    <row r="106" spans="1:5" x14ac:dyDescent="0.55000000000000004">
      <c r="A106" s="49">
        <v>2022</v>
      </c>
      <c r="B106" s="69">
        <v>51</v>
      </c>
      <c r="C106" s="58">
        <v>5.4</v>
      </c>
      <c r="D106" s="58">
        <v>14.14</v>
      </c>
      <c r="E106" s="58">
        <v>10.64</v>
      </c>
    </row>
    <row r="107" spans="1:5" x14ac:dyDescent="0.55000000000000004">
      <c r="A107" s="49">
        <v>2022</v>
      </c>
      <c r="B107" s="69">
        <v>52</v>
      </c>
      <c r="C107" s="59">
        <v>4.43</v>
      </c>
      <c r="D107" s="59">
        <v>14.09</v>
      </c>
      <c r="E107" s="59">
        <v>10.66</v>
      </c>
    </row>
    <row r="108" spans="1:5" x14ac:dyDescent="0.55000000000000004">
      <c r="A108" s="49">
        <v>2022</v>
      </c>
      <c r="B108" s="69">
        <v>53</v>
      </c>
      <c r="C108" s="58">
        <v>4.43</v>
      </c>
      <c r="D108" s="58">
        <v>14.09</v>
      </c>
      <c r="E108" s="58">
        <v>10.66</v>
      </c>
    </row>
    <row r="109" spans="1:5" x14ac:dyDescent="0.55000000000000004">
      <c r="A109" s="49">
        <v>2023</v>
      </c>
      <c r="B109" s="69">
        <v>1</v>
      </c>
      <c r="C109" s="59">
        <v>7.74</v>
      </c>
      <c r="D109" s="59">
        <v>18.100000000000001</v>
      </c>
      <c r="E109" s="59">
        <v>10.43</v>
      </c>
    </row>
    <row r="110" spans="1:5" x14ac:dyDescent="0.55000000000000004">
      <c r="A110" s="49">
        <v>2023</v>
      </c>
      <c r="B110" s="69">
        <v>2</v>
      </c>
      <c r="C110" s="58">
        <v>5.96</v>
      </c>
      <c r="D110" s="58">
        <v>18.05</v>
      </c>
      <c r="E110" s="58">
        <v>10.45</v>
      </c>
    </row>
    <row r="111" spans="1:5" x14ac:dyDescent="0.55000000000000004">
      <c r="A111" s="49">
        <v>2023</v>
      </c>
      <c r="B111" s="69">
        <v>3</v>
      </c>
      <c r="C111" s="59">
        <v>6.77</v>
      </c>
      <c r="D111" s="59">
        <v>17.97</v>
      </c>
      <c r="E111" s="59">
        <v>10.44</v>
      </c>
    </row>
    <row r="112" spans="1:5" x14ac:dyDescent="0.55000000000000004">
      <c r="A112" s="49">
        <v>2023</v>
      </c>
      <c r="B112" s="69">
        <v>4</v>
      </c>
      <c r="C112" s="58">
        <v>5.38</v>
      </c>
      <c r="D112" s="58">
        <v>17.86</v>
      </c>
      <c r="E112" s="58">
        <v>10.37</v>
      </c>
    </row>
    <row r="113" spans="1:5" x14ac:dyDescent="0.55000000000000004">
      <c r="A113" s="49">
        <v>2023</v>
      </c>
      <c r="B113" s="69">
        <v>5</v>
      </c>
      <c r="C113" s="59">
        <v>5.66</v>
      </c>
      <c r="D113" s="59">
        <v>17.739999999999998</v>
      </c>
      <c r="E113" s="59">
        <v>10.3</v>
      </c>
    </row>
    <row r="114" spans="1:5" x14ac:dyDescent="0.55000000000000004">
      <c r="A114" s="49">
        <v>2023</v>
      </c>
      <c r="B114" s="69">
        <v>6</v>
      </c>
      <c r="C114" s="58">
        <v>4.5599999999999996</v>
      </c>
      <c r="D114" s="58">
        <v>17.63</v>
      </c>
      <c r="E114" s="58">
        <v>10.220000000000001</v>
      </c>
    </row>
    <row r="115" spans="1:5" x14ac:dyDescent="0.55000000000000004">
      <c r="A115" s="49">
        <v>2023</v>
      </c>
      <c r="B115" s="69">
        <v>7</v>
      </c>
      <c r="C115" s="59">
        <v>4.03</v>
      </c>
      <c r="D115" s="59">
        <v>17.510000000000002</v>
      </c>
      <c r="E115" s="59">
        <v>10.15</v>
      </c>
    </row>
    <row r="116" spans="1:5" x14ac:dyDescent="0.55000000000000004">
      <c r="A116" s="49">
        <v>2023</v>
      </c>
      <c r="B116" s="69">
        <v>8</v>
      </c>
      <c r="C116" s="58">
        <v>3.6</v>
      </c>
      <c r="D116" s="58">
        <v>17.440000000000001</v>
      </c>
      <c r="E116" s="58">
        <v>10.11</v>
      </c>
    </row>
    <row r="117" spans="1:5" x14ac:dyDescent="0.55000000000000004">
      <c r="A117" s="49">
        <v>2023</v>
      </c>
      <c r="B117" s="69">
        <v>9</v>
      </c>
      <c r="C117" s="59">
        <v>3.95</v>
      </c>
      <c r="D117" s="59">
        <v>17.37</v>
      </c>
      <c r="E117" s="59">
        <v>10.06</v>
      </c>
    </row>
    <row r="118" spans="1:5" x14ac:dyDescent="0.55000000000000004">
      <c r="A118" s="49">
        <v>2023</v>
      </c>
      <c r="B118" s="69">
        <v>10</v>
      </c>
      <c r="C118" s="58">
        <v>3.44</v>
      </c>
      <c r="D118" s="58">
        <v>17.29</v>
      </c>
      <c r="E118" s="58">
        <v>10.02</v>
      </c>
    </row>
    <row r="119" spans="1:5" x14ac:dyDescent="0.55000000000000004">
      <c r="A119" s="49">
        <v>2023</v>
      </c>
      <c r="B119" s="69">
        <v>11</v>
      </c>
      <c r="C119" s="59">
        <v>3.5</v>
      </c>
      <c r="D119" s="59">
        <v>17.22</v>
      </c>
      <c r="E119" s="59">
        <v>9.9700000000000006</v>
      </c>
    </row>
    <row r="120" spans="1:5" x14ac:dyDescent="0.55000000000000004">
      <c r="A120" s="49">
        <v>2023</v>
      </c>
      <c r="B120" s="69">
        <v>12</v>
      </c>
      <c r="C120" s="58">
        <v>2.91</v>
      </c>
      <c r="D120" s="58">
        <v>17.21</v>
      </c>
      <c r="E120" s="58">
        <v>9.9600000000000009</v>
      </c>
    </row>
    <row r="121" spans="1:5" x14ac:dyDescent="0.55000000000000004">
      <c r="A121" s="49">
        <v>2023</v>
      </c>
      <c r="B121" s="69">
        <v>13</v>
      </c>
      <c r="C121" s="59">
        <v>2.64</v>
      </c>
      <c r="D121" s="59">
        <v>17.18</v>
      </c>
      <c r="E121" s="59">
        <v>9.9499999999999993</v>
      </c>
    </row>
    <row r="122" spans="1:5" x14ac:dyDescent="0.55000000000000004">
      <c r="A122" s="49">
        <v>2023</v>
      </c>
      <c r="B122" s="69">
        <v>14</v>
      </c>
      <c r="C122" s="58">
        <v>2.83</v>
      </c>
      <c r="D122" s="58">
        <v>17.16</v>
      </c>
      <c r="E122" s="58">
        <v>9.93</v>
      </c>
    </row>
    <row r="123" spans="1:5" x14ac:dyDescent="0.55000000000000004">
      <c r="A123" s="49">
        <v>2023</v>
      </c>
      <c r="B123" s="69">
        <v>15</v>
      </c>
      <c r="C123" s="59">
        <v>2.86</v>
      </c>
      <c r="D123" s="59">
        <v>17.14</v>
      </c>
      <c r="E123" s="59">
        <v>9.91</v>
      </c>
    </row>
    <row r="124" spans="1:5" x14ac:dyDescent="0.55000000000000004">
      <c r="A124" s="49">
        <v>2023</v>
      </c>
      <c r="B124" s="69">
        <v>16</v>
      </c>
      <c r="C124" s="58">
        <v>2.93</v>
      </c>
      <c r="D124" s="58">
        <v>17.13</v>
      </c>
      <c r="E124" s="58">
        <v>9.91</v>
      </c>
    </row>
    <row r="125" spans="1:5" x14ac:dyDescent="0.55000000000000004">
      <c r="A125" s="49">
        <v>2023</v>
      </c>
      <c r="B125" s="69">
        <v>17</v>
      </c>
      <c r="C125" s="59">
        <v>2.8</v>
      </c>
      <c r="D125" s="59">
        <v>17.14</v>
      </c>
      <c r="E125" s="59">
        <v>9.91</v>
      </c>
    </row>
    <row r="126" spans="1:5" x14ac:dyDescent="0.55000000000000004">
      <c r="A126" s="49">
        <v>2023</v>
      </c>
      <c r="B126" s="69">
        <v>18</v>
      </c>
      <c r="C126" s="58">
        <v>2.76</v>
      </c>
      <c r="D126" s="58">
        <v>17.149999999999999</v>
      </c>
      <c r="E126" s="58">
        <v>9.92</v>
      </c>
    </row>
    <row r="127" spans="1:5" x14ac:dyDescent="0.55000000000000004">
      <c r="A127" s="49">
        <v>2023</v>
      </c>
      <c r="B127" s="69">
        <v>19</v>
      </c>
      <c r="C127" s="59">
        <v>2.74</v>
      </c>
      <c r="D127" s="59">
        <v>17.16</v>
      </c>
      <c r="E127" s="59">
        <v>9.92</v>
      </c>
    </row>
    <row r="128" spans="1:5" x14ac:dyDescent="0.55000000000000004">
      <c r="A128" s="49">
        <v>2023</v>
      </c>
      <c r="B128" s="69">
        <v>20</v>
      </c>
      <c r="C128" s="58">
        <v>2.58</v>
      </c>
      <c r="D128" s="58">
        <v>17.170000000000002</v>
      </c>
      <c r="E128" s="58">
        <v>9.93</v>
      </c>
    </row>
    <row r="129" spans="1:5" x14ac:dyDescent="0.55000000000000004">
      <c r="A129" s="49">
        <v>2023</v>
      </c>
      <c r="B129" s="69">
        <v>21</v>
      </c>
      <c r="C129" s="59">
        <v>2.6</v>
      </c>
      <c r="D129" s="59">
        <v>17.23</v>
      </c>
      <c r="E129" s="59">
        <v>9.9600000000000009</v>
      </c>
    </row>
    <row r="130" spans="1:5" x14ac:dyDescent="0.55000000000000004">
      <c r="A130" s="49">
        <v>2023</v>
      </c>
      <c r="B130" s="69">
        <v>22</v>
      </c>
      <c r="C130" s="58">
        <v>2.59</v>
      </c>
      <c r="D130" s="58">
        <v>17.29</v>
      </c>
      <c r="E130" s="58">
        <v>9.99</v>
      </c>
    </row>
    <row r="131" spans="1:5" x14ac:dyDescent="0.55000000000000004">
      <c r="A131" s="49">
        <v>2023</v>
      </c>
      <c r="B131" s="69">
        <v>23</v>
      </c>
      <c r="C131" s="59">
        <v>2.6</v>
      </c>
      <c r="D131" s="59">
        <v>17.350000000000001</v>
      </c>
      <c r="E131" s="59">
        <v>10.029999999999999</v>
      </c>
    </row>
    <row r="132" spans="1:5" x14ac:dyDescent="0.55000000000000004">
      <c r="A132" s="49">
        <v>2023</v>
      </c>
      <c r="B132" s="69">
        <v>24</v>
      </c>
      <c r="C132" s="58">
        <v>2.73</v>
      </c>
      <c r="D132" s="58">
        <v>17.41</v>
      </c>
      <c r="E132" s="58">
        <v>10.06</v>
      </c>
    </row>
    <row r="133" spans="1:5" x14ac:dyDescent="0.55000000000000004">
      <c r="A133" s="49">
        <v>2023</v>
      </c>
      <c r="B133" s="69">
        <v>25</v>
      </c>
      <c r="C133" s="59">
        <v>2.8</v>
      </c>
      <c r="D133" s="59">
        <v>17.47</v>
      </c>
      <c r="E133" s="59">
        <v>10.09</v>
      </c>
    </row>
    <row r="134" spans="1:5" x14ac:dyDescent="0.55000000000000004">
      <c r="A134" s="49">
        <v>2023</v>
      </c>
      <c r="B134" s="69">
        <v>26</v>
      </c>
      <c r="C134" s="58">
        <v>2.72</v>
      </c>
      <c r="D134" s="58">
        <v>17.53</v>
      </c>
      <c r="E134" s="58">
        <v>10.130000000000001</v>
      </c>
    </row>
    <row r="135" spans="1:5" x14ac:dyDescent="0.55000000000000004">
      <c r="A135" s="49">
        <v>2023</v>
      </c>
      <c r="B135" s="69">
        <v>27</v>
      </c>
      <c r="C135" s="59">
        <v>2.88</v>
      </c>
      <c r="D135" s="59">
        <v>17.600000000000001</v>
      </c>
      <c r="E135" s="59">
        <v>10.16</v>
      </c>
    </row>
    <row r="136" spans="1:5" x14ac:dyDescent="0.55000000000000004">
      <c r="A136" s="49">
        <v>2023</v>
      </c>
      <c r="B136" s="69">
        <v>28</v>
      </c>
      <c r="C136" s="58">
        <v>3.02</v>
      </c>
      <c r="D136" s="58">
        <v>17.66</v>
      </c>
      <c r="E136" s="58">
        <v>10.199999999999999</v>
      </c>
    </row>
    <row r="137" spans="1:5" x14ac:dyDescent="0.55000000000000004">
      <c r="A137" s="49">
        <v>2023</v>
      </c>
      <c r="B137" s="69">
        <v>29</v>
      </c>
      <c r="C137" s="59">
        <v>3.17</v>
      </c>
      <c r="D137" s="59">
        <v>17.72</v>
      </c>
      <c r="E137" s="59">
        <v>10.23</v>
      </c>
    </row>
    <row r="138" spans="1:5" x14ac:dyDescent="0.55000000000000004">
      <c r="A138" s="49">
        <v>2023</v>
      </c>
      <c r="B138" s="69">
        <v>30</v>
      </c>
      <c r="C138" s="58">
        <v>2.81</v>
      </c>
      <c r="D138" s="58">
        <v>17.79</v>
      </c>
      <c r="E138" s="58">
        <v>10.26</v>
      </c>
    </row>
    <row r="139" spans="1:5" x14ac:dyDescent="0.55000000000000004">
      <c r="A139" s="49">
        <v>2023</v>
      </c>
      <c r="B139" s="69">
        <v>31</v>
      </c>
      <c r="C139" s="59">
        <v>2.78</v>
      </c>
      <c r="D139" s="59">
        <v>17.850000000000001</v>
      </c>
      <c r="E139" s="59">
        <v>10.29</v>
      </c>
    </row>
    <row r="140" spans="1:5" x14ac:dyDescent="0.55000000000000004">
      <c r="A140" s="49">
        <v>2023</v>
      </c>
      <c r="B140" s="69">
        <v>32</v>
      </c>
      <c r="C140" s="58">
        <v>2.71</v>
      </c>
      <c r="D140" s="58">
        <v>17.920000000000002</v>
      </c>
      <c r="E140" s="58">
        <v>10.32</v>
      </c>
    </row>
    <row r="141" spans="1:5" x14ac:dyDescent="0.55000000000000004">
      <c r="A141" s="49">
        <v>2023</v>
      </c>
      <c r="B141" s="69">
        <v>33</v>
      </c>
      <c r="C141" s="59">
        <v>2.91</v>
      </c>
      <c r="D141" s="59">
        <v>17.98</v>
      </c>
      <c r="E141" s="59">
        <v>10.35</v>
      </c>
    </row>
    <row r="142" spans="1:5" x14ac:dyDescent="0.55000000000000004">
      <c r="A142" s="49">
        <v>2023</v>
      </c>
      <c r="B142" s="69">
        <v>34</v>
      </c>
      <c r="C142" s="58">
        <v>2.84</v>
      </c>
      <c r="D142" s="58">
        <v>18.07</v>
      </c>
      <c r="E142" s="58">
        <v>10.37</v>
      </c>
    </row>
    <row r="143" spans="1:5" x14ac:dyDescent="0.55000000000000004">
      <c r="A143" s="49">
        <v>2023</v>
      </c>
      <c r="B143" s="69">
        <v>35</v>
      </c>
      <c r="C143" s="59">
        <v>2.74</v>
      </c>
      <c r="D143" s="59">
        <v>18.149999999999999</v>
      </c>
      <c r="E143" s="59">
        <v>10.4</v>
      </c>
    </row>
    <row r="144" spans="1:5" x14ac:dyDescent="0.55000000000000004">
      <c r="A144" s="49">
        <v>2023</v>
      </c>
      <c r="B144" s="69">
        <v>36</v>
      </c>
      <c r="C144" s="58">
        <v>2.69</v>
      </c>
      <c r="D144" s="58">
        <v>18.23</v>
      </c>
      <c r="E144" s="58">
        <v>10.43</v>
      </c>
    </row>
    <row r="145" spans="1:5" x14ac:dyDescent="0.55000000000000004">
      <c r="A145" s="49">
        <v>2023</v>
      </c>
      <c r="B145" s="69">
        <v>37</v>
      </c>
      <c r="C145" s="59">
        <v>2.78</v>
      </c>
      <c r="D145" s="59">
        <v>18.309999999999999</v>
      </c>
      <c r="E145" s="59">
        <v>10.45</v>
      </c>
    </row>
    <row r="146" spans="1:5" x14ac:dyDescent="0.55000000000000004">
      <c r="A146" s="49">
        <v>2023</v>
      </c>
      <c r="B146" s="69">
        <v>38</v>
      </c>
      <c r="C146" s="58">
        <v>2.71</v>
      </c>
      <c r="D146" s="58">
        <v>18.37</v>
      </c>
      <c r="E146" s="58">
        <v>10.47</v>
      </c>
    </row>
    <row r="147" spans="1:5" x14ac:dyDescent="0.55000000000000004">
      <c r="A147" s="49">
        <v>2023</v>
      </c>
      <c r="B147" s="69">
        <v>39</v>
      </c>
      <c r="C147" s="59">
        <v>2.61</v>
      </c>
      <c r="D147" s="59">
        <v>18.420000000000002</v>
      </c>
      <c r="E147" s="59">
        <v>10.49</v>
      </c>
    </row>
    <row r="148" spans="1:5" x14ac:dyDescent="0.55000000000000004">
      <c r="A148" s="49">
        <v>2023</v>
      </c>
      <c r="B148" s="69">
        <v>40</v>
      </c>
      <c r="C148" s="58">
        <v>2.42</v>
      </c>
      <c r="D148" s="58">
        <v>18.47</v>
      </c>
      <c r="E148" s="58">
        <v>10.51</v>
      </c>
    </row>
    <row r="149" spans="1:5" x14ac:dyDescent="0.55000000000000004">
      <c r="A149" s="49">
        <v>2023</v>
      </c>
      <c r="B149" s="69">
        <v>41</v>
      </c>
      <c r="C149" s="59">
        <v>2.79</v>
      </c>
      <c r="D149" s="59">
        <v>18.52</v>
      </c>
      <c r="E149" s="59">
        <v>10.53</v>
      </c>
    </row>
    <row r="150" spans="1:5" x14ac:dyDescent="0.55000000000000004">
      <c r="A150" s="49">
        <v>2023</v>
      </c>
      <c r="B150" s="69">
        <v>42</v>
      </c>
      <c r="C150" s="58">
        <v>3.04</v>
      </c>
      <c r="D150" s="58">
        <v>18.55</v>
      </c>
      <c r="E150" s="58">
        <v>10.54</v>
      </c>
    </row>
    <row r="151" spans="1:5" x14ac:dyDescent="0.55000000000000004">
      <c r="A151" s="49">
        <v>2023</v>
      </c>
      <c r="B151" s="69">
        <v>43</v>
      </c>
      <c r="C151" s="59">
        <v>3.26</v>
      </c>
      <c r="D151" s="59">
        <v>18.53</v>
      </c>
      <c r="E151" s="59">
        <v>10.53</v>
      </c>
    </row>
    <row r="152" spans="1:5" x14ac:dyDescent="0.55000000000000004">
      <c r="A152" s="49">
        <v>2023</v>
      </c>
      <c r="B152" s="69">
        <v>44</v>
      </c>
      <c r="C152" s="58">
        <v>3.18</v>
      </c>
      <c r="D152" s="58">
        <v>18.510000000000002</v>
      </c>
      <c r="E152" s="58">
        <v>10.52</v>
      </c>
    </row>
    <row r="153" spans="1:5" x14ac:dyDescent="0.55000000000000004">
      <c r="A153" s="49">
        <v>2023</v>
      </c>
      <c r="B153" s="69">
        <v>45</v>
      </c>
      <c r="C153" s="59">
        <v>3.27</v>
      </c>
      <c r="D153" s="59">
        <v>18.489999999999998</v>
      </c>
      <c r="E153" s="59">
        <v>10.5</v>
      </c>
    </row>
    <row r="154" spans="1:5" x14ac:dyDescent="0.55000000000000004">
      <c r="A154" s="49">
        <v>2023</v>
      </c>
      <c r="B154" s="69">
        <v>46</v>
      </c>
      <c r="C154" s="58">
        <v>4.16</v>
      </c>
      <c r="D154" s="58">
        <v>18.47</v>
      </c>
      <c r="E154" s="58">
        <v>10.49</v>
      </c>
    </row>
    <row r="155" spans="1:5" x14ac:dyDescent="0.55000000000000004">
      <c r="A155" s="49">
        <v>2023</v>
      </c>
      <c r="B155" s="69">
        <v>47</v>
      </c>
      <c r="C155" s="59">
        <v>3.82</v>
      </c>
      <c r="D155" s="59">
        <v>18.420000000000002</v>
      </c>
      <c r="E155" s="59">
        <v>10.47</v>
      </c>
    </row>
    <row r="156" spans="1:5" x14ac:dyDescent="0.55000000000000004">
      <c r="A156" s="49">
        <v>2023</v>
      </c>
      <c r="B156" s="69">
        <v>48</v>
      </c>
      <c r="C156" s="58">
        <v>3.71</v>
      </c>
      <c r="D156" s="58">
        <v>18.37</v>
      </c>
      <c r="E156" s="58">
        <v>10.45</v>
      </c>
    </row>
    <row r="157" spans="1:5" x14ac:dyDescent="0.55000000000000004">
      <c r="A157" s="49">
        <v>2023</v>
      </c>
      <c r="B157" s="69">
        <v>49</v>
      </c>
      <c r="C157" s="59">
        <v>4.43</v>
      </c>
      <c r="D157" s="59">
        <v>18.329999999999998</v>
      </c>
      <c r="E157" s="59">
        <v>10.42</v>
      </c>
    </row>
    <row r="158" spans="1:5" x14ac:dyDescent="0.55000000000000004">
      <c r="A158" s="49">
        <v>2023</v>
      </c>
      <c r="B158" s="69">
        <v>50</v>
      </c>
      <c r="C158" s="58">
        <v>4.84</v>
      </c>
      <c r="D158" s="58">
        <v>18.28</v>
      </c>
      <c r="E158" s="58">
        <v>10.4</v>
      </c>
    </row>
    <row r="159" spans="1:5" x14ac:dyDescent="0.55000000000000004">
      <c r="A159" s="49">
        <v>2023</v>
      </c>
      <c r="B159" s="69">
        <v>51</v>
      </c>
      <c r="C159" s="59">
        <v>6.18</v>
      </c>
      <c r="D159" s="59">
        <v>18.22</v>
      </c>
      <c r="E159" s="59">
        <v>10.4</v>
      </c>
    </row>
    <row r="160" spans="1:5" x14ac:dyDescent="0.55000000000000004">
      <c r="A160" s="49">
        <v>2023</v>
      </c>
      <c r="B160" s="69">
        <v>52</v>
      </c>
      <c r="C160" s="58">
        <v>5.07</v>
      </c>
      <c r="D160" s="58">
        <v>18.16</v>
      </c>
      <c r="E160" s="58">
        <v>10.42</v>
      </c>
    </row>
    <row r="161" spans="1:5" x14ac:dyDescent="0.55000000000000004">
      <c r="A161" s="49">
        <v>2023</v>
      </c>
      <c r="B161" s="69">
        <v>53</v>
      </c>
      <c r="C161" s="59">
        <v>5.07</v>
      </c>
      <c r="D161" s="59">
        <v>18.16</v>
      </c>
      <c r="E161" s="59">
        <v>10.42</v>
      </c>
    </row>
    <row r="162" spans="1:5" x14ac:dyDescent="0.55000000000000004">
      <c r="A162" s="49">
        <v>2024</v>
      </c>
      <c r="B162" s="69">
        <v>1</v>
      </c>
      <c r="C162" s="58">
        <v>7.35</v>
      </c>
      <c r="D162" s="58">
        <v>18.46</v>
      </c>
      <c r="E162" s="58">
        <v>11.53</v>
      </c>
    </row>
    <row r="163" spans="1:5" x14ac:dyDescent="0.55000000000000004">
      <c r="A163" s="49">
        <v>2024</v>
      </c>
      <c r="B163" s="69">
        <v>2</v>
      </c>
      <c r="C163" s="59">
        <v>5.65</v>
      </c>
      <c r="D163" s="59">
        <v>18.399999999999999</v>
      </c>
      <c r="E163" s="59">
        <v>11.54</v>
      </c>
    </row>
    <row r="164" spans="1:5" x14ac:dyDescent="0.55000000000000004">
      <c r="A164" s="49">
        <v>2024</v>
      </c>
      <c r="B164" s="69">
        <v>3</v>
      </c>
      <c r="C164" s="58">
        <v>6.43</v>
      </c>
      <c r="D164" s="58">
        <v>18.329999999999998</v>
      </c>
      <c r="E164" s="58">
        <v>11.53</v>
      </c>
    </row>
    <row r="165" spans="1:5" x14ac:dyDescent="0.55000000000000004">
      <c r="A165" s="49">
        <v>2024</v>
      </c>
      <c r="B165" s="69">
        <v>4</v>
      </c>
      <c r="C165" s="59">
        <v>5.1100000000000003</v>
      </c>
      <c r="D165" s="59">
        <v>18.21</v>
      </c>
      <c r="E165" s="59">
        <v>11.45</v>
      </c>
    </row>
    <row r="166" spans="1:5" x14ac:dyDescent="0.55000000000000004">
      <c r="A166" s="49">
        <v>2024</v>
      </c>
      <c r="B166" s="69">
        <v>5</v>
      </c>
      <c r="C166" s="58">
        <v>5.37</v>
      </c>
      <c r="D166" s="58">
        <v>18.09</v>
      </c>
      <c r="E166" s="58">
        <v>11.37</v>
      </c>
    </row>
    <row r="167" spans="1:5" x14ac:dyDescent="0.55000000000000004">
      <c r="A167" s="49">
        <v>2024</v>
      </c>
      <c r="B167" s="69">
        <v>6</v>
      </c>
      <c r="C167" s="59">
        <v>4.33</v>
      </c>
      <c r="D167" s="59">
        <v>17.97</v>
      </c>
      <c r="E167" s="59">
        <v>11.29</v>
      </c>
    </row>
    <row r="168" spans="1:5" x14ac:dyDescent="0.55000000000000004">
      <c r="A168" s="49">
        <v>2024</v>
      </c>
      <c r="B168" s="69">
        <v>7</v>
      </c>
      <c r="C168" s="58">
        <v>3.82</v>
      </c>
      <c r="D168" s="58">
        <v>17.86</v>
      </c>
      <c r="E168" s="58">
        <v>11.22</v>
      </c>
    </row>
    <row r="169" spans="1:5" x14ac:dyDescent="0.55000000000000004">
      <c r="A169" s="49">
        <v>2024</v>
      </c>
      <c r="B169" s="69">
        <v>8</v>
      </c>
      <c r="C169" s="59">
        <v>3.42</v>
      </c>
      <c r="D169" s="59">
        <v>17.78</v>
      </c>
      <c r="E169" s="59">
        <v>11.17</v>
      </c>
    </row>
    <row r="170" spans="1:5" x14ac:dyDescent="0.55000000000000004">
      <c r="A170" s="49">
        <v>2024</v>
      </c>
      <c r="B170" s="69">
        <v>9</v>
      </c>
      <c r="C170" s="58">
        <v>3.76</v>
      </c>
      <c r="D170" s="58">
        <v>17.71</v>
      </c>
      <c r="E170" s="58">
        <v>11.12</v>
      </c>
    </row>
    <row r="171" spans="1:5" x14ac:dyDescent="0.55000000000000004">
      <c r="A171" s="49">
        <v>2024</v>
      </c>
      <c r="B171" s="69">
        <v>10</v>
      </c>
      <c r="C171" s="59">
        <v>3.27</v>
      </c>
      <c r="D171" s="59">
        <v>17.64</v>
      </c>
      <c r="E171" s="59">
        <v>11.07</v>
      </c>
    </row>
    <row r="172" spans="1:5" x14ac:dyDescent="0.55000000000000004">
      <c r="A172" s="49">
        <v>2024</v>
      </c>
      <c r="B172" s="69">
        <v>11</v>
      </c>
      <c r="C172" s="58">
        <v>3.32</v>
      </c>
      <c r="D172" s="58">
        <v>17.559999999999999</v>
      </c>
      <c r="E172" s="58">
        <v>11.02</v>
      </c>
    </row>
    <row r="173" spans="1:5" x14ac:dyDescent="0.55000000000000004">
      <c r="A173" s="49">
        <v>2024</v>
      </c>
      <c r="B173" s="69">
        <v>12</v>
      </c>
      <c r="C173" s="59">
        <v>2.77</v>
      </c>
      <c r="D173" s="59">
        <v>17.55</v>
      </c>
      <c r="E173" s="59">
        <v>11.01</v>
      </c>
    </row>
    <row r="174" spans="1:5" x14ac:dyDescent="0.55000000000000004">
      <c r="A174" s="49">
        <v>2024</v>
      </c>
      <c r="B174" s="69">
        <v>13</v>
      </c>
      <c r="C174" s="58">
        <v>2.5</v>
      </c>
      <c r="D174" s="58">
        <v>17.53</v>
      </c>
      <c r="E174" s="58">
        <v>10.99</v>
      </c>
    </row>
    <row r="175" spans="1:5" x14ac:dyDescent="0.55000000000000004">
      <c r="A175" s="49">
        <v>2024</v>
      </c>
      <c r="B175" s="69">
        <v>14</v>
      </c>
      <c r="C175" s="59">
        <v>2.69</v>
      </c>
      <c r="D175" s="59">
        <v>17.5</v>
      </c>
      <c r="E175" s="59">
        <v>10.97</v>
      </c>
    </row>
    <row r="176" spans="1:5" x14ac:dyDescent="0.55000000000000004">
      <c r="A176" s="49">
        <v>2024</v>
      </c>
      <c r="B176" s="69">
        <v>15</v>
      </c>
      <c r="C176" s="58">
        <v>2.71</v>
      </c>
      <c r="D176" s="58">
        <v>17.48</v>
      </c>
      <c r="E176" s="58">
        <v>10.95</v>
      </c>
    </row>
    <row r="177" spans="1:5" x14ac:dyDescent="0.55000000000000004">
      <c r="A177" s="49">
        <v>2024</v>
      </c>
      <c r="B177" s="69">
        <v>16</v>
      </c>
      <c r="C177" s="59">
        <v>2.79</v>
      </c>
      <c r="D177" s="59">
        <v>17.47</v>
      </c>
      <c r="E177" s="59">
        <v>10.95</v>
      </c>
    </row>
    <row r="178" spans="1:5" x14ac:dyDescent="0.55000000000000004">
      <c r="A178" s="49">
        <v>2024</v>
      </c>
      <c r="B178" s="69">
        <v>17</v>
      </c>
      <c r="C178" s="58">
        <v>2.66</v>
      </c>
      <c r="D178" s="58">
        <v>17.48</v>
      </c>
      <c r="E178" s="58">
        <v>10.95</v>
      </c>
    </row>
    <row r="179" spans="1:5" x14ac:dyDescent="0.55000000000000004">
      <c r="A179" s="49">
        <v>2024</v>
      </c>
      <c r="B179" s="69">
        <v>18</v>
      </c>
      <c r="C179" s="59">
        <v>2.62</v>
      </c>
      <c r="D179" s="59">
        <v>17.489999999999998</v>
      </c>
      <c r="E179" s="59">
        <v>10.96</v>
      </c>
    </row>
    <row r="180" spans="1:5" x14ac:dyDescent="0.55000000000000004">
      <c r="A180" s="49">
        <v>2024</v>
      </c>
      <c r="B180" s="69">
        <v>19</v>
      </c>
      <c r="C180" s="58">
        <v>2.6</v>
      </c>
      <c r="D180" s="58">
        <v>17.5</v>
      </c>
      <c r="E180" s="58">
        <v>10.96</v>
      </c>
    </row>
    <row r="181" spans="1:5" x14ac:dyDescent="0.55000000000000004">
      <c r="A181" s="49">
        <v>2024</v>
      </c>
      <c r="B181" s="69">
        <v>20</v>
      </c>
      <c r="C181" s="59">
        <v>2.4500000000000002</v>
      </c>
      <c r="D181" s="59">
        <v>17.510000000000002</v>
      </c>
      <c r="E181" s="59">
        <v>10.97</v>
      </c>
    </row>
    <row r="182" spans="1:5" x14ac:dyDescent="0.55000000000000004">
      <c r="A182" s="49">
        <v>2024</v>
      </c>
      <c r="B182" s="69">
        <v>21</v>
      </c>
      <c r="C182" s="58">
        <v>2.4700000000000002</v>
      </c>
      <c r="D182" s="58">
        <v>17.57</v>
      </c>
      <c r="E182" s="58">
        <v>11.01</v>
      </c>
    </row>
    <row r="183" spans="1:5" x14ac:dyDescent="0.55000000000000004">
      <c r="A183" s="49">
        <v>2024</v>
      </c>
      <c r="B183" s="69">
        <v>22</v>
      </c>
      <c r="C183" s="59">
        <v>2.46</v>
      </c>
      <c r="D183" s="59">
        <v>17.64</v>
      </c>
      <c r="E183" s="59">
        <v>11.04</v>
      </c>
    </row>
    <row r="184" spans="1:5" x14ac:dyDescent="0.55000000000000004">
      <c r="A184" s="49">
        <v>2024</v>
      </c>
      <c r="B184" s="69">
        <v>23</v>
      </c>
      <c r="C184" s="58">
        <v>2.46</v>
      </c>
      <c r="D184" s="58">
        <v>17.7</v>
      </c>
      <c r="E184" s="58">
        <v>11.07</v>
      </c>
    </row>
    <row r="185" spans="1:5" x14ac:dyDescent="0.55000000000000004">
      <c r="A185" s="49">
        <v>2024</v>
      </c>
      <c r="B185" s="69">
        <v>24</v>
      </c>
      <c r="C185" s="59">
        <v>2.59</v>
      </c>
      <c r="D185" s="59">
        <v>17.760000000000002</v>
      </c>
      <c r="E185" s="59">
        <v>11.11</v>
      </c>
    </row>
    <row r="186" spans="1:5" x14ac:dyDescent="0.55000000000000004">
      <c r="A186" s="49">
        <v>2024</v>
      </c>
      <c r="B186" s="69">
        <v>25</v>
      </c>
      <c r="C186" s="58">
        <v>2.66</v>
      </c>
      <c r="D186" s="58">
        <v>17.82</v>
      </c>
      <c r="E186" s="58">
        <v>11.15</v>
      </c>
    </row>
    <row r="187" spans="1:5" x14ac:dyDescent="0.55000000000000004">
      <c r="A187" s="49">
        <v>2024</v>
      </c>
      <c r="B187" s="69">
        <v>26</v>
      </c>
      <c r="C187" s="59">
        <v>2.58</v>
      </c>
      <c r="D187" s="59">
        <v>17.88</v>
      </c>
      <c r="E187" s="59">
        <v>11.19</v>
      </c>
    </row>
    <row r="188" spans="1:5" x14ac:dyDescent="0.55000000000000004">
      <c r="A188" s="49">
        <v>2024</v>
      </c>
      <c r="B188" s="69">
        <v>27</v>
      </c>
      <c r="C188" s="58">
        <v>2.74</v>
      </c>
      <c r="D188" s="58">
        <v>17.940000000000001</v>
      </c>
      <c r="E188" s="58">
        <v>11.22</v>
      </c>
    </row>
    <row r="189" spans="1:5" x14ac:dyDescent="0.55000000000000004">
      <c r="A189" s="49">
        <v>2024</v>
      </c>
      <c r="B189" s="69">
        <v>28</v>
      </c>
      <c r="C189" s="59">
        <v>2.87</v>
      </c>
      <c r="D189" s="59">
        <v>18.010000000000002</v>
      </c>
      <c r="E189" s="59">
        <v>11.26</v>
      </c>
    </row>
    <row r="190" spans="1:5" x14ac:dyDescent="0.55000000000000004">
      <c r="A190" s="49">
        <v>2024</v>
      </c>
      <c r="B190" s="69">
        <v>29</v>
      </c>
      <c r="C190" s="58">
        <v>3.01</v>
      </c>
      <c r="D190" s="58">
        <v>18.07</v>
      </c>
      <c r="E190" s="58">
        <v>11.3</v>
      </c>
    </row>
    <row r="191" spans="1:5" x14ac:dyDescent="0.55000000000000004">
      <c r="A191" s="49">
        <v>2024</v>
      </c>
      <c r="B191" s="69">
        <v>30</v>
      </c>
      <c r="C191" s="59">
        <v>2.66</v>
      </c>
      <c r="D191" s="59">
        <v>18.14</v>
      </c>
      <c r="E191" s="59">
        <v>11.33</v>
      </c>
    </row>
    <row r="192" spans="1:5" x14ac:dyDescent="0.55000000000000004">
      <c r="A192" s="49">
        <v>2024</v>
      </c>
      <c r="B192" s="69">
        <v>31</v>
      </c>
      <c r="C192" s="58">
        <v>2.64</v>
      </c>
      <c r="D192" s="58">
        <v>18.2</v>
      </c>
      <c r="E192" s="58">
        <v>11.37</v>
      </c>
    </row>
    <row r="193" spans="1:5" x14ac:dyDescent="0.55000000000000004">
      <c r="A193" s="49">
        <v>2024</v>
      </c>
      <c r="B193" s="69">
        <v>32</v>
      </c>
      <c r="C193" s="59">
        <v>2.58</v>
      </c>
      <c r="D193" s="59">
        <v>18.27</v>
      </c>
      <c r="E193" s="59">
        <v>11.4</v>
      </c>
    </row>
    <row r="194" spans="1:5" x14ac:dyDescent="0.55000000000000004">
      <c r="A194" s="49">
        <v>2024</v>
      </c>
      <c r="B194" s="69">
        <v>33</v>
      </c>
      <c r="C194" s="58">
        <v>2.77</v>
      </c>
      <c r="D194" s="58">
        <v>18.34</v>
      </c>
      <c r="E194" s="58">
        <v>11.43</v>
      </c>
    </row>
    <row r="195" spans="1:5" x14ac:dyDescent="0.55000000000000004">
      <c r="A195" s="49">
        <v>2024</v>
      </c>
      <c r="B195" s="69">
        <v>34</v>
      </c>
      <c r="C195" s="59">
        <v>2.7</v>
      </c>
      <c r="D195" s="59">
        <v>18.420000000000002</v>
      </c>
      <c r="E195" s="59">
        <v>11.46</v>
      </c>
    </row>
    <row r="196" spans="1:5" x14ac:dyDescent="0.55000000000000004">
      <c r="A196" s="49">
        <v>2024</v>
      </c>
      <c r="B196" s="69">
        <v>35</v>
      </c>
      <c r="C196" s="58">
        <v>2.6</v>
      </c>
      <c r="D196" s="58">
        <v>18.510000000000002</v>
      </c>
      <c r="E196" s="58">
        <v>11.49</v>
      </c>
    </row>
    <row r="197" spans="1:5" x14ac:dyDescent="0.55000000000000004">
      <c r="A197" s="49">
        <v>2024</v>
      </c>
      <c r="B197" s="69">
        <v>36</v>
      </c>
      <c r="C197" s="59">
        <v>2.5499999999999998</v>
      </c>
      <c r="D197" s="59">
        <v>18.59</v>
      </c>
      <c r="E197" s="59">
        <v>11.52</v>
      </c>
    </row>
    <row r="198" spans="1:5" x14ac:dyDescent="0.55000000000000004">
      <c r="A198" s="49">
        <v>2024</v>
      </c>
      <c r="B198" s="69">
        <v>37</v>
      </c>
      <c r="C198" s="58">
        <v>2.64</v>
      </c>
      <c r="D198" s="58">
        <v>18.670000000000002</v>
      </c>
      <c r="E198" s="58">
        <v>11.55</v>
      </c>
    </row>
    <row r="199" spans="1:5" x14ac:dyDescent="0.55000000000000004">
      <c r="A199" s="49">
        <v>2024</v>
      </c>
      <c r="B199" s="69">
        <v>38</v>
      </c>
      <c r="C199" s="59">
        <v>2.58</v>
      </c>
      <c r="D199" s="59">
        <v>18.73</v>
      </c>
      <c r="E199" s="59">
        <v>11.57</v>
      </c>
    </row>
    <row r="200" spans="1:5" x14ac:dyDescent="0.55000000000000004">
      <c r="A200" s="49">
        <v>2024</v>
      </c>
      <c r="B200" s="69">
        <v>39</v>
      </c>
      <c r="C200" s="58">
        <v>2.48</v>
      </c>
      <c r="D200" s="58">
        <v>18.78</v>
      </c>
      <c r="E200" s="58">
        <v>11.59</v>
      </c>
    </row>
    <row r="201" spans="1:5" x14ac:dyDescent="0.55000000000000004">
      <c r="A201" s="49">
        <v>2024</v>
      </c>
      <c r="B201" s="69">
        <v>40</v>
      </c>
      <c r="C201" s="59">
        <v>2.2999999999999998</v>
      </c>
      <c r="D201" s="59">
        <v>18.829999999999998</v>
      </c>
      <c r="E201" s="59">
        <v>11.61</v>
      </c>
    </row>
    <row r="202" spans="1:5" x14ac:dyDescent="0.55000000000000004">
      <c r="A202" s="49">
        <v>2024</v>
      </c>
      <c r="B202" s="69">
        <v>41</v>
      </c>
      <c r="C202" s="58">
        <v>2.65</v>
      </c>
      <c r="D202" s="58">
        <v>18.89</v>
      </c>
      <c r="E202" s="58">
        <v>11.63</v>
      </c>
    </row>
    <row r="203" spans="1:5" x14ac:dyDescent="0.55000000000000004">
      <c r="A203" s="49">
        <v>2024</v>
      </c>
      <c r="B203" s="69">
        <v>42</v>
      </c>
      <c r="C203" s="59">
        <v>2.88</v>
      </c>
      <c r="D203" s="59">
        <v>18.920000000000002</v>
      </c>
      <c r="E203" s="59">
        <v>11.64</v>
      </c>
    </row>
    <row r="204" spans="1:5" x14ac:dyDescent="0.55000000000000004">
      <c r="A204" s="49">
        <v>2024</v>
      </c>
      <c r="B204" s="69">
        <v>43</v>
      </c>
      <c r="C204" s="58">
        <v>3.1</v>
      </c>
      <c r="D204" s="58">
        <v>18.899999999999999</v>
      </c>
      <c r="E204" s="58">
        <v>11.63</v>
      </c>
    </row>
    <row r="205" spans="1:5" x14ac:dyDescent="0.55000000000000004">
      <c r="A205" s="49">
        <v>2024</v>
      </c>
      <c r="B205" s="69">
        <v>44</v>
      </c>
      <c r="C205" s="59">
        <v>3.02</v>
      </c>
      <c r="D205" s="59">
        <v>18.88</v>
      </c>
      <c r="E205" s="59">
        <v>11.62</v>
      </c>
    </row>
    <row r="206" spans="1:5" x14ac:dyDescent="0.55000000000000004">
      <c r="A206" s="49">
        <v>2024</v>
      </c>
      <c r="B206" s="69">
        <v>45</v>
      </c>
      <c r="C206" s="58">
        <v>3.11</v>
      </c>
      <c r="D206" s="58">
        <v>18.86</v>
      </c>
      <c r="E206" s="58">
        <v>11.6</v>
      </c>
    </row>
    <row r="207" spans="1:5" x14ac:dyDescent="0.55000000000000004">
      <c r="A207" s="49">
        <v>2024</v>
      </c>
      <c r="B207" s="69">
        <v>46</v>
      </c>
      <c r="C207" s="59">
        <v>3.95</v>
      </c>
      <c r="D207" s="59">
        <v>18.84</v>
      </c>
      <c r="E207" s="59">
        <v>11.59</v>
      </c>
    </row>
    <row r="208" spans="1:5" x14ac:dyDescent="0.55000000000000004">
      <c r="A208" s="49">
        <v>2024</v>
      </c>
      <c r="B208" s="69">
        <v>47</v>
      </c>
      <c r="C208" s="58">
        <v>3.62</v>
      </c>
      <c r="D208" s="58">
        <v>18.79</v>
      </c>
      <c r="E208" s="58">
        <v>11.56</v>
      </c>
    </row>
    <row r="209" spans="1:5" x14ac:dyDescent="0.55000000000000004">
      <c r="A209" s="49">
        <v>2024</v>
      </c>
      <c r="B209" s="69">
        <v>48</v>
      </c>
      <c r="C209" s="59">
        <v>3.52</v>
      </c>
      <c r="D209" s="59">
        <v>18.739999999999998</v>
      </c>
      <c r="E209" s="59">
        <v>11.54</v>
      </c>
    </row>
    <row r="210" spans="1:5" x14ac:dyDescent="0.55000000000000004">
      <c r="A210" s="49">
        <v>2024</v>
      </c>
      <c r="B210" s="69">
        <v>49</v>
      </c>
      <c r="C210" s="58">
        <v>4.21</v>
      </c>
      <c r="D210" s="58">
        <v>18.690000000000001</v>
      </c>
      <c r="E210" s="58">
        <v>11.51</v>
      </c>
    </row>
    <row r="211" spans="1:5" x14ac:dyDescent="0.55000000000000004">
      <c r="A211" s="49">
        <v>2024</v>
      </c>
      <c r="B211" s="69">
        <v>50</v>
      </c>
      <c r="C211" s="59">
        <v>4.5999999999999996</v>
      </c>
      <c r="D211" s="59">
        <v>18.64</v>
      </c>
      <c r="E211" s="59">
        <v>11.49</v>
      </c>
    </row>
    <row r="212" spans="1:5" x14ac:dyDescent="0.55000000000000004">
      <c r="A212" s="49">
        <v>2024</v>
      </c>
      <c r="B212" s="69">
        <v>51</v>
      </c>
      <c r="C212" s="58">
        <v>5.87</v>
      </c>
      <c r="D212" s="58">
        <v>18.59</v>
      </c>
      <c r="E212" s="58">
        <v>11.49</v>
      </c>
    </row>
    <row r="213" spans="1:5" x14ac:dyDescent="0.55000000000000004">
      <c r="A213" s="49">
        <v>2024</v>
      </c>
      <c r="B213" s="69">
        <v>52</v>
      </c>
      <c r="C213" s="59">
        <v>4.8099999999999996</v>
      </c>
      <c r="D213" s="59">
        <v>18.52</v>
      </c>
      <c r="E213" s="59">
        <v>11.51</v>
      </c>
    </row>
    <row r="214" spans="1:5" x14ac:dyDescent="0.55000000000000004">
      <c r="A214" s="49">
        <v>2024</v>
      </c>
      <c r="B214" s="69">
        <v>53</v>
      </c>
      <c r="C214" s="58">
        <v>4.8099999999999996</v>
      </c>
      <c r="D214" s="58">
        <v>18.52</v>
      </c>
      <c r="E214" s="58">
        <v>11.51</v>
      </c>
    </row>
    <row r="215" spans="1:5" x14ac:dyDescent="0.55000000000000004">
      <c r="A215" s="49">
        <v>2025</v>
      </c>
      <c r="B215" s="69">
        <v>1</v>
      </c>
      <c r="C215" s="59">
        <v>7.71</v>
      </c>
      <c r="D215" s="59">
        <v>18.7</v>
      </c>
      <c r="E215" s="59">
        <v>12.47</v>
      </c>
    </row>
    <row r="216" spans="1:5" x14ac:dyDescent="0.55000000000000004">
      <c r="A216" s="49">
        <v>2025</v>
      </c>
      <c r="B216" s="69">
        <v>2</v>
      </c>
      <c r="C216" s="58">
        <v>5.93</v>
      </c>
      <c r="D216" s="58">
        <v>18.64</v>
      </c>
      <c r="E216" s="58">
        <v>12.49</v>
      </c>
    </row>
    <row r="217" spans="1:5" x14ac:dyDescent="0.55000000000000004">
      <c r="A217" s="49">
        <v>2025</v>
      </c>
      <c r="B217" s="69">
        <v>3</v>
      </c>
      <c r="C217" s="59">
        <v>6.74</v>
      </c>
      <c r="D217" s="59">
        <v>18.57</v>
      </c>
      <c r="E217" s="59">
        <v>12.48</v>
      </c>
    </row>
    <row r="218" spans="1:5" x14ac:dyDescent="0.55000000000000004">
      <c r="A218" s="49">
        <v>2025</v>
      </c>
      <c r="B218" s="69">
        <v>4</v>
      </c>
      <c r="C218" s="58">
        <v>5.36</v>
      </c>
      <c r="D218" s="58">
        <v>18.45</v>
      </c>
      <c r="E218" s="58">
        <v>12.4</v>
      </c>
    </row>
    <row r="219" spans="1:5" x14ac:dyDescent="0.55000000000000004">
      <c r="A219" s="49">
        <v>2025</v>
      </c>
      <c r="B219" s="69">
        <v>5</v>
      </c>
      <c r="C219" s="59">
        <v>5.64</v>
      </c>
      <c r="D219" s="59">
        <v>18.329999999999998</v>
      </c>
      <c r="E219" s="59">
        <v>12.31</v>
      </c>
    </row>
    <row r="220" spans="1:5" x14ac:dyDescent="0.55000000000000004">
      <c r="A220" s="49">
        <v>2025</v>
      </c>
      <c r="B220" s="69">
        <v>6</v>
      </c>
      <c r="C220" s="58">
        <v>4.54</v>
      </c>
      <c r="D220" s="58">
        <v>18.21</v>
      </c>
      <c r="E220" s="58">
        <v>12.22</v>
      </c>
    </row>
    <row r="221" spans="1:5" x14ac:dyDescent="0.55000000000000004">
      <c r="A221" s="49">
        <v>2025</v>
      </c>
      <c r="B221" s="69">
        <v>7</v>
      </c>
      <c r="C221" s="59">
        <v>4.01</v>
      </c>
      <c r="D221" s="59">
        <v>18.09</v>
      </c>
      <c r="E221" s="59">
        <v>12.14</v>
      </c>
    </row>
    <row r="222" spans="1:5" x14ac:dyDescent="0.55000000000000004">
      <c r="A222" s="49">
        <v>2025</v>
      </c>
      <c r="B222" s="69">
        <v>8</v>
      </c>
      <c r="C222" s="58">
        <v>3.58</v>
      </c>
      <c r="D222" s="58">
        <v>18.010000000000002</v>
      </c>
      <c r="E222" s="58">
        <v>12.09</v>
      </c>
    </row>
    <row r="223" spans="1:5" x14ac:dyDescent="0.55000000000000004">
      <c r="A223" s="49">
        <v>2025</v>
      </c>
      <c r="B223" s="69">
        <v>9</v>
      </c>
      <c r="C223" s="59">
        <v>3.94</v>
      </c>
      <c r="D223" s="59">
        <v>17.940000000000001</v>
      </c>
      <c r="E223" s="59">
        <v>12.03</v>
      </c>
    </row>
    <row r="224" spans="1:5" x14ac:dyDescent="0.55000000000000004">
      <c r="A224" s="49">
        <v>2025</v>
      </c>
      <c r="B224" s="69">
        <v>10</v>
      </c>
      <c r="C224" s="58">
        <v>3.43</v>
      </c>
      <c r="D224" s="58">
        <v>17.86</v>
      </c>
      <c r="E224" s="58">
        <v>11.98</v>
      </c>
    </row>
    <row r="225" spans="1:5" x14ac:dyDescent="0.55000000000000004">
      <c r="A225" s="49">
        <v>2025</v>
      </c>
      <c r="B225" s="69">
        <v>11</v>
      </c>
      <c r="C225" s="59">
        <v>3.49</v>
      </c>
      <c r="D225" s="59">
        <v>17.79</v>
      </c>
      <c r="E225" s="59">
        <v>11.93</v>
      </c>
    </row>
    <row r="226" spans="1:5" x14ac:dyDescent="0.55000000000000004">
      <c r="A226" s="49">
        <v>2025</v>
      </c>
      <c r="B226" s="69">
        <v>12</v>
      </c>
      <c r="C226" s="58">
        <v>2.9</v>
      </c>
      <c r="D226" s="58">
        <v>17.77</v>
      </c>
      <c r="E226" s="58">
        <v>11.91</v>
      </c>
    </row>
    <row r="227" spans="1:5" x14ac:dyDescent="0.55000000000000004">
      <c r="A227" s="49">
        <v>2025</v>
      </c>
      <c r="B227" s="69">
        <v>13</v>
      </c>
      <c r="C227" s="59">
        <v>2.63</v>
      </c>
      <c r="D227" s="59">
        <v>17.75</v>
      </c>
      <c r="E227" s="59">
        <v>11.89</v>
      </c>
    </row>
    <row r="228" spans="1:5" x14ac:dyDescent="0.55000000000000004">
      <c r="A228" s="49">
        <v>2025</v>
      </c>
      <c r="B228" s="69">
        <v>14</v>
      </c>
      <c r="C228" s="58">
        <v>2.82</v>
      </c>
      <c r="D228" s="58">
        <v>17.73</v>
      </c>
      <c r="E228" s="58">
        <v>11.87</v>
      </c>
    </row>
    <row r="229" spans="1:5" x14ac:dyDescent="0.55000000000000004">
      <c r="A229" s="49">
        <v>2025</v>
      </c>
      <c r="B229" s="69">
        <v>15</v>
      </c>
      <c r="C229" s="59">
        <v>2.85</v>
      </c>
      <c r="D229" s="59">
        <v>17.7</v>
      </c>
      <c r="E229" s="59">
        <v>11.85</v>
      </c>
    </row>
    <row r="230" spans="1:5" x14ac:dyDescent="0.55000000000000004">
      <c r="A230" s="49">
        <v>2025</v>
      </c>
      <c r="B230" s="69">
        <v>16</v>
      </c>
      <c r="C230" s="58">
        <v>2.92</v>
      </c>
      <c r="D230" s="58">
        <v>17.7</v>
      </c>
      <c r="E230" s="58">
        <v>11.85</v>
      </c>
    </row>
    <row r="231" spans="1:5" x14ac:dyDescent="0.55000000000000004">
      <c r="A231" s="49">
        <v>2025</v>
      </c>
      <c r="B231" s="69">
        <v>17</v>
      </c>
      <c r="C231" s="59">
        <v>2.79</v>
      </c>
      <c r="D231" s="59">
        <v>17.71</v>
      </c>
      <c r="E231" s="59">
        <v>11.85</v>
      </c>
    </row>
    <row r="232" spans="1:5" x14ac:dyDescent="0.55000000000000004">
      <c r="A232" s="49">
        <v>2025</v>
      </c>
      <c r="B232" s="69">
        <v>18</v>
      </c>
      <c r="C232" s="58">
        <v>2.75</v>
      </c>
      <c r="D232" s="58">
        <v>17.71</v>
      </c>
      <c r="E232" s="58">
        <v>11.86</v>
      </c>
    </row>
    <row r="233" spans="1:5" x14ac:dyDescent="0.55000000000000004">
      <c r="A233" s="49">
        <v>2025</v>
      </c>
      <c r="B233" s="69">
        <v>19</v>
      </c>
      <c r="C233" s="59">
        <v>2.73</v>
      </c>
      <c r="D233" s="59">
        <v>17.72</v>
      </c>
      <c r="E233" s="59">
        <v>11.87</v>
      </c>
    </row>
    <row r="234" spans="1:5" x14ac:dyDescent="0.55000000000000004">
      <c r="A234" s="49">
        <v>2025</v>
      </c>
      <c r="B234" s="69">
        <v>20</v>
      </c>
      <c r="C234" s="58">
        <v>2.57</v>
      </c>
      <c r="D234" s="58">
        <v>17.739999999999998</v>
      </c>
      <c r="E234" s="58">
        <v>11.88</v>
      </c>
    </row>
    <row r="235" spans="1:5" x14ac:dyDescent="0.55000000000000004">
      <c r="A235" s="49">
        <v>2025</v>
      </c>
      <c r="B235" s="69">
        <v>21</v>
      </c>
      <c r="C235" s="59">
        <v>2.59</v>
      </c>
      <c r="D235" s="59">
        <v>17.8</v>
      </c>
      <c r="E235" s="59">
        <v>11.91</v>
      </c>
    </row>
    <row r="236" spans="1:5" x14ac:dyDescent="0.55000000000000004">
      <c r="A236" s="49">
        <v>2025</v>
      </c>
      <c r="B236" s="69">
        <v>22</v>
      </c>
      <c r="C236" s="58">
        <v>2.58</v>
      </c>
      <c r="D236" s="58">
        <v>17.86</v>
      </c>
      <c r="E236" s="58">
        <v>11.95</v>
      </c>
    </row>
    <row r="237" spans="1:5" x14ac:dyDescent="0.55000000000000004">
      <c r="A237" s="49">
        <v>2025</v>
      </c>
      <c r="B237" s="69">
        <v>23</v>
      </c>
      <c r="C237" s="59">
        <v>2.59</v>
      </c>
      <c r="D237" s="59">
        <v>17.920000000000002</v>
      </c>
      <c r="E237" s="59">
        <v>11.99</v>
      </c>
    </row>
    <row r="238" spans="1:5" x14ac:dyDescent="0.55000000000000004">
      <c r="A238" s="49">
        <v>2025</v>
      </c>
      <c r="B238" s="69">
        <v>24</v>
      </c>
      <c r="C238" s="58">
        <v>2.72</v>
      </c>
      <c r="D238" s="58">
        <v>17.989999999999998</v>
      </c>
      <c r="E238" s="58">
        <v>12.02</v>
      </c>
    </row>
    <row r="239" spans="1:5" x14ac:dyDescent="0.55000000000000004">
      <c r="A239" s="49">
        <v>2025</v>
      </c>
      <c r="B239" s="69">
        <v>25</v>
      </c>
      <c r="C239" s="59">
        <v>2.79</v>
      </c>
      <c r="D239" s="59">
        <v>18.05</v>
      </c>
      <c r="E239" s="59">
        <v>12.06</v>
      </c>
    </row>
    <row r="240" spans="1:5" x14ac:dyDescent="0.55000000000000004">
      <c r="A240" s="49">
        <v>2025</v>
      </c>
      <c r="B240" s="69">
        <v>26</v>
      </c>
      <c r="C240" s="58">
        <v>2.71</v>
      </c>
      <c r="D240" s="58">
        <v>18.11</v>
      </c>
      <c r="E240" s="58">
        <v>12.11</v>
      </c>
    </row>
    <row r="241" spans="1:5" x14ac:dyDescent="0.55000000000000004">
      <c r="A241" s="49">
        <v>2025</v>
      </c>
      <c r="B241" s="69">
        <v>27</v>
      </c>
      <c r="C241" s="59">
        <v>2.87</v>
      </c>
      <c r="D241" s="59">
        <v>18.18</v>
      </c>
      <c r="E241" s="59">
        <v>12.15</v>
      </c>
    </row>
    <row r="242" spans="1:5" x14ac:dyDescent="0.55000000000000004">
      <c r="A242" s="49">
        <v>2025</v>
      </c>
      <c r="B242" s="69">
        <v>28</v>
      </c>
      <c r="C242" s="58">
        <v>3.01</v>
      </c>
      <c r="D242" s="58">
        <v>18.239999999999998</v>
      </c>
      <c r="E242" s="58">
        <v>12.19</v>
      </c>
    </row>
    <row r="243" spans="1:5" x14ac:dyDescent="0.55000000000000004">
      <c r="A243" s="49">
        <v>2025</v>
      </c>
      <c r="B243" s="69">
        <v>29</v>
      </c>
      <c r="C243" s="59">
        <v>3.16</v>
      </c>
      <c r="D243" s="59">
        <v>18.3</v>
      </c>
      <c r="E243" s="59">
        <v>12.23</v>
      </c>
    </row>
    <row r="244" spans="1:5" x14ac:dyDescent="0.55000000000000004">
      <c r="A244" s="49">
        <v>2025</v>
      </c>
      <c r="B244" s="69">
        <v>30</v>
      </c>
      <c r="C244" s="58">
        <v>2.8</v>
      </c>
      <c r="D244" s="58">
        <v>18.37</v>
      </c>
      <c r="E244" s="58">
        <v>12.27</v>
      </c>
    </row>
    <row r="245" spans="1:5" x14ac:dyDescent="0.55000000000000004">
      <c r="A245" s="49">
        <v>2025</v>
      </c>
      <c r="B245" s="69">
        <v>31</v>
      </c>
      <c r="C245" s="59">
        <v>2.77</v>
      </c>
      <c r="D245" s="59">
        <v>18.440000000000001</v>
      </c>
      <c r="E245" s="59">
        <v>12.3</v>
      </c>
    </row>
    <row r="246" spans="1:5" x14ac:dyDescent="0.55000000000000004">
      <c r="A246" s="49">
        <v>2025</v>
      </c>
      <c r="B246" s="69">
        <v>32</v>
      </c>
      <c r="C246" s="58">
        <v>2.7</v>
      </c>
      <c r="D246" s="58">
        <v>18.510000000000002</v>
      </c>
      <c r="E246" s="58">
        <v>12.34</v>
      </c>
    </row>
    <row r="247" spans="1:5" x14ac:dyDescent="0.55000000000000004">
      <c r="A247" s="49">
        <v>2025</v>
      </c>
      <c r="B247" s="69">
        <v>33</v>
      </c>
      <c r="C247" s="59">
        <v>2.9</v>
      </c>
      <c r="D247" s="59">
        <v>18.579999999999998</v>
      </c>
      <c r="E247" s="59">
        <v>12.37</v>
      </c>
    </row>
    <row r="248" spans="1:5" x14ac:dyDescent="0.55000000000000004">
      <c r="A248" s="49">
        <v>2025</v>
      </c>
      <c r="B248" s="69">
        <v>34</v>
      </c>
      <c r="C248" s="58">
        <v>2.83</v>
      </c>
      <c r="D248" s="58">
        <v>18.66</v>
      </c>
      <c r="E248" s="58">
        <v>12.4</v>
      </c>
    </row>
    <row r="249" spans="1:5" x14ac:dyDescent="0.55000000000000004">
      <c r="A249" s="49">
        <v>2025</v>
      </c>
      <c r="B249" s="69">
        <v>35</v>
      </c>
      <c r="C249" s="59">
        <v>2.73</v>
      </c>
      <c r="D249" s="59">
        <v>18.75</v>
      </c>
      <c r="E249" s="59">
        <v>12.44</v>
      </c>
    </row>
    <row r="250" spans="1:5" x14ac:dyDescent="0.55000000000000004">
      <c r="A250" s="49">
        <v>2025</v>
      </c>
      <c r="B250" s="69">
        <v>36</v>
      </c>
      <c r="C250" s="58">
        <v>2.68</v>
      </c>
      <c r="D250" s="58">
        <v>18.829999999999998</v>
      </c>
      <c r="E250" s="58">
        <v>12.47</v>
      </c>
    </row>
    <row r="251" spans="1:5" x14ac:dyDescent="0.55000000000000004">
      <c r="A251" s="49">
        <v>2025</v>
      </c>
      <c r="B251" s="69">
        <v>37</v>
      </c>
      <c r="C251" s="59">
        <v>2.77</v>
      </c>
      <c r="D251" s="59">
        <v>18.920000000000002</v>
      </c>
      <c r="E251" s="59">
        <v>12.5</v>
      </c>
    </row>
    <row r="252" spans="1:5" x14ac:dyDescent="0.55000000000000004">
      <c r="A252" s="49">
        <v>2025</v>
      </c>
      <c r="B252" s="69">
        <v>38</v>
      </c>
      <c r="C252" s="58">
        <v>2.7</v>
      </c>
      <c r="D252" s="58">
        <v>18.98</v>
      </c>
      <c r="E252" s="58">
        <v>12.52</v>
      </c>
    </row>
    <row r="253" spans="1:5" x14ac:dyDescent="0.55000000000000004">
      <c r="A253" s="49">
        <v>2025</v>
      </c>
      <c r="B253" s="69">
        <v>39</v>
      </c>
      <c r="C253" s="59">
        <v>2.6</v>
      </c>
      <c r="D253" s="59">
        <v>19.03</v>
      </c>
      <c r="E253" s="59">
        <v>12.55</v>
      </c>
    </row>
    <row r="254" spans="1:5" x14ac:dyDescent="0.55000000000000004">
      <c r="A254" s="49">
        <v>2025</v>
      </c>
      <c r="B254" s="69">
        <v>40</v>
      </c>
      <c r="C254" s="58">
        <v>2.41</v>
      </c>
      <c r="D254" s="58">
        <v>19.079999999999998</v>
      </c>
      <c r="E254" s="58">
        <v>12.57</v>
      </c>
    </row>
    <row r="255" spans="1:5" x14ac:dyDescent="0.55000000000000004">
      <c r="A255" s="49">
        <v>2025</v>
      </c>
      <c r="B255" s="69">
        <v>41</v>
      </c>
      <c r="C255" s="59">
        <v>2.78</v>
      </c>
      <c r="D255" s="59">
        <v>19.13</v>
      </c>
      <c r="E255" s="59">
        <v>12.59</v>
      </c>
    </row>
    <row r="256" spans="1:5" x14ac:dyDescent="0.55000000000000004">
      <c r="A256" s="49">
        <v>2025</v>
      </c>
      <c r="B256" s="69">
        <v>42</v>
      </c>
      <c r="C256" s="58">
        <v>3.02</v>
      </c>
      <c r="D256" s="58">
        <v>19.16</v>
      </c>
      <c r="E256" s="58">
        <v>12.6</v>
      </c>
    </row>
    <row r="257" spans="1:5" x14ac:dyDescent="0.55000000000000004">
      <c r="A257" s="49">
        <v>2025</v>
      </c>
      <c r="B257" s="69">
        <v>43</v>
      </c>
      <c r="C257" s="59">
        <v>3.25</v>
      </c>
      <c r="D257" s="59">
        <v>19.14</v>
      </c>
      <c r="E257" s="59">
        <v>12.59</v>
      </c>
    </row>
    <row r="258" spans="1:5" x14ac:dyDescent="0.55000000000000004">
      <c r="A258" s="49">
        <v>2025</v>
      </c>
      <c r="B258" s="69">
        <v>44</v>
      </c>
      <c r="C258" s="58">
        <v>3.17</v>
      </c>
      <c r="D258" s="58">
        <v>19.12</v>
      </c>
      <c r="E258" s="58">
        <v>12.57</v>
      </c>
    </row>
    <row r="259" spans="1:5" x14ac:dyDescent="0.55000000000000004">
      <c r="A259" s="49">
        <v>2025</v>
      </c>
      <c r="B259" s="69">
        <v>45</v>
      </c>
      <c r="C259" s="59">
        <v>3.26</v>
      </c>
      <c r="D259" s="59">
        <v>19.100000000000001</v>
      </c>
      <c r="E259" s="59">
        <v>12.56</v>
      </c>
    </row>
    <row r="260" spans="1:5" x14ac:dyDescent="0.55000000000000004">
      <c r="A260" s="49">
        <v>2025</v>
      </c>
      <c r="B260" s="69">
        <v>46</v>
      </c>
      <c r="C260" s="58">
        <v>4.1500000000000004</v>
      </c>
      <c r="D260" s="58">
        <v>19.079999999999998</v>
      </c>
      <c r="E260" s="58">
        <v>12.54</v>
      </c>
    </row>
    <row r="261" spans="1:5" x14ac:dyDescent="0.55000000000000004">
      <c r="A261" s="49">
        <v>2025</v>
      </c>
      <c r="B261" s="69">
        <v>47</v>
      </c>
      <c r="C261" s="59">
        <v>3.8</v>
      </c>
      <c r="D261" s="59">
        <v>19.03</v>
      </c>
      <c r="E261" s="59">
        <v>12.52</v>
      </c>
    </row>
    <row r="262" spans="1:5" x14ac:dyDescent="0.55000000000000004">
      <c r="A262" s="49">
        <v>2025</v>
      </c>
      <c r="B262" s="69">
        <v>48</v>
      </c>
      <c r="C262" s="58">
        <v>3.7</v>
      </c>
      <c r="D262" s="58">
        <v>18.98</v>
      </c>
      <c r="E262" s="58">
        <v>12.49</v>
      </c>
    </row>
    <row r="263" spans="1:5" x14ac:dyDescent="0.55000000000000004">
      <c r="A263" s="49">
        <v>2025</v>
      </c>
      <c r="B263" s="69">
        <v>49</v>
      </c>
      <c r="C263" s="59">
        <v>4.42</v>
      </c>
      <c r="D263" s="59">
        <v>18.93</v>
      </c>
      <c r="E263" s="59">
        <v>12.46</v>
      </c>
    </row>
    <row r="264" spans="1:5" x14ac:dyDescent="0.55000000000000004">
      <c r="A264" s="49">
        <v>2025</v>
      </c>
      <c r="B264" s="69">
        <v>50</v>
      </c>
      <c r="C264" s="58">
        <v>4.82</v>
      </c>
      <c r="D264" s="58">
        <v>18.88</v>
      </c>
      <c r="E264" s="58">
        <v>12.43</v>
      </c>
    </row>
    <row r="265" spans="1:5" x14ac:dyDescent="0.55000000000000004">
      <c r="A265" s="49">
        <v>2025</v>
      </c>
      <c r="B265" s="69">
        <v>51</v>
      </c>
      <c r="C265" s="59">
        <v>6.16</v>
      </c>
      <c r="D265" s="59">
        <v>18.829999999999998</v>
      </c>
      <c r="E265" s="59">
        <v>12.43</v>
      </c>
    </row>
    <row r="266" spans="1:5" x14ac:dyDescent="0.55000000000000004">
      <c r="A266" s="49">
        <v>2025</v>
      </c>
      <c r="B266" s="69">
        <v>52</v>
      </c>
      <c r="C266" s="58">
        <v>5.05</v>
      </c>
      <c r="D266" s="58">
        <v>18.760000000000002</v>
      </c>
      <c r="E266" s="58">
        <v>12.46</v>
      </c>
    </row>
    <row r="267" spans="1:5" x14ac:dyDescent="0.55000000000000004">
      <c r="A267" s="49">
        <v>2025</v>
      </c>
      <c r="B267" s="69">
        <v>53</v>
      </c>
      <c r="C267" s="59">
        <v>5.05</v>
      </c>
      <c r="D267" s="59">
        <v>18.760000000000002</v>
      </c>
      <c r="E267" s="59">
        <v>12.46</v>
      </c>
    </row>
    <row r="268" spans="1:5" x14ac:dyDescent="0.55000000000000004">
      <c r="A268" s="49">
        <v>2026</v>
      </c>
      <c r="B268" s="69">
        <v>1</v>
      </c>
      <c r="C268" s="58">
        <v>8.11</v>
      </c>
      <c r="D268" s="58">
        <v>18.73</v>
      </c>
      <c r="E268" s="58">
        <v>13.43</v>
      </c>
    </row>
    <row r="269" spans="1:5" x14ac:dyDescent="0.55000000000000004">
      <c r="A269" s="49">
        <v>2026</v>
      </c>
      <c r="B269" s="69">
        <v>2</v>
      </c>
      <c r="C269" s="59">
        <v>6.24</v>
      </c>
      <c r="D269" s="59">
        <v>18.670000000000002</v>
      </c>
      <c r="E269" s="59">
        <v>13.45</v>
      </c>
    </row>
    <row r="270" spans="1:5" x14ac:dyDescent="0.55000000000000004">
      <c r="A270" s="49">
        <v>2026</v>
      </c>
      <c r="B270" s="69">
        <v>3</v>
      </c>
      <c r="C270" s="58">
        <v>7.09</v>
      </c>
      <c r="D270" s="58">
        <v>18.59</v>
      </c>
      <c r="E270" s="58">
        <v>13.44</v>
      </c>
    </row>
    <row r="271" spans="1:5" x14ac:dyDescent="0.55000000000000004">
      <c r="A271" s="49">
        <v>2026</v>
      </c>
      <c r="B271" s="69">
        <v>4</v>
      </c>
      <c r="C271" s="59">
        <v>5.64</v>
      </c>
      <c r="D271" s="59">
        <v>18.47</v>
      </c>
      <c r="E271" s="59">
        <v>13.35</v>
      </c>
    </row>
    <row r="272" spans="1:5" x14ac:dyDescent="0.55000000000000004">
      <c r="A272" s="49">
        <v>2026</v>
      </c>
      <c r="B272" s="69">
        <v>5</v>
      </c>
      <c r="C272" s="58">
        <v>5.93</v>
      </c>
      <c r="D272" s="58">
        <v>18.350000000000001</v>
      </c>
      <c r="E272" s="58">
        <v>13.26</v>
      </c>
    </row>
    <row r="273" spans="1:5" x14ac:dyDescent="0.55000000000000004">
      <c r="A273" s="49">
        <v>2026</v>
      </c>
      <c r="B273" s="69">
        <v>6</v>
      </c>
      <c r="C273" s="59">
        <v>4.78</v>
      </c>
      <c r="D273" s="59">
        <v>18.23</v>
      </c>
      <c r="E273" s="59">
        <v>13.16</v>
      </c>
    </row>
    <row r="274" spans="1:5" x14ac:dyDescent="0.55000000000000004">
      <c r="A274" s="49">
        <v>2026</v>
      </c>
      <c r="B274" s="69">
        <v>7</v>
      </c>
      <c r="C274" s="58">
        <v>4.22</v>
      </c>
      <c r="D274" s="58">
        <v>18.11</v>
      </c>
      <c r="E274" s="58">
        <v>13.07</v>
      </c>
    </row>
    <row r="275" spans="1:5" x14ac:dyDescent="0.55000000000000004">
      <c r="A275" s="49">
        <v>2026</v>
      </c>
      <c r="B275" s="69">
        <v>8</v>
      </c>
      <c r="C275" s="59">
        <v>3.77</v>
      </c>
      <c r="D275" s="59">
        <v>18.04</v>
      </c>
      <c r="E275" s="59">
        <v>13.01</v>
      </c>
    </row>
    <row r="276" spans="1:5" x14ac:dyDescent="0.55000000000000004">
      <c r="A276" s="49">
        <v>2026</v>
      </c>
      <c r="B276" s="69">
        <v>9</v>
      </c>
      <c r="C276" s="58">
        <v>4.1399999999999997</v>
      </c>
      <c r="D276" s="58">
        <v>17.97</v>
      </c>
      <c r="E276" s="58">
        <v>12.96</v>
      </c>
    </row>
    <row r="277" spans="1:5" x14ac:dyDescent="0.55000000000000004">
      <c r="A277" s="49">
        <v>2026</v>
      </c>
      <c r="B277" s="69">
        <v>10</v>
      </c>
      <c r="C277" s="59">
        <v>3.6</v>
      </c>
      <c r="D277" s="59">
        <v>17.89</v>
      </c>
      <c r="E277" s="59">
        <v>12.9</v>
      </c>
    </row>
    <row r="278" spans="1:5" x14ac:dyDescent="0.55000000000000004">
      <c r="A278" s="49">
        <v>2026</v>
      </c>
      <c r="B278" s="69">
        <v>11</v>
      </c>
      <c r="C278" s="58">
        <v>3.67</v>
      </c>
      <c r="D278" s="58">
        <v>17.82</v>
      </c>
      <c r="E278" s="58">
        <v>12.84</v>
      </c>
    </row>
    <row r="279" spans="1:5" x14ac:dyDescent="0.55000000000000004">
      <c r="A279" s="49">
        <v>2026</v>
      </c>
      <c r="B279" s="69">
        <v>12</v>
      </c>
      <c r="C279" s="59">
        <v>3.05</v>
      </c>
      <c r="D279" s="59">
        <v>17.8</v>
      </c>
      <c r="E279" s="59">
        <v>12.83</v>
      </c>
    </row>
    <row r="280" spans="1:5" x14ac:dyDescent="0.55000000000000004">
      <c r="A280" s="49">
        <v>2026</v>
      </c>
      <c r="B280" s="69">
        <v>13</v>
      </c>
      <c r="C280" s="58">
        <v>2.76</v>
      </c>
      <c r="D280" s="58">
        <v>17.78</v>
      </c>
      <c r="E280" s="58">
        <v>12.81</v>
      </c>
    </row>
    <row r="281" spans="1:5" x14ac:dyDescent="0.55000000000000004">
      <c r="A281" s="49">
        <v>2026</v>
      </c>
      <c r="B281" s="69">
        <v>14</v>
      </c>
      <c r="C281" s="59">
        <v>2.97</v>
      </c>
      <c r="D281" s="59">
        <v>17.75</v>
      </c>
      <c r="E281" s="59">
        <v>12.78</v>
      </c>
    </row>
    <row r="282" spans="1:5" x14ac:dyDescent="0.55000000000000004">
      <c r="A282" s="49">
        <v>2026</v>
      </c>
      <c r="B282" s="69">
        <v>15</v>
      </c>
      <c r="C282" s="58">
        <v>3</v>
      </c>
      <c r="D282" s="58">
        <v>17.73</v>
      </c>
      <c r="E282" s="58">
        <v>12.76</v>
      </c>
    </row>
    <row r="283" spans="1:5" x14ac:dyDescent="0.55000000000000004">
      <c r="A283" s="49">
        <v>2026</v>
      </c>
      <c r="B283" s="69">
        <v>16</v>
      </c>
      <c r="C283" s="59">
        <v>3.08</v>
      </c>
      <c r="D283" s="59">
        <v>17.73</v>
      </c>
      <c r="E283" s="59">
        <v>12.76</v>
      </c>
    </row>
    <row r="284" spans="1:5" x14ac:dyDescent="0.55000000000000004">
      <c r="A284" s="49">
        <v>2026</v>
      </c>
      <c r="B284" s="69">
        <v>17</v>
      </c>
      <c r="C284" s="58">
        <v>2.93</v>
      </c>
      <c r="D284" s="58">
        <v>17.73</v>
      </c>
      <c r="E284" s="58">
        <v>12.76</v>
      </c>
    </row>
    <row r="285" spans="1:5" x14ac:dyDescent="0.55000000000000004">
      <c r="A285" s="49">
        <v>2026</v>
      </c>
      <c r="B285" s="69">
        <v>18</v>
      </c>
      <c r="C285" s="59">
        <v>2.89</v>
      </c>
      <c r="D285" s="59">
        <v>17.739999999999998</v>
      </c>
      <c r="E285" s="59">
        <v>12.77</v>
      </c>
    </row>
    <row r="286" spans="1:5" x14ac:dyDescent="0.55000000000000004">
      <c r="A286" s="49">
        <v>2026</v>
      </c>
      <c r="B286" s="69">
        <v>19</v>
      </c>
      <c r="C286" s="58">
        <v>2.87</v>
      </c>
      <c r="D286" s="58">
        <v>17.75</v>
      </c>
      <c r="E286" s="58">
        <v>12.78</v>
      </c>
    </row>
    <row r="287" spans="1:5" x14ac:dyDescent="0.55000000000000004">
      <c r="A287" s="49">
        <v>2026</v>
      </c>
      <c r="B287" s="69">
        <v>20</v>
      </c>
      <c r="C287" s="59">
        <v>2.7</v>
      </c>
      <c r="D287" s="59">
        <v>17.77</v>
      </c>
      <c r="E287" s="59">
        <v>12.79</v>
      </c>
    </row>
    <row r="288" spans="1:5" x14ac:dyDescent="0.55000000000000004">
      <c r="A288" s="49">
        <v>2026</v>
      </c>
      <c r="B288" s="69">
        <v>21</v>
      </c>
      <c r="C288" s="58">
        <v>2.73</v>
      </c>
      <c r="D288" s="58">
        <v>17.829999999999998</v>
      </c>
      <c r="E288" s="58">
        <v>12.83</v>
      </c>
    </row>
    <row r="289" spans="1:5" x14ac:dyDescent="0.55000000000000004">
      <c r="A289" s="49">
        <v>2026</v>
      </c>
      <c r="B289" s="69">
        <v>22</v>
      </c>
      <c r="C289" s="59">
        <v>2.71</v>
      </c>
      <c r="D289" s="59">
        <v>17.89</v>
      </c>
      <c r="E289" s="59">
        <v>12.87</v>
      </c>
    </row>
    <row r="290" spans="1:5" x14ac:dyDescent="0.55000000000000004">
      <c r="A290" s="49">
        <v>2026</v>
      </c>
      <c r="B290" s="69">
        <v>23</v>
      </c>
      <c r="C290" s="58">
        <v>2.72</v>
      </c>
      <c r="D290" s="58">
        <v>17.95</v>
      </c>
      <c r="E290" s="58">
        <v>12.91</v>
      </c>
    </row>
    <row r="291" spans="1:5" x14ac:dyDescent="0.55000000000000004">
      <c r="A291" s="49">
        <v>2026</v>
      </c>
      <c r="B291" s="69">
        <v>24</v>
      </c>
      <c r="C291" s="59">
        <v>2.86</v>
      </c>
      <c r="D291" s="59">
        <v>18.010000000000002</v>
      </c>
      <c r="E291" s="59">
        <v>12.95</v>
      </c>
    </row>
    <row r="292" spans="1:5" x14ac:dyDescent="0.55000000000000004">
      <c r="A292" s="49">
        <v>2026</v>
      </c>
      <c r="B292" s="69">
        <v>25</v>
      </c>
      <c r="C292" s="58">
        <v>2.94</v>
      </c>
      <c r="D292" s="58">
        <v>18.079999999999998</v>
      </c>
      <c r="E292" s="58">
        <v>12.99</v>
      </c>
    </row>
    <row r="293" spans="1:5" x14ac:dyDescent="0.55000000000000004">
      <c r="A293" s="49">
        <v>2026</v>
      </c>
      <c r="B293" s="69">
        <v>26</v>
      </c>
      <c r="C293" s="59">
        <v>2.85</v>
      </c>
      <c r="D293" s="59">
        <v>18.14</v>
      </c>
      <c r="E293" s="59">
        <v>13.04</v>
      </c>
    </row>
    <row r="294" spans="1:5" x14ac:dyDescent="0.55000000000000004">
      <c r="A294" s="49">
        <v>2026</v>
      </c>
      <c r="B294" s="69">
        <v>27</v>
      </c>
      <c r="C294" s="58">
        <v>3.02</v>
      </c>
      <c r="D294" s="58">
        <v>18.2</v>
      </c>
      <c r="E294" s="58">
        <v>13.08</v>
      </c>
    </row>
    <row r="295" spans="1:5" x14ac:dyDescent="0.55000000000000004">
      <c r="A295" s="49">
        <v>2026</v>
      </c>
      <c r="B295" s="69">
        <v>28</v>
      </c>
      <c r="C295" s="59">
        <v>3.17</v>
      </c>
      <c r="D295" s="59">
        <v>18.27</v>
      </c>
      <c r="E295" s="59">
        <v>13.13</v>
      </c>
    </row>
    <row r="296" spans="1:5" x14ac:dyDescent="0.55000000000000004">
      <c r="A296" s="49">
        <v>2026</v>
      </c>
      <c r="B296" s="69">
        <v>29</v>
      </c>
      <c r="C296" s="58">
        <v>3.33</v>
      </c>
      <c r="D296" s="58">
        <v>18.329999999999998</v>
      </c>
      <c r="E296" s="58">
        <v>13.17</v>
      </c>
    </row>
    <row r="297" spans="1:5" x14ac:dyDescent="0.55000000000000004">
      <c r="A297" s="49">
        <v>2026</v>
      </c>
      <c r="B297" s="69">
        <v>30</v>
      </c>
      <c r="C297" s="59">
        <v>2.94</v>
      </c>
      <c r="D297" s="59">
        <v>18.399999999999999</v>
      </c>
      <c r="E297" s="59">
        <v>13.21</v>
      </c>
    </row>
    <row r="298" spans="1:5" x14ac:dyDescent="0.55000000000000004">
      <c r="A298" s="49">
        <v>2026</v>
      </c>
      <c r="B298" s="69">
        <v>31</v>
      </c>
      <c r="C298" s="58">
        <v>2.92</v>
      </c>
      <c r="D298" s="58">
        <v>18.47</v>
      </c>
      <c r="E298" s="58">
        <v>13.25</v>
      </c>
    </row>
    <row r="299" spans="1:5" x14ac:dyDescent="0.55000000000000004">
      <c r="A299" s="49">
        <v>2026</v>
      </c>
      <c r="B299" s="69">
        <v>32</v>
      </c>
      <c r="C299" s="59">
        <v>2.84</v>
      </c>
      <c r="D299" s="59">
        <v>18.54</v>
      </c>
      <c r="E299" s="59">
        <v>13.29</v>
      </c>
    </row>
    <row r="300" spans="1:5" x14ac:dyDescent="0.55000000000000004">
      <c r="A300" s="49">
        <v>2026</v>
      </c>
      <c r="B300" s="69">
        <v>33</v>
      </c>
      <c r="C300" s="58">
        <v>3.05</v>
      </c>
      <c r="D300" s="58">
        <v>18.600000000000001</v>
      </c>
      <c r="E300" s="58">
        <v>13.32</v>
      </c>
    </row>
    <row r="301" spans="1:5" x14ac:dyDescent="0.55000000000000004">
      <c r="A301" s="49">
        <v>2026</v>
      </c>
      <c r="B301" s="69">
        <v>34</v>
      </c>
      <c r="C301" s="59">
        <v>2.98</v>
      </c>
      <c r="D301" s="59">
        <v>18.690000000000001</v>
      </c>
      <c r="E301" s="59">
        <v>13.36</v>
      </c>
    </row>
    <row r="302" spans="1:5" x14ac:dyDescent="0.55000000000000004">
      <c r="A302" s="49">
        <v>2026</v>
      </c>
      <c r="B302" s="69">
        <v>35</v>
      </c>
      <c r="C302" s="58">
        <v>2.87</v>
      </c>
      <c r="D302" s="58">
        <v>18.77</v>
      </c>
      <c r="E302" s="58">
        <v>13.39</v>
      </c>
    </row>
    <row r="303" spans="1:5" x14ac:dyDescent="0.55000000000000004">
      <c r="A303" s="49">
        <v>2026</v>
      </c>
      <c r="B303" s="69">
        <v>36</v>
      </c>
      <c r="C303" s="59">
        <v>2.82</v>
      </c>
      <c r="D303" s="59">
        <v>18.86</v>
      </c>
      <c r="E303" s="59">
        <v>13.42</v>
      </c>
    </row>
    <row r="304" spans="1:5" x14ac:dyDescent="0.55000000000000004">
      <c r="A304" s="49">
        <v>2026</v>
      </c>
      <c r="B304" s="69">
        <v>37</v>
      </c>
      <c r="C304" s="58">
        <v>2.91</v>
      </c>
      <c r="D304" s="58">
        <v>18.940000000000001</v>
      </c>
      <c r="E304" s="58">
        <v>13.46</v>
      </c>
    </row>
    <row r="305" spans="1:5" x14ac:dyDescent="0.55000000000000004">
      <c r="A305" s="49">
        <v>2026</v>
      </c>
      <c r="B305" s="69">
        <v>38</v>
      </c>
      <c r="C305" s="59">
        <v>2.84</v>
      </c>
      <c r="D305" s="59">
        <v>19</v>
      </c>
      <c r="E305" s="59">
        <v>13.49</v>
      </c>
    </row>
    <row r="306" spans="1:5" x14ac:dyDescent="0.55000000000000004">
      <c r="A306" s="49">
        <v>2026</v>
      </c>
      <c r="B306" s="69">
        <v>39</v>
      </c>
      <c r="C306" s="58">
        <v>2.73</v>
      </c>
      <c r="D306" s="58">
        <v>19.059999999999999</v>
      </c>
      <c r="E306" s="58">
        <v>13.51</v>
      </c>
    </row>
    <row r="307" spans="1:5" x14ac:dyDescent="0.55000000000000004">
      <c r="A307" s="49">
        <v>2026</v>
      </c>
      <c r="B307" s="69">
        <v>40</v>
      </c>
      <c r="C307" s="59">
        <v>2.54</v>
      </c>
      <c r="D307" s="59">
        <v>19.11</v>
      </c>
      <c r="E307" s="59">
        <v>13.53</v>
      </c>
    </row>
    <row r="308" spans="1:5" x14ac:dyDescent="0.55000000000000004">
      <c r="A308" s="49">
        <v>2026</v>
      </c>
      <c r="B308" s="69">
        <v>41</v>
      </c>
      <c r="C308" s="58">
        <v>2.92</v>
      </c>
      <c r="D308" s="58">
        <v>19.16</v>
      </c>
      <c r="E308" s="58">
        <v>13.56</v>
      </c>
    </row>
    <row r="309" spans="1:5" x14ac:dyDescent="0.55000000000000004">
      <c r="A309" s="49">
        <v>2026</v>
      </c>
      <c r="B309" s="69">
        <v>42</v>
      </c>
      <c r="C309" s="59">
        <v>3.18</v>
      </c>
      <c r="D309" s="59">
        <v>19.190000000000001</v>
      </c>
      <c r="E309" s="59">
        <v>13.57</v>
      </c>
    </row>
    <row r="310" spans="1:5" x14ac:dyDescent="0.55000000000000004">
      <c r="A310" s="49">
        <v>2026</v>
      </c>
      <c r="B310" s="69">
        <v>43</v>
      </c>
      <c r="C310" s="58">
        <v>3.42</v>
      </c>
      <c r="D310" s="58">
        <v>19.170000000000002</v>
      </c>
      <c r="E310" s="58">
        <v>13.55</v>
      </c>
    </row>
    <row r="311" spans="1:5" x14ac:dyDescent="0.55000000000000004">
      <c r="A311" s="49">
        <v>2026</v>
      </c>
      <c r="B311" s="69">
        <v>44</v>
      </c>
      <c r="C311" s="59">
        <v>3.33</v>
      </c>
      <c r="D311" s="59">
        <v>19.149999999999999</v>
      </c>
      <c r="E311" s="59">
        <v>13.54</v>
      </c>
    </row>
    <row r="312" spans="1:5" x14ac:dyDescent="0.55000000000000004">
      <c r="A312" s="49">
        <v>2026</v>
      </c>
      <c r="B312" s="69">
        <v>45</v>
      </c>
      <c r="C312" s="58">
        <v>3.43</v>
      </c>
      <c r="D312" s="58">
        <v>19.13</v>
      </c>
      <c r="E312" s="58">
        <v>13.52</v>
      </c>
    </row>
    <row r="313" spans="1:5" x14ac:dyDescent="0.55000000000000004">
      <c r="A313" s="49">
        <v>2026</v>
      </c>
      <c r="B313" s="69">
        <v>46</v>
      </c>
      <c r="C313" s="59">
        <v>4.3600000000000003</v>
      </c>
      <c r="D313" s="59">
        <v>19.11</v>
      </c>
      <c r="E313" s="59">
        <v>13.51</v>
      </c>
    </row>
    <row r="314" spans="1:5" x14ac:dyDescent="0.55000000000000004">
      <c r="A314" s="49">
        <v>2026</v>
      </c>
      <c r="B314" s="69">
        <v>47</v>
      </c>
      <c r="C314" s="58">
        <v>4</v>
      </c>
      <c r="D314" s="58">
        <v>19.059999999999999</v>
      </c>
      <c r="E314" s="58">
        <v>13.48</v>
      </c>
    </row>
    <row r="315" spans="1:5" x14ac:dyDescent="0.55000000000000004">
      <c r="A315" s="49">
        <v>2026</v>
      </c>
      <c r="B315" s="69">
        <v>48</v>
      </c>
      <c r="C315" s="59">
        <v>3.89</v>
      </c>
      <c r="D315" s="59">
        <v>19.010000000000002</v>
      </c>
      <c r="E315" s="59">
        <v>13.45</v>
      </c>
    </row>
    <row r="316" spans="1:5" x14ac:dyDescent="0.55000000000000004">
      <c r="A316" s="49">
        <v>2026</v>
      </c>
      <c r="B316" s="69">
        <v>49</v>
      </c>
      <c r="C316" s="58">
        <v>4.6399999999999997</v>
      </c>
      <c r="D316" s="58">
        <v>18.96</v>
      </c>
      <c r="E316" s="58">
        <v>13.42</v>
      </c>
    </row>
    <row r="317" spans="1:5" x14ac:dyDescent="0.55000000000000004">
      <c r="A317" s="49">
        <v>2026</v>
      </c>
      <c r="B317" s="69">
        <v>50</v>
      </c>
      <c r="C317" s="59">
        <v>5.07</v>
      </c>
      <c r="D317" s="59">
        <v>18.91</v>
      </c>
      <c r="E317" s="59">
        <v>13.39</v>
      </c>
    </row>
    <row r="318" spans="1:5" x14ac:dyDescent="0.55000000000000004">
      <c r="A318" s="49">
        <v>2026</v>
      </c>
      <c r="B318" s="69">
        <v>51</v>
      </c>
      <c r="C318" s="58">
        <v>6.48</v>
      </c>
      <c r="D318" s="58">
        <v>18.850000000000001</v>
      </c>
      <c r="E318" s="58">
        <v>13.39</v>
      </c>
    </row>
    <row r="319" spans="1:5" x14ac:dyDescent="0.55000000000000004">
      <c r="A319" s="49">
        <v>2026</v>
      </c>
      <c r="B319" s="69">
        <v>52</v>
      </c>
      <c r="C319" s="59">
        <v>5.31</v>
      </c>
      <c r="D319" s="59">
        <v>18.79</v>
      </c>
      <c r="E319" s="59">
        <v>13.41</v>
      </c>
    </row>
    <row r="320" spans="1:5" x14ac:dyDescent="0.55000000000000004">
      <c r="A320" s="49">
        <v>2026</v>
      </c>
      <c r="B320" s="69">
        <v>53</v>
      </c>
      <c r="C320" s="58">
        <v>5.31</v>
      </c>
      <c r="D320" s="58">
        <v>18.79</v>
      </c>
      <c r="E320" s="58">
        <v>13.41</v>
      </c>
    </row>
    <row r="321" spans="1:5" x14ac:dyDescent="0.55000000000000004">
      <c r="A321" s="49">
        <v>2027</v>
      </c>
      <c r="B321" s="69">
        <v>1</v>
      </c>
      <c r="C321" s="59">
        <v>8.43</v>
      </c>
      <c r="D321" s="59">
        <v>19.54</v>
      </c>
      <c r="E321" s="59">
        <v>14.1</v>
      </c>
    </row>
    <row r="322" spans="1:5" x14ac:dyDescent="0.55000000000000004">
      <c r="A322" s="49">
        <v>2027</v>
      </c>
      <c r="B322" s="69">
        <v>2</v>
      </c>
      <c r="C322" s="58">
        <v>6.48</v>
      </c>
      <c r="D322" s="58">
        <v>19.48</v>
      </c>
      <c r="E322" s="58">
        <v>14.12</v>
      </c>
    </row>
    <row r="323" spans="1:5" x14ac:dyDescent="0.55000000000000004">
      <c r="A323" s="49">
        <v>2027</v>
      </c>
      <c r="B323" s="69">
        <v>3</v>
      </c>
      <c r="C323" s="59">
        <v>7.37</v>
      </c>
      <c r="D323" s="59">
        <v>19.399999999999999</v>
      </c>
      <c r="E323" s="59">
        <v>14.11</v>
      </c>
    </row>
    <row r="324" spans="1:5" x14ac:dyDescent="0.55000000000000004">
      <c r="A324" s="49">
        <v>2027</v>
      </c>
      <c r="B324" s="69">
        <v>4</v>
      </c>
      <c r="C324" s="58">
        <v>5.86</v>
      </c>
      <c r="D324" s="58">
        <v>19.28</v>
      </c>
      <c r="E324" s="58">
        <v>14.01</v>
      </c>
    </row>
    <row r="325" spans="1:5" x14ac:dyDescent="0.55000000000000004">
      <c r="A325" s="49">
        <v>2027</v>
      </c>
      <c r="B325" s="69">
        <v>5</v>
      </c>
      <c r="C325" s="59">
        <v>6.16</v>
      </c>
      <c r="D325" s="59">
        <v>19.149999999999999</v>
      </c>
      <c r="E325" s="59">
        <v>13.91</v>
      </c>
    </row>
    <row r="326" spans="1:5" x14ac:dyDescent="0.55000000000000004">
      <c r="A326" s="49">
        <v>2027</v>
      </c>
      <c r="B326" s="69">
        <v>6</v>
      </c>
      <c r="C326" s="58">
        <v>4.96</v>
      </c>
      <c r="D326" s="58">
        <v>19.03</v>
      </c>
      <c r="E326" s="58">
        <v>13.82</v>
      </c>
    </row>
    <row r="327" spans="1:5" x14ac:dyDescent="0.55000000000000004">
      <c r="A327" s="49">
        <v>2027</v>
      </c>
      <c r="B327" s="69">
        <v>7</v>
      </c>
      <c r="C327" s="59">
        <v>4.38</v>
      </c>
      <c r="D327" s="59">
        <v>18.899999999999999</v>
      </c>
      <c r="E327" s="59">
        <v>13.72</v>
      </c>
    </row>
    <row r="328" spans="1:5" x14ac:dyDescent="0.55000000000000004">
      <c r="A328" s="49">
        <v>2027</v>
      </c>
      <c r="B328" s="69">
        <v>8</v>
      </c>
      <c r="C328" s="58">
        <v>3.92</v>
      </c>
      <c r="D328" s="58">
        <v>18.82</v>
      </c>
      <c r="E328" s="58">
        <v>13.66</v>
      </c>
    </row>
    <row r="329" spans="1:5" x14ac:dyDescent="0.55000000000000004">
      <c r="A329" s="49">
        <v>2027</v>
      </c>
      <c r="B329" s="69">
        <v>9</v>
      </c>
      <c r="C329" s="59">
        <v>4.3099999999999996</v>
      </c>
      <c r="D329" s="59">
        <v>18.75</v>
      </c>
      <c r="E329" s="59">
        <v>13.6</v>
      </c>
    </row>
    <row r="330" spans="1:5" x14ac:dyDescent="0.55000000000000004">
      <c r="A330" s="49">
        <v>2027</v>
      </c>
      <c r="B330" s="69">
        <v>10</v>
      </c>
      <c r="C330" s="58">
        <v>3.75</v>
      </c>
      <c r="D330" s="58">
        <v>18.670000000000002</v>
      </c>
      <c r="E330" s="58">
        <v>13.54</v>
      </c>
    </row>
    <row r="331" spans="1:5" x14ac:dyDescent="0.55000000000000004">
      <c r="A331" s="49">
        <v>2027</v>
      </c>
      <c r="B331" s="69">
        <v>11</v>
      </c>
      <c r="C331" s="59">
        <v>3.81</v>
      </c>
      <c r="D331" s="59">
        <v>18.59</v>
      </c>
      <c r="E331" s="59">
        <v>13.48</v>
      </c>
    </row>
    <row r="332" spans="1:5" x14ac:dyDescent="0.55000000000000004">
      <c r="A332" s="49">
        <v>2027</v>
      </c>
      <c r="B332" s="69">
        <v>12</v>
      </c>
      <c r="C332" s="58">
        <v>3.17</v>
      </c>
      <c r="D332" s="58">
        <v>18.579999999999998</v>
      </c>
      <c r="E332" s="58">
        <v>13.46</v>
      </c>
    </row>
    <row r="333" spans="1:5" x14ac:dyDescent="0.55000000000000004">
      <c r="A333" s="49">
        <v>2027</v>
      </c>
      <c r="B333" s="69">
        <v>13</v>
      </c>
      <c r="C333" s="59">
        <v>2.87</v>
      </c>
      <c r="D333" s="59">
        <v>18.55</v>
      </c>
      <c r="E333" s="59">
        <v>13.44</v>
      </c>
    </row>
    <row r="334" spans="1:5" x14ac:dyDescent="0.55000000000000004">
      <c r="A334" s="49">
        <v>2027</v>
      </c>
      <c r="B334" s="69">
        <v>14</v>
      </c>
      <c r="C334" s="58">
        <v>3.08</v>
      </c>
      <c r="D334" s="58">
        <v>18.53</v>
      </c>
      <c r="E334" s="58">
        <v>13.42</v>
      </c>
    </row>
    <row r="335" spans="1:5" x14ac:dyDescent="0.55000000000000004">
      <c r="A335" s="49">
        <v>2027</v>
      </c>
      <c r="B335" s="69">
        <v>15</v>
      </c>
      <c r="C335" s="59">
        <v>3.11</v>
      </c>
      <c r="D335" s="59">
        <v>18.5</v>
      </c>
      <c r="E335" s="59">
        <v>13.39</v>
      </c>
    </row>
    <row r="336" spans="1:5" x14ac:dyDescent="0.55000000000000004">
      <c r="A336" s="49">
        <v>2027</v>
      </c>
      <c r="B336" s="69">
        <v>16</v>
      </c>
      <c r="C336" s="58">
        <v>3.2</v>
      </c>
      <c r="D336" s="58">
        <v>18.5</v>
      </c>
      <c r="E336" s="58">
        <v>13.39</v>
      </c>
    </row>
    <row r="337" spans="1:5" x14ac:dyDescent="0.55000000000000004">
      <c r="A337" s="49">
        <v>2027</v>
      </c>
      <c r="B337" s="69">
        <v>17</v>
      </c>
      <c r="C337" s="59">
        <v>3.05</v>
      </c>
      <c r="D337" s="59">
        <v>18.5</v>
      </c>
      <c r="E337" s="59">
        <v>13.4</v>
      </c>
    </row>
    <row r="338" spans="1:5" x14ac:dyDescent="0.55000000000000004">
      <c r="A338" s="49">
        <v>2027</v>
      </c>
      <c r="B338" s="69">
        <v>18</v>
      </c>
      <c r="C338" s="58">
        <v>3.01</v>
      </c>
      <c r="D338" s="58">
        <v>18.510000000000002</v>
      </c>
      <c r="E338" s="58">
        <v>13.4</v>
      </c>
    </row>
    <row r="339" spans="1:5" x14ac:dyDescent="0.55000000000000004">
      <c r="A339" s="49">
        <v>2027</v>
      </c>
      <c r="B339" s="69">
        <v>19</v>
      </c>
      <c r="C339" s="59">
        <v>2.98</v>
      </c>
      <c r="D339" s="59">
        <v>18.52</v>
      </c>
      <c r="E339" s="59">
        <v>13.41</v>
      </c>
    </row>
    <row r="340" spans="1:5" x14ac:dyDescent="0.55000000000000004">
      <c r="A340" s="49">
        <v>2027</v>
      </c>
      <c r="B340" s="69">
        <v>20</v>
      </c>
      <c r="C340" s="58">
        <v>2.81</v>
      </c>
      <c r="D340" s="58">
        <v>18.54</v>
      </c>
      <c r="E340" s="58">
        <v>13.42</v>
      </c>
    </row>
    <row r="341" spans="1:5" x14ac:dyDescent="0.55000000000000004">
      <c r="A341" s="49">
        <v>2027</v>
      </c>
      <c r="B341" s="69">
        <v>21</v>
      </c>
      <c r="C341" s="59">
        <v>2.83</v>
      </c>
      <c r="D341" s="59">
        <v>18.600000000000001</v>
      </c>
      <c r="E341" s="59">
        <v>13.46</v>
      </c>
    </row>
    <row r="342" spans="1:5" x14ac:dyDescent="0.55000000000000004">
      <c r="A342" s="49">
        <v>2027</v>
      </c>
      <c r="B342" s="69">
        <v>22</v>
      </c>
      <c r="C342" s="58">
        <v>2.82</v>
      </c>
      <c r="D342" s="58">
        <v>18.670000000000002</v>
      </c>
      <c r="E342" s="58">
        <v>13.5</v>
      </c>
    </row>
    <row r="343" spans="1:5" x14ac:dyDescent="0.55000000000000004">
      <c r="A343" s="49">
        <v>2027</v>
      </c>
      <c r="B343" s="69">
        <v>23</v>
      </c>
      <c r="C343" s="59">
        <v>2.83</v>
      </c>
      <c r="D343" s="59">
        <v>18.73</v>
      </c>
      <c r="E343" s="59">
        <v>13.55</v>
      </c>
    </row>
    <row r="344" spans="1:5" x14ac:dyDescent="0.55000000000000004">
      <c r="A344" s="49">
        <v>2027</v>
      </c>
      <c r="B344" s="69">
        <v>24</v>
      </c>
      <c r="C344" s="58">
        <v>2.97</v>
      </c>
      <c r="D344" s="58">
        <v>18.8</v>
      </c>
      <c r="E344" s="58">
        <v>13.59</v>
      </c>
    </row>
    <row r="345" spans="1:5" x14ac:dyDescent="0.55000000000000004">
      <c r="A345" s="49">
        <v>2027</v>
      </c>
      <c r="B345" s="69">
        <v>25</v>
      </c>
      <c r="C345" s="59">
        <v>3.05</v>
      </c>
      <c r="D345" s="59">
        <v>18.86</v>
      </c>
      <c r="E345" s="59">
        <v>13.63</v>
      </c>
    </row>
    <row r="346" spans="1:5" x14ac:dyDescent="0.55000000000000004">
      <c r="A346" s="49">
        <v>2027</v>
      </c>
      <c r="B346" s="69">
        <v>26</v>
      </c>
      <c r="C346" s="58">
        <v>2.96</v>
      </c>
      <c r="D346" s="58">
        <v>18.93</v>
      </c>
      <c r="E346" s="58">
        <v>13.68</v>
      </c>
    </row>
    <row r="347" spans="1:5" x14ac:dyDescent="0.55000000000000004">
      <c r="A347" s="49">
        <v>2027</v>
      </c>
      <c r="B347" s="69">
        <v>27</v>
      </c>
      <c r="C347" s="59">
        <v>3.14</v>
      </c>
      <c r="D347" s="59">
        <v>18.989999999999998</v>
      </c>
      <c r="E347" s="59">
        <v>13.73</v>
      </c>
    </row>
    <row r="348" spans="1:5" x14ac:dyDescent="0.55000000000000004">
      <c r="A348" s="49">
        <v>2027</v>
      </c>
      <c r="B348" s="69">
        <v>28</v>
      </c>
      <c r="C348" s="58">
        <v>3.29</v>
      </c>
      <c r="D348" s="58">
        <v>19.059999999999999</v>
      </c>
      <c r="E348" s="58">
        <v>13.78</v>
      </c>
    </row>
    <row r="349" spans="1:5" x14ac:dyDescent="0.55000000000000004">
      <c r="A349" s="49">
        <v>2027</v>
      </c>
      <c r="B349" s="69">
        <v>29</v>
      </c>
      <c r="C349" s="59">
        <v>3.46</v>
      </c>
      <c r="D349" s="59">
        <v>19.13</v>
      </c>
      <c r="E349" s="59">
        <v>13.82</v>
      </c>
    </row>
    <row r="350" spans="1:5" x14ac:dyDescent="0.55000000000000004">
      <c r="A350" s="49">
        <v>2027</v>
      </c>
      <c r="B350" s="69">
        <v>30</v>
      </c>
      <c r="C350" s="58">
        <v>3.05</v>
      </c>
      <c r="D350" s="58">
        <v>19.2</v>
      </c>
      <c r="E350" s="58">
        <v>13.86</v>
      </c>
    </row>
    <row r="351" spans="1:5" x14ac:dyDescent="0.55000000000000004">
      <c r="A351" s="49">
        <v>2027</v>
      </c>
      <c r="B351" s="69">
        <v>31</v>
      </c>
      <c r="C351" s="59">
        <v>3.03</v>
      </c>
      <c r="D351" s="59">
        <v>19.27</v>
      </c>
      <c r="E351" s="59">
        <v>13.9</v>
      </c>
    </row>
    <row r="352" spans="1:5" x14ac:dyDescent="0.55000000000000004">
      <c r="A352" s="49">
        <v>2027</v>
      </c>
      <c r="B352" s="69">
        <v>32</v>
      </c>
      <c r="C352" s="58">
        <v>2.96</v>
      </c>
      <c r="D352" s="58">
        <v>19.34</v>
      </c>
      <c r="E352" s="58">
        <v>13.94</v>
      </c>
    </row>
    <row r="353" spans="1:5" x14ac:dyDescent="0.55000000000000004">
      <c r="A353" s="49">
        <v>2027</v>
      </c>
      <c r="B353" s="69">
        <v>33</v>
      </c>
      <c r="C353" s="59">
        <v>3.17</v>
      </c>
      <c r="D353" s="59">
        <v>19.41</v>
      </c>
      <c r="E353" s="59">
        <v>13.98</v>
      </c>
    </row>
    <row r="354" spans="1:5" x14ac:dyDescent="0.55000000000000004">
      <c r="A354" s="49">
        <v>2027</v>
      </c>
      <c r="B354" s="69">
        <v>34</v>
      </c>
      <c r="C354" s="58">
        <v>3.09</v>
      </c>
      <c r="D354" s="58">
        <v>19.5</v>
      </c>
      <c r="E354" s="58">
        <v>14.02</v>
      </c>
    </row>
    <row r="355" spans="1:5" x14ac:dyDescent="0.55000000000000004">
      <c r="A355" s="49">
        <v>2027</v>
      </c>
      <c r="B355" s="69">
        <v>35</v>
      </c>
      <c r="C355" s="59">
        <v>2.98</v>
      </c>
      <c r="D355" s="59">
        <v>19.59</v>
      </c>
      <c r="E355" s="59">
        <v>14.05</v>
      </c>
    </row>
    <row r="356" spans="1:5" x14ac:dyDescent="0.55000000000000004">
      <c r="A356" s="49">
        <v>2027</v>
      </c>
      <c r="B356" s="69">
        <v>36</v>
      </c>
      <c r="C356" s="58">
        <v>2.93</v>
      </c>
      <c r="D356" s="58">
        <v>19.68</v>
      </c>
      <c r="E356" s="58">
        <v>14.09</v>
      </c>
    </row>
    <row r="357" spans="1:5" x14ac:dyDescent="0.55000000000000004">
      <c r="A357" s="49">
        <v>2027</v>
      </c>
      <c r="B357" s="69">
        <v>37</v>
      </c>
      <c r="C357" s="59">
        <v>3.02</v>
      </c>
      <c r="D357" s="59">
        <v>19.77</v>
      </c>
      <c r="E357" s="59">
        <v>14.13</v>
      </c>
    </row>
    <row r="358" spans="1:5" x14ac:dyDescent="0.55000000000000004">
      <c r="A358" s="49">
        <v>2027</v>
      </c>
      <c r="B358" s="69">
        <v>38</v>
      </c>
      <c r="C358" s="58">
        <v>2.95</v>
      </c>
      <c r="D358" s="58">
        <v>19.829999999999998</v>
      </c>
      <c r="E358" s="58">
        <v>14.15</v>
      </c>
    </row>
    <row r="359" spans="1:5" x14ac:dyDescent="0.55000000000000004">
      <c r="A359" s="49">
        <v>2027</v>
      </c>
      <c r="B359" s="69">
        <v>39</v>
      </c>
      <c r="C359" s="59">
        <v>2.84</v>
      </c>
      <c r="D359" s="59">
        <v>19.88</v>
      </c>
      <c r="E359" s="59">
        <v>14.18</v>
      </c>
    </row>
    <row r="360" spans="1:5" x14ac:dyDescent="0.55000000000000004">
      <c r="A360" s="49">
        <v>2027</v>
      </c>
      <c r="B360" s="69">
        <v>40</v>
      </c>
      <c r="C360" s="58">
        <v>2.64</v>
      </c>
      <c r="D360" s="58">
        <v>19.940000000000001</v>
      </c>
      <c r="E360" s="58">
        <v>14.2</v>
      </c>
    </row>
    <row r="361" spans="1:5" x14ac:dyDescent="0.55000000000000004">
      <c r="A361" s="49">
        <v>2027</v>
      </c>
      <c r="B361" s="69">
        <v>41</v>
      </c>
      <c r="C361" s="59">
        <v>3.04</v>
      </c>
      <c r="D361" s="59">
        <v>19.989999999999998</v>
      </c>
      <c r="E361" s="59">
        <v>14.23</v>
      </c>
    </row>
    <row r="362" spans="1:5" x14ac:dyDescent="0.55000000000000004">
      <c r="A362" s="49">
        <v>2027</v>
      </c>
      <c r="B362" s="69">
        <v>42</v>
      </c>
      <c r="C362" s="58">
        <v>3.31</v>
      </c>
      <c r="D362" s="58">
        <v>20.02</v>
      </c>
      <c r="E362" s="58">
        <v>14.24</v>
      </c>
    </row>
    <row r="363" spans="1:5" x14ac:dyDescent="0.55000000000000004">
      <c r="A363" s="49">
        <v>2027</v>
      </c>
      <c r="B363" s="69">
        <v>43</v>
      </c>
      <c r="C363" s="59">
        <v>3.55</v>
      </c>
      <c r="D363" s="59">
        <v>20</v>
      </c>
      <c r="E363" s="59">
        <v>14.23</v>
      </c>
    </row>
    <row r="364" spans="1:5" x14ac:dyDescent="0.55000000000000004">
      <c r="A364" s="49">
        <v>2027</v>
      </c>
      <c r="B364" s="69">
        <v>44</v>
      </c>
      <c r="C364" s="58">
        <v>3.46</v>
      </c>
      <c r="D364" s="58">
        <v>19.98</v>
      </c>
      <c r="E364" s="58">
        <v>14.21</v>
      </c>
    </row>
    <row r="365" spans="1:5" x14ac:dyDescent="0.55000000000000004">
      <c r="A365" s="49">
        <v>2027</v>
      </c>
      <c r="B365" s="69">
        <v>45</v>
      </c>
      <c r="C365" s="59">
        <v>3.56</v>
      </c>
      <c r="D365" s="59">
        <v>19.96</v>
      </c>
      <c r="E365" s="59">
        <v>14.19</v>
      </c>
    </row>
    <row r="366" spans="1:5" x14ac:dyDescent="0.55000000000000004">
      <c r="A366" s="49">
        <v>2027</v>
      </c>
      <c r="B366" s="69">
        <v>46</v>
      </c>
      <c r="C366" s="58">
        <v>4.53</v>
      </c>
      <c r="D366" s="58">
        <v>19.940000000000001</v>
      </c>
      <c r="E366" s="58">
        <v>14.18</v>
      </c>
    </row>
    <row r="367" spans="1:5" x14ac:dyDescent="0.55000000000000004">
      <c r="A367" s="49">
        <v>2027</v>
      </c>
      <c r="B367" s="69">
        <v>47</v>
      </c>
      <c r="C367" s="59">
        <v>4.16</v>
      </c>
      <c r="D367" s="59">
        <v>19.89</v>
      </c>
      <c r="E367" s="59">
        <v>14.15</v>
      </c>
    </row>
    <row r="368" spans="1:5" x14ac:dyDescent="0.55000000000000004">
      <c r="A368" s="49">
        <v>2027</v>
      </c>
      <c r="B368" s="69">
        <v>48</v>
      </c>
      <c r="C368" s="58">
        <v>4.04</v>
      </c>
      <c r="D368" s="58">
        <v>19.829999999999998</v>
      </c>
      <c r="E368" s="58">
        <v>14.11</v>
      </c>
    </row>
    <row r="369" spans="1:5" x14ac:dyDescent="0.55000000000000004">
      <c r="A369" s="49">
        <v>2027</v>
      </c>
      <c r="B369" s="69">
        <v>49</v>
      </c>
      <c r="C369" s="59">
        <v>4.83</v>
      </c>
      <c r="D369" s="59">
        <v>19.78</v>
      </c>
      <c r="E369" s="59">
        <v>14.08</v>
      </c>
    </row>
    <row r="370" spans="1:5" x14ac:dyDescent="0.55000000000000004">
      <c r="A370" s="49">
        <v>2027</v>
      </c>
      <c r="B370" s="69">
        <v>50</v>
      </c>
      <c r="C370" s="58">
        <v>5.27</v>
      </c>
      <c r="D370" s="58">
        <v>19.73</v>
      </c>
      <c r="E370" s="58">
        <v>14.05</v>
      </c>
    </row>
    <row r="371" spans="1:5" x14ac:dyDescent="0.55000000000000004">
      <c r="A371" s="49">
        <v>2027</v>
      </c>
      <c r="B371" s="69">
        <v>51</v>
      </c>
      <c r="C371" s="59">
        <v>6.73</v>
      </c>
      <c r="D371" s="59">
        <v>19.670000000000002</v>
      </c>
      <c r="E371" s="59">
        <v>14.05</v>
      </c>
    </row>
    <row r="372" spans="1:5" x14ac:dyDescent="0.55000000000000004">
      <c r="A372" s="49">
        <v>2027</v>
      </c>
      <c r="B372" s="69">
        <v>52</v>
      </c>
      <c r="C372" s="58">
        <v>5.52</v>
      </c>
      <c r="D372" s="58">
        <v>19.600000000000001</v>
      </c>
      <c r="E372" s="58">
        <v>14.08</v>
      </c>
    </row>
    <row r="373" spans="1:5" x14ac:dyDescent="0.55000000000000004">
      <c r="A373" s="49">
        <v>2027</v>
      </c>
      <c r="B373" s="69">
        <v>53</v>
      </c>
      <c r="C373" s="59">
        <v>5.52</v>
      </c>
      <c r="D373" s="59">
        <v>19.600000000000001</v>
      </c>
      <c r="E373" s="59">
        <v>14.08</v>
      </c>
    </row>
    <row r="374" spans="1:5" x14ac:dyDescent="0.55000000000000004">
      <c r="A374" s="49">
        <v>2028</v>
      </c>
      <c r="B374" s="69">
        <v>1</v>
      </c>
      <c r="C374" s="58">
        <v>8.94</v>
      </c>
      <c r="D374" s="58">
        <v>20.54</v>
      </c>
      <c r="E374" s="58">
        <v>14.91</v>
      </c>
    </row>
    <row r="375" spans="1:5" x14ac:dyDescent="0.55000000000000004">
      <c r="A375" s="49">
        <v>2028</v>
      </c>
      <c r="B375" s="69">
        <v>2</v>
      </c>
      <c r="C375" s="59">
        <v>6.88</v>
      </c>
      <c r="D375" s="59">
        <v>20.47</v>
      </c>
      <c r="E375" s="59">
        <v>14.94</v>
      </c>
    </row>
    <row r="376" spans="1:5" x14ac:dyDescent="0.55000000000000004">
      <c r="A376" s="49">
        <v>2028</v>
      </c>
      <c r="B376" s="69">
        <v>3</v>
      </c>
      <c r="C376" s="58">
        <v>7.81</v>
      </c>
      <c r="D376" s="58">
        <v>20.39</v>
      </c>
      <c r="E376" s="58">
        <v>14.92</v>
      </c>
    </row>
    <row r="377" spans="1:5" x14ac:dyDescent="0.55000000000000004">
      <c r="A377" s="49">
        <v>2028</v>
      </c>
      <c r="B377" s="69">
        <v>4</v>
      </c>
      <c r="C377" s="59">
        <v>6.21</v>
      </c>
      <c r="D377" s="59">
        <v>20.260000000000002</v>
      </c>
      <c r="E377" s="59">
        <v>14.82</v>
      </c>
    </row>
    <row r="378" spans="1:5" x14ac:dyDescent="0.55000000000000004">
      <c r="A378" s="49">
        <v>2028</v>
      </c>
      <c r="B378" s="69">
        <v>5</v>
      </c>
      <c r="C378" s="58">
        <v>6.53</v>
      </c>
      <c r="D378" s="58">
        <v>20.13</v>
      </c>
      <c r="E378" s="58">
        <v>14.72</v>
      </c>
    </row>
    <row r="379" spans="1:5" x14ac:dyDescent="0.55000000000000004">
      <c r="A379" s="49">
        <v>2028</v>
      </c>
      <c r="B379" s="69">
        <v>6</v>
      </c>
      <c r="C379" s="59">
        <v>5.26</v>
      </c>
      <c r="D379" s="59">
        <v>19.989999999999998</v>
      </c>
      <c r="E379" s="59">
        <v>14.61</v>
      </c>
    </row>
    <row r="380" spans="1:5" x14ac:dyDescent="0.55000000000000004">
      <c r="A380" s="49">
        <v>2028</v>
      </c>
      <c r="B380" s="69">
        <v>7</v>
      </c>
      <c r="C380" s="58">
        <v>4.6500000000000004</v>
      </c>
      <c r="D380" s="58">
        <v>19.86</v>
      </c>
      <c r="E380" s="58">
        <v>14.51</v>
      </c>
    </row>
    <row r="381" spans="1:5" x14ac:dyDescent="0.55000000000000004">
      <c r="A381" s="49">
        <v>2028</v>
      </c>
      <c r="B381" s="69">
        <v>8</v>
      </c>
      <c r="C381" s="59">
        <v>4.1500000000000004</v>
      </c>
      <c r="D381" s="59">
        <v>19.78</v>
      </c>
      <c r="E381" s="59">
        <v>14.45</v>
      </c>
    </row>
    <row r="382" spans="1:5" x14ac:dyDescent="0.55000000000000004">
      <c r="A382" s="49">
        <v>2028</v>
      </c>
      <c r="B382" s="69">
        <v>9</v>
      </c>
      <c r="C382" s="58">
        <v>4.57</v>
      </c>
      <c r="D382" s="58">
        <v>19.7</v>
      </c>
      <c r="E382" s="58">
        <v>14.38</v>
      </c>
    </row>
    <row r="383" spans="1:5" x14ac:dyDescent="0.55000000000000004">
      <c r="A383" s="49">
        <v>2028</v>
      </c>
      <c r="B383" s="69">
        <v>10</v>
      </c>
      <c r="C383" s="59">
        <v>3.97</v>
      </c>
      <c r="D383" s="59">
        <v>19.62</v>
      </c>
      <c r="E383" s="59">
        <v>14.32</v>
      </c>
    </row>
    <row r="384" spans="1:5" x14ac:dyDescent="0.55000000000000004">
      <c r="A384" s="49">
        <v>2028</v>
      </c>
      <c r="B384" s="69">
        <v>11</v>
      </c>
      <c r="C384" s="58">
        <v>4.04</v>
      </c>
      <c r="D384" s="58">
        <v>19.53</v>
      </c>
      <c r="E384" s="58">
        <v>14.25</v>
      </c>
    </row>
    <row r="385" spans="1:5" x14ac:dyDescent="0.55000000000000004">
      <c r="A385" s="49">
        <v>2028</v>
      </c>
      <c r="B385" s="69">
        <v>12</v>
      </c>
      <c r="C385" s="59">
        <v>3.36</v>
      </c>
      <c r="D385" s="59">
        <v>19.52</v>
      </c>
      <c r="E385" s="59">
        <v>14.24</v>
      </c>
    </row>
    <row r="386" spans="1:5" x14ac:dyDescent="0.55000000000000004">
      <c r="A386" s="49">
        <v>2028</v>
      </c>
      <c r="B386" s="69">
        <v>13</v>
      </c>
      <c r="C386" s="58">
        <v>3.04</v>
      </c>
      <c r="D386" s="58">
        <v>19.489999999999998</v>
      </c>
      <c r="E386" s="58">
        <v>14.22</v>
      </c>
    </row>
    <row r="387" spans="1:5" x14ac:dyDescent="0.55000000000000004">
      <c r="A387" s="49">
        <v>2028</v>
      </c>
      <c r="B387" s="69">
        <v>14</v>
      </c>
      <c r="C387" s="59">
        <v>3.27</v>
      </c>
      <c r="D387" s="59">
        <v>19.47</v>
      </c>
      <c r="E387" s="59">
        <v>14.19</v>
      </c>
    </row>
    <row r="388" spans="1:5" x14ac:dyDescent="0.55000000000000004">
      <c r="A388" s="49">
        <v>2028</v>
      </c>
      <c r="B388" s="69">
        <v>15</v>
      </c>
      <c r="C388" s="58">
        <v>3.3</v>
      </c>
      <c r="D388" s="58">
        <v>19.440000000000001</v>
      </c>
      <c r="E388" s="58">
        <v>14.17</v>
      </c>
    </row>
    <row r="389" spans="1:5" x14ac:dyDescent="0.55000000000000004">
      <c r="A389" s="49">
        <v>2028</v>
      </c>
      <c r="B389" s="69">
        <v>16</v>
      </c>
      <c r="C389" s="59">
        <v>3.39</v>
      </c>
      <c r="D389" s="59">
        <v>19.440000000000001</v>
      </c>
      <c r="E389" s="59">
        <v>14.16</v>
      </c>
    </row>
    <row r="390" spans="1:5" x14ac:dyDescent="0.55000000000000004">
      <c r="A390" s="49">
        <v>2028</v>
      </c>
      <c r="B390" s="69">
        <v>17</v>
      </c>
      <c r="C390" s="58">
        <v>3.23</v>
      </c>
      <c r="D390" s="58">
        <v>19.440000000000001</v>
      </c>
      <c r="E390" s="58">
        <v>14.17</v>
      </c>
    </row>
    <row r="391" spans="1:5" x14ac:dyDescent="0.55000000000000004">
      <c r="A391" s="49">
        <v>2028</v>
      </c>
      <c r="B391" s="69">
        <v>18</v>
      </c>
      <c r="C391" s="59">
        <v>3.19</v>
      </c>
      <c r="D391" s="59">
        <v>19.45</v>
      </c>
      <c r="E391" s="59">
        <v>14.18</v>
      </c>
    </row>
    <row r="392" spans="1:5" x14ac:dyDescent="0.55000000000000004">
      <c r="A392" s="49">
        <v>2028</v>
      </c>
      <c r="B392" s="69">
        <v>19</v>
      </c>
      <c r="C392" s="58">
        <v>3.16</v>
      </c>
      <c r="D392" s="58">
        <v>19.46</v>
      </c>
      <c r="E392" s="58">
        <v>14.18</v>
      </c>
    </row>
    <row r="393" spans="1:5" x14ac:dyDescent="0.55000000000000004">
      <c r="A393" s="49">
        <v>2028</v>
      </c>
      <c r="B393" s="69">
        <v>20</v>
      </c>
      <c r="C393" s="59">
        <v>2.98</v>
      </c>
      <c r="D393" s="59">
        <v>19.48</v>
      </c>
      <c r="E393" s="59">
        <v>14.2</v>
      </c>
    </row>
    <row r="394" spans="1:5" x14ac:dyDescent="0.55000000000000004">
      <c r="A394" s="49">
        <v>2028</v>
      </c>
      <c r="B394" s="69">
        <v>21</v>
      </c>
      <c r="C394" s="58">
        <v>3.01</v>
      </c>
      <c r="D394" s="58">
        <v>19.55</v>
      </c>
      <c r="E394" s="58">
        <v>14.24</v>
      </c>
    </row>
    <row r="395" spans="1:5" x14ac:dyDescent="0.55000000000000004">
      <c r="A395" s="49">
        <v>2028</v>
      </c>
      <c r="B395" s="69">
        <v>22</v>
      </c>
      <c r="C395" s="59">
        <v>2.99</v>
      </c>
      <c r="D395" s="59">
        <v>19.62</v>
      </c>
      <c r="E395" s="59">
        <v>14.28</v>
      </c>
    </row>
    <row r="396" spans="1:5" x14ac:dyDescent="0.55000000000000004">
      <c r="A396" s="49">
        <v>2028</v>
      </c>
      <c r="B396" s="69">
        <v>23</v>
      </c>
      <c r="C396" s="58">
        <v>3</v>
      </c>
      <c r="D396" s="58">
        <v>19.68</v>
      </c>
      <c r="E396" s="58">
        <v>14.33</v>
      </c>
    </row>
    <row r="397" spans="1:5" x14ac:dyDescent="0.55000000000000004">
      <c r="A397" s="49">
        <v>2028</v>
      </c>
      <c r="B397" s="69">
        <v>24</v>
      </c>
      <c r="C397" s="59">
        <v>3.15</v>
      </c>
      <c r="D397" s="59">
        <v>19.75</v>
      </c>
      <c r="E397" s="59">
        <v>14.37</v>
      </c>
    </row>
    <row r="398" spans="1:5" x14ac:dyDescent="0.55000000000000004">
      <c r="A398" s="49">
        <v>2028</v>
      </c>
      <c r="B398" s="69">
        <v>25</v>
      </c>
      <c r="C398" s="58">
        <v>3.23</v>
      </c>
      <c r="D398" s="58">
        <v>19.82</v>
      </c>
      <c r="E398" s="58">
        <v>14.42</v>
      </c>
    </row>
    <row r="399" spans="1:5" x14ac:dyDescent="0.55000000000000004">
      <c r="A399" s="49">
        <v>2028</v>
      </c>
      <c r="B399" s="69">
        <v>26</v>
      </c>
      <c r="C399" s="59">
        <v>3.14</v>
      </c>
      <c r="D399" s="59">
        <v>19.89</v>
      </c>
      <c r="E399" s="59">
        <v>14.47</v>
      </c>
    </row>
    <row r="400" spans="1:5" x14ac:dyDescent="0.55000000000000004">
      <c r="A400" s="49">
        <v>2028</v>
      </c>
      <c r="B400" s="69">
        <v>27</v>
      </c>
      <c r="C400" s="58">
        <v>3.33</v>
      </c>
      <c r="D400" s="58">
        <v>19.96</v>
      </c>
      <c r="E400" s="58">
        <v>14.52</v>
      </c>
    </row>
    <row r="401" spans="1:5" x14ac:dyDescent="0.55000000000000004">
      <c r="A401" s="49">
        <v>2028</v>
      </c>
      <c r="B401" s="69">
        <v>28</v>
      </c>
      <c r="C401" s="59">
        <v>3.49</v>
      </c>
      <c r="D401" s="59">
        <v>20.03</v>
      </c>
      <c r="E401" s="59">
        <v>14.57</v>
      </c>
    </row>
    <row r="402" spans="1:5" x14ac:dyDescent="0.55000000000000004">
      <c r="A402" s="49">
        <v>2028</v>
      </c>
      <c r="B402" s="69">
        <v>29</v>
      </c>
      <c r="C402" s="58">
        <v>3.67</v>
      </c>
      <c r="D402" s="58">
        <v>20.100000000000001</v>
      </c>
      <c r="E402" s="58">
        <v>14.62</v>
      </c>
    </row>
    <row r="403" spans="1:5" x14ac:dyDescent="0.55000000000000004">
      <c r="A403" s="49">
        <v>2028</v>
      </c>
      <c r="B403" s="69">
        <v>30</v>
      </c>
      <c r="C403" s="59">
        <v>3.24</v>
      </c>
      <c r="D403" s="59">
        <v>20.170000000000002</v>
      </c>
      <c r="E403" s="59">
        <v>14.66</v>
      </c>
    </row>
    <row r="404" spans="1:5" x14ac:dyDescent="0.55000000000000004">
      <c r="A404" s="49">
        <v>2028</v>
      </c>
      <c r="B404" s="69">
        <v>31</v>
      </c>
      <c r="C404" s="58">
        <v>3.21</v>
      </c>
      <c r="D404" s="58">
        <v>20.25</v>
      </c>
      <c r="E404" s="58">
        <v>14.7</v>
      </c>
    </row>
    <row r="405" spans="1:5" x14ac:dyDescent="0.55000000000000004">
      <c r="A405" s="49">
        <v>2028</v>
      </c>
      <c r="B405" s="69">
        <v>32</v>
      </c>
      <c r="C405" s="59">
        <v>3.13</v>
      </c>
      <c r="D405" s="59">
        <v>20.32</v>
      </c>
      <c r="E405" s="59">
        <v>14.75</v>
      </c>
    </row>
    <row r="406" spans="1:5" x14ac:dyDescent="0.55000000000000004">
      <c r="A406" s="49">
        <v>2028</v>
      </c>
      <c r="B406" s="69">
        <v>33</v>
      </c>
      <c r="C406" s="58">
        <v>3.37</v>
      </c>
      <c r="D406" s="58">
        <v>20.399999999999999</v>
      </c>
      <c r="E406" s="58">
        <v>14.79</v>
      </c>
    </row>
    <row r="407" spans="1:5" x14ac:dyDescent="0.55000000000000004">
      <c r="A407" s="49">
        <v>2028</v>
      </c>
      <c r="B407" s="69">
        <v>34</v>
      </c>
      <c r="C407" s="59">
        <v>3.28</v>
      </c>
      <c r="D407" s="59">
        <v>20.49</v>
      </c>
      <c r="E407" s="59">
        <v>14.83</v>
      </c>
    </row>
    <row r="408" spans="1:5" x14ac:dyDescent="0.55000000000000004">
      <c r="A408" s="49">
        <v>2028</v>
      </c>
      <c r="B408" s="69">
        <v>35</v>
      </c>
      <c r="C408" s="58">
        <v>3.16</v>
      </c>
      <c r="D408" s="58">
        <v>20.59</v>
      </c>
      <c r="E408" s="58">
        <v>14.87</v>
      </c>
    </row>
    <row r="409" spans="1:5" x14ac:dyDescent="0.55000000000000004">
      <c r="A409" s="49">
        <v>2028</v>
      </c>
      <c r="B409" s="69">
        <v>36</v>
      </c>
      <c r="C409" s="59">
        <v>3.1</v>
      </c>
      <c r="D409" s="59">
        <v>20.68</v>
      </c>
      <c r="E409" s="59">
        <v>14.9</v>
      </c>
    </row>
    <row r="410" spans="1:5" x14ac:dyDescent="0.55000000000000004">
      <c r="A410" s="49">
        <v>2028</v>
      </c>
      <c r="B410" s="69">
        <v>37</v>
      </c>
      <c r="C410" s="58">
        <v>3.21</v>
      </c>
      <c r="D410" s="58">
        <v>20.77</v>
      </c>
      <c r="E410" s="58">
        <v>14.94</v>
      </c>
    </row>
    <row r="411" spans="1:5" x14ac:dyDescent="0.55000000000000004">
      <c r="A411" s="49">
        <v>2028</v>
      </c>
      <c r="B411" s="69">
        <v>38</v>
      </c>
      <c r="C411" s="59">
        <v>3.13</v>
      </c>
      <c r="D411" s="59">
        <v>20.84</v>
      </c>
      <c r="E411" s="59">
        <v>14.97</v>
      </c>
    </row>
    <row r="412" spans="1:5" x14ac:dyDescent="0.55000000000000004">
      <c r="A412" s="49">
        <v>2028</v>
      </c>
      <c r="B412" s="69">
        <v>39</v>
      </c>
      <c r="C412" s="58">
        <v>3.01</v>
      </c>
      <c r="D412" s="58">
        <v>20.89</v>
      </c>
      <c r="E412" s="58">
        <v>15</v>
      </c>
    </row>
    <row r="413" spans="1:5" x14ac:dyDescent="0.55000000000000004">
      <c r="A413" s="49">
        <v>2028</v>
      </c>
      <c r="B413" s="69">
        <v>40</v>
      </c>
      <c r="C413" s="59">
        <v>2.79</v>
      </c>
      <c r="D413" s="59">
        <v>20.95</v>
      </c>
      <c r="E413" s="59">
        <v>15.02</v>
      </c>
    </row>
    <row r="414" spans="1:5" x14ac:dyDescent="0.55000000000000004">
      <c r="A414" s="49">
        <v>2028</v>
      </c>
      <c r="B414" s="69">
        <v>41</v>
      </c>
      <c r="C414" s="58">
        <v>3.22</v>
      </c>
      <c r="D414" s="58">
        <v>21.01</v>
      </c>
      <c r="E414" s="58">
        <v>15.05</v>
      </c>
    </row>
    <row r="415" spans="1:5" x14ac:dyDescent="0.55000000000000004">
      <c r="A415" s="49">
        <v>2028</v>
      </c>
      <c r="B415" s="69">
        <v>42</v>
      </c>
      <c r="C415" s="59">
        <v>3.5</v>
      </c>
      <c r="D415" s="59">
        <v>21.04</v>
      </c>
      <c r="E415" s="59">
        <v>15.06</v>
      </c>
    </row>
    <row r="416" spans="1:5" x14ac:dyDescent="0.55000000000000004">
      <c r="A416" s="49">
        <v>2028</v>
      </c>
      <c r="B416" s="69">
        <v>43</v>
      </c>
      <c r="C416" s="58">
        <v>3.77</v>
      </c>
      <c r="D416" s="58">
        <v>21.02</v>
      </c>
      <c r="E416" s="58">
        <v>15.05</v>
      </c>
    </row>
    <row r="417" spans="1:5" x14ac:dyDescent="0.55000000000000004">
      <c r="A417" s="49">
        <v>2028</v>
      </c>
      <c r="B417" s="69">
        <v>44</v>
      </c>
      <c r="C417" s="59">
        <v>3.67</v>
      </c>
      <c r="D417" s="59">
        <v>21</v>
      </c>
      <c r="E417" s="59">
        <v>15.03</v>
      </c>
    </row>
    <row r="418" spans="1:5" x14ac:dyDescent="0.55000000000000004">
      <c r="A418" s="49">
        <v>2028</v>
      </c>
      <c r="B418" s="69">
        <v>45</v>
      </c>
      <c r="C418" s="58">
        <v>3.78</v>
      </c>
      <c r="D418" s="58">
        <v>20.97</v>
      </c>
      <c r="E418" s="58">
        <v>15.01</v>
      </c>
    </row>
    <row r="419" spans="1:5" x14ac:dyDescent="0.55000000000000004">
      <c r="A419" s="49">
        <v>2028</v>
      </c>
      <c r="B419" s="69">
        <v>46</v>
      </c>
      <c r="C419" s="59">
        <v>4.8</v>
      </c>
      <c r="D419" s="59">
        <v>20.95</v>
      </c>
      <c r="E419" s="59">
        <v>15</v>
      </c>
    </row>
    <row r="420" spans="1:5" x14ac:dyDescent="0.55000000000000004">
      <c r="A420" s="49">
        <v>2028</v>
      </c>
      <c r="B420" s="69">
        <v>47</v>
      </c>
      <c r="C420" s="58">
        <v>4.41</v>
      </c>
      <c r="D420" s="58">
        <v>20.9</v>
      </c>
      <c r="E420" s="58">
        <v>14.96</v>
      </c>
    </row>
    <row r="421" spans="1:5" x14ac:dyDescent="0.55000000000000004">
      <c r="A421" s="49">
        <v>2028</v>
      </c>
      <c r="B421" s="69">
        <v>48</v>
      </c>
      <c r="C421" s="59">
        <v>4.29</v>
      </c>
      <c r="D421" s="59">
        <v>20.84</v>
      </c>
      <c r="E421" s="59">
        <v>14.93</v>
      </c>
    </row>
    <row r="422" spans="1:5" x14ac:dyDescent="0.55000000000000004">
      <c r="A422" s="49">
        <v>2028</v>
      </c>
      <c r="B422" s="69">
        <v>49</v>
      </c>
      <c r="C422" s="58">
        <v>5.12</v>
      </c>
      <c r="D422" s="58">
        <v>20.79</v>
      </c>
      <c r="E422" s="58">
        <v>14.9</v>
      </c>
    </row>
    <row r="423" spans="1:5" x14ac:dyDescent="0.55000000000000004">
      <c r="A423" s="49">
        <v>2028</v>
      </c>
      <c r="B423" s="69">
        <v>50</v>
      </c>
      <c r="C423" s="59">
        <v>5.59</v>
      </c>
      <c r="D423" s="59">
        <v>20.73</v>
      </c>
      <c r="E423" s="59">
        <v>14.86</v>
      </c>
    </row>
    <row r="424" spans="1:5" x14ac:dyDescent="0.55000000000000004">
      <c r="A424" s="49">
        <v>2028</v>
      </c>
      <c r="B424" s="69">
        <v>51</v>
      </c>
      <c r="C424" s="58">
        <v>7.14</v>
      </c>
      <c r="D424" s="58">
        <v>20.67</v>
      </c>
      <c r="E424" s="58">
        <v>14.86</v>
      </c>
    </row>
    <row r="425" spans="1:5" x14ac:dyDescent="0.55000000000000004">
      <c r="A425" s="49">
        <v>2028</v>
      </c>
      <c r="B425" s="69">
        <v>52</v>
      </c>
      <c r="C425" s="59">
        <v>5.85</v>
      </c>
      <c r="D425" s="59">
        <v>20.6</v>
      </c>
      <c r="E425" s="59">
        <v>14.89</v>
      </c>
    </row>
    <row r="426" spans="1:5" x14ac:dyDescent="0.55000000000000004">
      <c r="A426" s="49">
        <v>2028</v>
      </c>
      <c r="B426" s="69">
        <v>53</v>
      </c>
      <c r="C426" s="58">
        <v>5.85</v>
      </c>
      <c r="D426" s="58">
        <v>20.6</v>
      </c>
      <c r="E426" s="58">
        <v>14.89</v>
      </c>
    </row>
    <row r="427" spans="1:5" x14ac:dyDescent="0.55000000000000004">
      <c r="A427" s="49">
        <v>2029</v>
      </c>
      <c r="B427" s="69">
        <v>1</v>
      </c>
      <c r="C427" s="59">
        <v>9.4499999999999993</v>
      </c>
      <c r="D427" s="59">
        <v>21.3</v>
      </c>
      <c r="E427" s="59">
        <v>15.53</v>
      </c>
    </row>
    <row r="428" spans="1:5" x14ac:dyDescent="0.55000000000000004">
      <c r="A428" s="49">
        <v>2029</v>
      </c>
      <c r="B428" s="69">
        <v>2</v>
      </c>
      <c r="C428" s="58">
        <v>7.27</v>
      </c>
      <c r="D428" s="58">
        <v>21.24</v>
      </c>
      <c r="E428" s="58">
        <v>15.55</v>
      </c>
    </row>
    <row r="429" spans="1:5" x14ac:dyDescent="0.55000000000000004">
      <c r="A429" s="49">
        <v>2029</v>
      </c>
      <c r="B429" s="69">
        <v>3</v>
      </c>
      <c r="C429" s="59">
        <v>8.26</v>
      </c>
      <c r="D429" s="59">
        <v>21.15</v>
      </c>
      <c r="E429" s="59">
        <v>15.54</v>
      </c>
    </row>
    <row r="430" spans="1:5" x14ac:dyDescent="0.55000000000000004">
      <c r="A430" s="49">
        <v>2029</v>
      </c>
      <c r="B430" s="69">
        <v>4</v>
      </c>
      <c r="C430" s="58">
        <v>6.57</v>
      </c>
      <c r="D430" s="58">
        <v>21.01</v>
      </c>
      <c r="E430" s="58">
        <v>15.43</v>
      </c>
    </row>
    <row r="431" spans="1:5" x14ac:dyDescent="0.55000000000000004">
      <c r="A431" s="49">
        <v>2029</v>
      </c>
      <c r="B431" s="69">
        <v>5</v>
      </c>
      <c r="C431" s="59">
        <v>6.9</v>
      </c>
      <c r="D431" s="59">
        <v>20.88</v>
      </c>
      <c r="E431" s="59">
        <v>15.33</v>
      </c>
    </row>
    <row r="432" spans="1:5" x14ac:dyDescent="0.55000000000000004">
      <c r="A432" s="49">
        <v>2029</v>
      </c>
      <c r="B432" s="69">
        <v>6</v>
      </c>
      <c r="C432" s="58">
        <v>5.56</v>
      </c>
      <c r="D432" s="58">
        <v>20.74</v>
      </c>
      <c r="E432" s="58">
        <v>15.22</v>
      </c>
    </row>
    <row r="433" spans="1:5" x14ac:dyDescent="0.55000000000000004">
      <c r="A433" s="49">
        <v>2029</v>
      </c>
      <c r="B433" s="69">
        <v>7</v>
      </c>
      <c r="C433" s="59">
        <v>4.91</v>
      </c>
      <c r="D433" s="59">
        <v>20.6</v>
      </c>
      <c r="E433" s="59">
        <v>15.11</v>
      </c>
    </row>
    <row r="434" spans="1:5" x14ac:dyDescent="0.55000000000000004">
      <c r="A434" s="49">
        <v>2029</v>
      </c>
      <c r="B434" s="69">
        <v>8</v>
      </c>
      <c r="C434" s="58">
        <v>4.3899999999999997</v>
      </c>
      <c r="D434" s="58">
        <v>20.52</v>
      </c>
      <c r="E434" s="58">
        <v>15.04</v>
      </c>
    </row>
    <row r="435" spans="1:5" x14ac:dyDescent="0.55000000000000004">
      <c r="A435" s="49">
        <v>2029</v>
      </c>
      <c r="B435" s="69">
        <v>9</v>
      </c>
      <c r="C435" s="59">
        <v>4.83</v>
      </c>
      <c r="D435" s="59">
        <v>20.43</v>
      </c>
      <c r="E435" s="59">
        <v>14.98</v>
      </c>
    </row>
    <row r="436" spans="1:5" x14ac:dyDescent="0.55000000000000004">
      <c r="A436" s="49">
        <v>2029</v>
      </c>
      <c r="B436" s="69">
        <v>10</v>
      </c>
      <c r="C436" s="58">
        <v>4.2</v>
      </c>
      <c r="D436" s="58">
        <v>20.350000000000001</v>
      </c>
      <c r="E436" s="58">
        <v>14.91</v>
      </c>
    </row>
    <row r="437" spans="1:5" x14ac:dyDescent="0.55000000000000004">
      <c r="A437" s="49">
        <v>2029</v>
      </c>
      <c r="B437" s="69">
        <v>11</v>
      </c>
      <c r="C437" s="59">
        <v>4.2699999999999996</v>
      </c>
      <c r="D437" s="59">
        <v>20.260000000000002</v>
      </c>
      <c r="E437" s="59">
        <v>14.85</v>
      </c>
    </row>
    <row r="438" spans="1:5" x14ac:dyDescent="0.55000000000000004">
      <c r="A438" s="49">
        <v>2029</v>
      </c>
      <c r="B438" s="69">
        <v>12</v>
      </c>
      <c r="C438" s="58">
        <v>3.56</v>
      </c>
      <c r="D438" s="58">
        <v>20.25</v>
      </c>
      <c r="E438" s="58">
        <v>14.83</v>
      </c>
    </row>
    <row r="439" spans="1:5" x14ac:dyDescent="0.55000000000000004">
      <c r="A439" s="49">
        <v>2029</v>
      </c>
      <c r="B439" s="69">
        <v>13</v>
      </c>
      <c r="C439" s="59">
        <v>3.22</v>
      </c>
      <c r="D439" s="59">
        <v>20.22</v>
      </c>
      <c r="E439" s="59">
        <v>14.8</v>
      </c>
    </row>
    <row r="440" spans="1:5" x14ac:dyDescent="0.55000000000000004">
      <c r="A440" s="49">
        <v>2029</v>
      </c>
      <c r="B440" s="69">
        <v>14</v>
      </c>
      <c r="C440" s="58">
        <v>3.45</v>
      </c>
      <c r="D440" s="58">
        <v>20.190000000000001</v>
      </c>
      <c r="E440" s="58">
        <v>14.78</v>
      </c>
    </row>
    <row r="441" spans="1:5" x14ac:dyDescent="0.55000000000000004">
      <c r="A441" s="49">
        <v>2029</v>
      </c>
      <c r="B441" s="69">
        <v>15</v>
      </c>
      <c r="C441" s="59">
        <v>3.49</v>
      </c>
      <c r="D441" s="59">
        <v>20.170000000000002</v>
      </c>
      <c r="E441" s="59">
        <v>14.75</v>
      </c>
    </row>
    <row r="442" spans="1:5" x14ac:dyDescent="0.55000000000000004">
      <c r="A442" s="49">
        <v>2029</v>
      </c>
      <c r="B442" s="69">
        <v>16</v>
      </c>
      <c r="C442" s="58">
        <v>3.58</v>
      </c>
      <c r="D442" s="58">
        <v>20.16</v>
      </c>
      <c r="E442" s="58">
        <v>14.75</v>
      </c>
    </row>
    <row r="443" spans="1:5" x14ac:dyDescent="0.55000000000000004">
      <c r="A443" s="49">
        <v>2029</v>
      </c>
      <c r="B443" s="69">
        <v>17</v>
      </c>
      <c r="C443" s="59">
        <v>3.42</v>
      </c>
      <c r="D443" s="59">
        <v>20.170000000000002</v>
      </c>
      <c r="E443" s="59">
        <v>14.76</v>
      </c>
    </row>
    <row r="444" spans="1:5" x14ac:dyDescent="0.55000000000000004">
      <c r="A444" s="49">
        <v>2029</v>
      </c>
      <c r="B444" s="69">
        <v>18</v>
      </c>
      <c r="C444" s="58">
        <v>3.37</v>
      </c>
      <c r="D444" s="58">
        <v>20.18</v>
      </c>
      <c r="E444" s="58">
        <v>14.76</v>
      </c>
    </row>
    <row r="445" spans="1:5" x14ac:dyDescent="0.55000000000000004">
      <c r="A445" s="49">
        <v>2029</v>
      </c>
      <c r="B445" s="69">
        <v>19</v>
      </c>
      <c r="C445" s="59">
        <v>3.34</v>
      </c>
      <c r="D445" s="59">
        <v>20.190000000000001</v>
      </c>
      <c r="E445" s="59">
        <v>14.77</v>
      </c>
    </row>
    <row r="446" spans="1:5" x14ac:dyDescent="0.55000000000000004">
      <c r="A446" s="49">
        <v>2029</v>
      </c>
      <c r="B446" s="69">
        <v>20</v>
      </c>
      <c r="C446" s="58">
        <v>3.15</v>
      </c>
      <c r="D446" s="58">
        <v>20.21</v>
      </c>
      <c r="E446" s="58">
        <v>14.78</v>
      </c>
    </row>
    <row r="447" spans="1:5" x14ac:dyDescent="0.55000000000000004">
      <c r="A447" s="49">
        <v>2029</v>
      </c>
      <c r="B447" s="69">
        <v>21</v>
      </c>
      <c r="C447" s="59">
        <v>3.18</v>
      </c>
      <c r="D447" s="59">
        <v>20.28</v>
      </c>
      <c r="E447" s="59">
        <v>14.83</v>
      </c>
    </row>
    <row r="448" spans="1:5" x14ac:dyDescent="0.55000000000000004">
      <c r="A448" s="49">
        <v>2029</v>
      </c>
      <c r="B448" s="69">
        <v>22</v>
      </c>
      <c r="C448" s="58">
        <v>3.16</v>
      </c>
      <c r="D448" s="58">
        <v>20.350000000000001</v>
      </c>
      <c r="E448" s="58">
        <v>14.88</v>
      </c>
    </row>
    <row r="449" spans="1:5" x14ac:dyDescent="0.55000000000000004">
      <c r="A449" s="49">
        <v>2029</v>
      </c>
      <c r="B449" s="69">
        <v>23</v>
      </c>
      <c r="C449" s="59">
        <v>3.17</v>
      </c>
      <c r="D449" s="59">
        <v>20.420000000000002</v>
      </c>
      <c r="E449" s="59">
        <v>14.92</v>
      </c>
    </row>
    <row r="450" spans="1:5" x14ac:dyDescent="0.55000000000000004">
      <c r="A450" s="49">
        <v>2029</v>
      </c>
      <c r="B450" s="69">
        <v>24</v>
      </c>
      <c r="C450" s="58">
        <v>3.33</v>
      </c>
      <c r="D450" s="58">
        <v>20.49</v>
      </c>
      <c r="E450" s="58">
        <v>14.97</v>
      </c>
    </row>
    <row r="451" spans="1:5" x14ac:dyDescent="0.55000000000000004">
      <c r="A451" s="49">
        <v>2029</v>
      </c>
      <c r="B451" s="69">
        <v>25</v>
      </c>
      <c r="C451" s="59">
        <v>3.42</v>
      </c>
      <c r="D451" s="59">
        <v>20.56</v>
      </c>
      <c r="E451" s="59">
        <v>15.02</v>
      </c>
    </row>
    <row r="452" spans="1:5" x14ac:dyDescent="0.55000000000000004">
      <c r="A452" s="49">
        <v>2029</v>
      </c>
      <c r="B452" s="69">
        <v>26</v>
      </c>
      <c r="C452" s="58">
        <v>3.32</v>
      </c>
      <c r="D452" s="58">
        <v>20.63</v>
      </c>
      <c r="E452" s="58">
        <v>15.07</v>
      </c>
    </row>
    <row r="453" spans="1:5" x14ac:dyDescent="0.55000000000000004">
      <c r="A453" s="49">
        <v>2029</v>
      </c>
      <c r="B453" s="69">
        <v>27</v>
      </c>
      <c r="C453" s="59">
        <v>3.52</v>
      </c>
      <c r="D453" s="59">
        <v>20.7</v>
      </c>
      <c r="E453" s="59">
        <v>15.12</v>
      </c>
    </row>
    <row r="454" spans="1:5" x14ac:dyDescent="0.55000000000000004">
      <c r="A454" s="49">
        <v>2029</v>
      </c>
      <c r="B454" s="69">
        <v>28</v>
      </c>
      <c r="C454" s="58">
        <v>3.69</v>
      </c>
      <c r="D454" s="58">
        <v>20.78</v>
      </c>
      <c r="E454" s="58">
        <v>15.18</v>
      </c>
    </row>
    <row r="455" spans="1:5" x14ac:dyDescent="0.55000000000000004">
      <c r="A455" s="49">
        <v>2029</v>
      </c>
      <c r="B455" s="69">
        <v>29</v>
      </c>
      <c r="C455" s="59">
        <v>3.87</v>
      </c>
      <c r="D455" s="59">
        <v>20.85</v>
      </c>
      <c r="E455" s="59">
        <v>15.22</v>
      </c>
    </row>
    <row r="456" spans="1:5" x14ac:dyDescent="0.55000000000000004">
      <c r="A456" s="49">
        <v>2029</v>
      </c>
      <c r="B456" s="69">
        <v>30</v>
      </c>
      <c r="C456" s="58">
        <v>3.42</v>
      </c>
      <c r="D456" s="58">
        <v>20.93</v>
      </c>
      <c r="E456" s="58">
        <v>15.27</v>
      </c>
    </row>
    <row r="457" spans="1:5" x14ac:dyDescent="0.55000000000000004">
      <c r="A457" s="49">
        <v>2029</v>
      </c>
      <c r="B457" s="69">
        <v>31</v>
      </c>
      <c r="C457" s="59">
        <v>3.4</v>
      </c>
      <c r="D457" s="59">
        <v>21.01</v>
      </c>
      <c r="E457" s="59">
        <v>15.31</v>
      </c>
    </row>
    <row r="458" spans="1:5" x14ac:dyDescent="0.55000000000000004">
      <c r="A458" s="49">
        <v>2029</v>
      </c>
      <c r="B458" s="69">
        <v>32</v>
      </c>
      <c r="C458" s="58">
        <v>3.31</v>
      </c>
      <c r="D458" s="58">
        <v>21.08</v>
      </c>
      <c r="E458" s="58">
        <v>15.36</v>
      </c>
    </row>
    <row r="459" spans="1:5" x14ac:dyDescent="0.55000000000000004">
      <c r="A459" s="49">
        <v>2029</v>
      </c>
      <c r="B459" s="69">
        <v>33</v>
      </c>
      <c r="C459" s="59">
        <v>3.56</v>
      </c>
      <c r="D459" s="59">
        <v>21.16</v>
      </c>
      <c r="E459" s="59">
        <v>15.4</v>
      </c>
    </row>
    <row r="460" spans="1:5" x14ac:dyDescent="0.55000000000000004">
      <c r="A460" s="49">
        <v>2029</v>
      </c>
      <c r="B460" s="69">
        <v>34</v>
      </c>
      <c r="C460" s="58">
        <v>3.47</v>
      </c>
      <c r="D460" s="58">
        <v>21.26</v>
      </c>
      <c r="E460" s="58">
        <v>15.44</v>
      </c>
    </row>
    <row r="461" spans="1:5" x14ac:dyDescent="0.55000000000000004">
      <c r="A461" s="49">
        <v>2029</v>
      </c>
      <c r="B461" s="69">
        <v>35</v>
      </c>
      <c r="C461" s="59">
        <v>3.34</v>
      </c>
      <c r="D461" s="59">
        <v>21.35</v>
      </c>
      <c r="E461" s="59">
        <v>15.48</v>
      </c>
    </row>
    <row r="462" spans="1:5" x14ac:dyDescent="0.55000000000000004">
      <c r="A462" s="49">
        <v>2029</v>
      </c>
      <c r="B462" s="69">
        <v>36</v>
      </c>
      <c r="C462" s="58">
        <v>3.28</v>
      </c>
      <c r="D462" s="58">
        <v>21.45</v>
      </c>
      <c r="E462" s="58">
        <v>15.52</v>
      </c>
    </row>
    <row r="463" spans="1:5" x14ac:dyDescent="0.55000000000000004">
      <c r="A463" s="49">
        <v>2029</v>
      </c>
      <c r="B463" s="69">
        <v>37</v>
      </c>
      <c r="C463" s="59">
        <v>3.39</v>
      </c>
      <c r="D463" s="59">
        <v>21.55</v>
      </c>
      <c r="E463" s="59">
        <v>15.56</v>
      </c>
    </row>
    <row r="464" spans="1:5" x14ac:dyDescent="0.55000000000000004">
      <c r="A464" s="49">
        <v>2029</v>
      </c>
      <c r="B464" s="69">
        <v>38</v>
      </c>
      <c r="C464" s="58">
        <v>3.31</v>
      </c>
      <c r="D464" s="58">
        <v>21.62</v>
      </c>
      <c r="E464" s="58">
        <v>15.59</v>
      </c>
    </row>
    <row r="465" spans="1:5" x14ac:dyDescent="0.55000000000000004">
      <c r="A465" s="49">
        <v>2029</v>
      </c>
      <c r="B465" s="69">
        <v>39</v>
      </c>
      <c r="C465" s="59">
        <v>3.18</v>
      </c>
      <c r="D465" s="59">
        <v>21.67</v>
      </c>
      <c r="E465" s="59">
        <v>15.62</v>
      </c>
    </row>
    <row r="466" spans="1:5" x14ac:dyDescent="0.55000000000000004">
      <c r="A466" s="49">
        <v>2029</v>
      </c>
      <c r="B466" s="69">
        <v>40</v>
      </c>
      <c r="C466" s="58">
        <v>2.95</v>
      </c>
      <c r="D466" s="58">
        <v>21.73</v>
      </c>
      <c r="E466" s="58">
        <v>15.64</v>
      </c>
    </row>
    <row r="467" spans="1:5" x14ac:dyDescent="0.55000000000000004">
      <c r="A467" s="49">
        <v>2029</v>
      </c>
      <c r="B467" s="69">
        <v>41</v>
      </c>
      <c r="C467" s="59">
        <v>3.4</v>
      </c>
      <c r="D467" s="59">
        <v>21.79</v>
      </c>
      <c r="E467" s="59">
        <v>15.67</v>
      </c>
    </row>
    <row r="468" spans="1:5" x14ac:dyDescent="0.55000000000000004">
      <c r="A468" s="49">
        <v>2029</v>
      </c>
      <c r="B468" s="69">
        <v>42</v>
      </c>
      <c r="C468" s="58">
        <v>3.7</v>
      </c>
      <c r="D468" s="58">
        <v>21.83</v>
      </c>
      <c r="E468" s="58">
        <v>15.69</v>
      </c>
    </row>
    <row r="469" spans="1:5" x14ac:dyDescent="0.55000000000000004">
      <c r="A469" s="49">
        <v>2029</v>
      </c>
      <c r="B469" s="69">
        <v>43</v>
      </c>
      <c r="C469" s="59">
        <v>3.98</v>
      </c>
      <c r="D469" s="59">
        <v>21.8</v>
      </c>
      <c r="E469" s="59">
        <v>15.67</v>
      </c>
    </row>
    <row r="470" spans="1:5" x14ac:dyDescent="0.55000000000000004">
      <c r="A470" s="49">
        <v>2029</v>
      </c>
      <c r="B470" s="69">
        <v>44</v>
      </c>
      <c r="C470" s="58">
        <v>3.88</v>
      </c>
      <c r="D470" s="58">
        <v>21.78</v>
      </c>
      <c r="E470" s="58">
        <v>15.65</v>
      </c>
    </row>
    <row r="471" spans="1:5" x14ac:dyDescent="0.55000000000000004">
      <c r="A471" s="49">
        <v>2029</v>
      </c>
      <c r="B471" s="69">
        <v>45</v>
      </c>
      <c r="C471" s="59">
        <v>3.99</v>
      </c>
      <c r="D471" s="59">
        <v>21.76</v>
      </c>
      <c r="E471" s="59">
        <v>15.63</v>
      </c>
    </row>
    <row r="472" spans="1:5" x14ac:dyDescent="0.55000000000000004">
      <c r="A472" s="49">
        <v>2029</v>
      </c>
      <c r="B472" s="69">
        <v>46</v>
      </c>
      <c r="C472" s="58">
        <v>5.08</v>
      </c>
      <c r="D472" s="58">
        <v>21.73</v>
      </c>
      <c r="E472" s="58">
        <v>15.62</v>
      </c>
    </row>
    <row r="473" spans="1:5" x14ac:dyDescent="0.55000000000000004">
      <c r="A473" s="49">
        <v>2029</v>
      </c>
      <c r="B473" s="69">
        <v>47</v>
      </c>
      <c r="C473" s="59">
        <v>4.66</v>
      </c>
      <c r="D473" s="59">
        <v>21.68</v>
      </c>
      <c r="E473" s="59">
        <v>15.58</v>
      </c>
    </row>
    <row r="474" spans="1:5" x14ac:dyDescent="0.55000000000000004">
      <c r="A474" s="49">
        <v>2029</v>
      </c>
      <c r="B474" s="69">
        <v>48</v>
      </c>
      <c r="C474" s="58">
        <v>4.53</v>
      </c>
      <c r="D474" s="58">
        <v>21.62</v>
      </c>
      <c r="E474" s="58">
        <v>15.55</v>
      </c>
    </row>
    <row r="475" spans="1:5" x14ac:dyDescent="0.55000000000000004">
      <c r="A475" s="49">
        <v>2029</v>
      </c>
      <c r="B475" s="69">
        <v>49</v>
      </c>
      <c r="C475" s="59">
        <v>5.41</v>
      </c>
      <c r="D475" s="59">
        <v>21.56</v>
      </c>
      <c r="E475" s="59">
        <v>15.51</v>
      </c>
    </row>
    <row r="476" spans="1:5" x14ac:dyDescent="0.55000000000000004">
      <c r="A476" s="49">
        <v>2029</v>
      </c>
      <c r="B476" s="69">
        <v>50</v>
      </c>
      <c r="C476" s="58">
        <v>5.91</v>
      </c>
      <c r="D476" s="58">
        <v>21.51</v>
      </c>
      <c r="E476" s="58">
        <v>15.48</v>
      </c>
    </row>
    <row r="477" spans="1:5" x14ac:dyDescent="0.55000000000000004">
      <c r="A477" s="49">
        <v>2029</v>
      </c>
      <c r="B477" s="69">
        <v>51</v>
      </c>
      <c r="C477" s="59">
        <v>7.54</v>
      </c>
      <c r="D477" s="59">
        <v>21.45</v>
      </c>
      <c r="E477" s="59">
        <v>15.48</v>
      </c>
    </row>
    <row r="478" spans="1:5" x14ac:dyDescent="0.55000000000000004">
      <c r="A478" s="49">
        <v>2029</v>
      </c>
      <c r="B478" s="69">
        <v>52</v>
      </c>
      <c r="C478" s="58">
        <v>6.18</v>
      </c>
      <c r="D478" s="58">
        <v>21.37</v>
      </c>
      <c r="E478" s="58">
        <v>15.5</v>
      </c>
    </row>
    <row r="479" spans="1:5" x14ac:dyDescent="0.55000000000000004">
      <c r="A479" s="49">
        <v>2029</v>
      </c>
      <c r="B479" s="69">
        <v>53</v>
      </c>
      <c r="C479" s="59">
        <v>6.18</v>
      </c>
      <c r="D479" s="59">
        <v>21.37</v>
      </c>
      <c r="E479" s="59">
        <v>15.5</v>
      </c>
    </row>
    <row r="480" spans="1:5" x14ac:dyDescent="0.55000000000000004">
      <c r="A480" s="49">
        <v>2030</v>
      </c>
      <c r="B480" s="69">
        <v>1</v>
      </c>
      <c r="C480" s="58">
        <v>9.75</v>
      </c>
      <c r="D480" s="58">
        <v>22.29</v>
      </c>
      <c r="E480" s="58">
        <v>16.41</v>
      </c>
    </row>
    <row r="481" spans="1:5" x14ac:dyDescent="0.55000000000000004">
      <c r="A481" s="49">
        <v>2030</v>
      </c>
      <c r="B481" s="69">
        <v>2</v>
      </c>
      <c r="C481" s="59">
        <v>7.5</v>
      </c>
      <c r="D481" s="59">
        <v>22.22</v>
      </c>
      <c r="E481" s="59">
        <v>16.440000000000001</v>
      </c>
    </row>
    <row r="482" spans="1:5" x14ac:dyDescent="0.55000000000000004">
      <c r="A482" s="49">
        <v>2030</v>
      </c>
      <c r="B482" s="69">
        <v>3</v>
      </c>
      <c r="C482" s="58">
        <v>8.5299999999999994</v>
      </c>
      <c r="D482" s="58">
        <v>22.13</v>
      </c>
      <c r="E482" s="58">
        <v>16.43</v>
      </c>
    </row>
    <row r="483" spans="1:5" x14ac:dyDescent="0.55000000000000004">
      <c r="A483" s="49">
        <v>2030</v>
      </c>
      <c r="B483" s="69">
        <v>4</v>
      </c>
      <c r="C483" s="59">
        <v>6.78</v>
      </c>
      <c r="D483" s="59">
        <v>21.99</v>
      </c>
      <c r="E483" s="59">
        <v>16.309999999999999</v>
      </c>
    </row>
    <row r="484" spans="1:5" x14ac:dyDescent="0.55000000000000004">
      <c r="A484" s="49">
        <v>2030</v>
      </c>
      <c r="B484" s="69">
        <v>5</v>
      </c>
      <c r="C484" s="58">
        <v>7.13</v>
      </c>
      <c r="D484" s="58">
        <v>21.85</v>
      </c>
      <c r="E484" s="58">
        <v>16.2</v>
      </c>
    </row>
    <row r="485" spans="1:5" x14ac:dyDescent="0.55000000000000004">
      <c r="A485" s="49">
        <v>2030</v>
      </c>
      <c r="B485" s="69">
        <v>6</v>
      </c>
      <c r="C485" s="59">
        <v>5.74</v>
      </c>
      <c r="D485" s="59">
        <v>21.71</v>
      </c>
      <c r="E485" s="59">
        <v>16.079999999999998</v>
      </c>
    </row>
    <row r="486" spans="1:5" x14ac:dyDescent="0.55000000000000004">
      <c r="A486" s="49">
        <v>2030</v>
      </c>
      <c r="B486" s="69">
        <v>7</v>
      </c>
      <c r="C486" s="58">
        <v>5.07</v>
      </c>
      <c r="D486" s="58">
        <v>21.56</v>
      </c>
      <c r="E486" s="58">
        <v>15.97</v>
      </c>
    </row>
    <row r="487" spans="1:5" x14ac:dyDescent="0.55000000000000004">
      <c r="A487" s="49">
        <v>2030</v>
      </c>
      <c r="B487" s="69">
        <v>8</v>
      </c>
      <c r="C487" s="59">
        <v>4.53</v>
      </c>
      <c r="D487" s="59">
        <v>21.47</v>
      </c>
      <c r="E487" s="59">
        <v>15.9</v>
      </c>
    </row>
    <row r="488" spans="1:5" x14ac:dyDescent="0.55000000000000004">
      <c r="A488" s="49">
        <v>2030</v>
      </c>
      <c r="B488" s="69">
        <v>9</v>
      </c>
      <c r="C488" s="58">
        <v>4.9800000000000004</v>
      </c>
      <c r="D488" s="58">
        <v>21.38</v>
      </c>
      <c r="E488" s="58">
        <v>15.83</v>
      </c>
    </row>
    <row r="489" spans="1:5" x14ac:dyDescent="0.55000000000000004">
      <c r="A489" s="49">
        <v>2030</v>
      </c>
      <c r="B489" s="69">
        <v>10</v>
      </c>
      <c r="C489" s="59">
        <v>4.33</v>
      </c>
      <c r="D489" s="59">
        <v>21.3</v>
      </c>
      <c r="E489" s="59">
        <v>15.76</v>
      </c>
    </row>
    <row r="490" spans="1:5" x14ac:dyDescent="0.55000000000000004">
      <c r="A490" s="49">
        <v>2030</v>
      </c>
      <c r="B490" s="69">
        <v>11</v>
      </c>
      <c r="C490" s="58">
        <v>4.41</v>
      </c>
      <c r="D490" s="58">
        <v>21.21</v>
      </c>
      <c r="E490" s="58">
        <v>15.69</v>
      </c>
    </row>
    <row r="491" spans="1:5" x14ac:dyDescent="0.55000000000000004">
      <c r="A491" s="49">
        <v>2030</v>
      </c>
      <c r="B491" s="69">
        <v>12</v>
      </c>
      <c r="C491" s="59">
        <v>3.67</v>
      </c>
      <c r="D491" s="59">
        <v>21.19</v>
      </c>
      <c r="E491" s="59">
        <v>15.67</v>
      </c>
    </row>
    <row r="492" spans="1:5" x14ac:dyDescent="0.55000000000000004">
      <c r="A492" s="49">
        <v>2030</v>
      </c>
      <c r="B492" s="69">
        <v>13</v>
      </c>
      <c r="C492" s="58">
        <v>3.32</v>
      </c>
      <c r="D492" s="58">
        <v>21.16</v>
      </c>
      <c r="E492" s="58">
        <v>15.65</v>
      </c>
    </row>
    <row r="493" spans="1:5" x14ac:dyDescent="0.55000000000000004">
      <c r="A493" s="49">
        <v>2030</v>
      </c>
      <c r="B493" s="69">
        <v>14</v>
      </c>
      <c r="C493" s="59">
        <v>3.57</v>
      </c>
      <c r="D493" s="59">
        <v>21.13</v>
      </c>
      <c r="E493" s="59">
        <v>15.62</v>
      </c>
    </row>
    <row r="494" spans="1:5" x14ac:dyDescent="0.55000000000000004">
      <c r="A494" s="49">
        <v>2030</v>
      </c>
      <c r="B494" s="69">
        <v>15</v>
      </c>
      <c r="C494" s="58">
        <v>3.6</v>
      </c>
      <c r="D494" s="58">
        <v>21.11</v>
      </c>
      <c r="E494" s="58">
        <v>15.59</v>
      </c>
    </row>
    <row r="495" spans="1:5" x14ac:dyDescent="0.55000000000000004">
      <c r="A495" s="49">
        <v>2030</v>
      </c>
      <c r="B495" s="69">
        <v>16</v>
      </c>
      <c r="C495" s="59">
        <v>3.7</v>
      </c>
      <c r="D495" s="59">
        <v>21.1</v>
      </c>
      <c r="E495" s="59">
        <v>15.59</v>
      </c>
    </row>
    <row r="496" spans="1:5" x14ac:dyDescent="0.55000000000000004">
      <c r="A496" s="49">
        <v>2030</v>
      </c>
      <c r="B496" s="69">
        <v>17</v>
      </c>
      <c r="C496" s="58">
        <v>3.53</v>
      </c>
      <c r="D496" s="58">
        <v>21.11</v>
      </c>
      <c r="E496" s="58">
        <v>15.6</v>
      </c>
    </row>
    <row r="497" spans="1:5" x14ac:dyDescent="0.55000000000000004">
      <c r="A497" s="49">
        <v>2030</v>
      </c>
      <c r="B497" s="69">
        <v>18</v>
      </c>
      <c r="C497" s="59">
        <v>3.48</v>
      </c>
      <c r="D497" s="59">
        <v>21.12</v>
      </c>
      <c r="E497" s="59">
        <v>15.6</v>
      </c>
    </row>
    <row r="498" spans="1:5" x14ac:dyDescent="0.55000000000000004">
      <c r="A498" s="49">
        <v>2030</v>
      </c>
      <c r="B498" s="69">
        <v>19</v>
      </c>
      <c r="C498" s="58">
        <v>3.45</v>
      </c>
      <c r="D498" s="58">
        <v>21.13</v>
      </c>
      <c r="E498" s="58">
        <v>15.61</v>
      </c>
    </row>
    <row r="499" spans="1:5" x14ac:dyDescent="0.55000000000000004">
      <c r="A499" s="49">
        <v>2030</v>
      </c>
      <c r="B499" s="69">
        <v>20</v>
      </c>
      <c r="C499" s="59">
        <v>3.25</v>
      </c>
      <c r="D499" s="59">
        <v>21.15</v>
      </c>
      <c r="E499" s="59">
        <v>15.63</v>
      </c>
    </row>
    <row r="500" spans="1:5" x14ac:dyDescent="0.55000000000000004">
      <c r="A500" s="49">
        <v>2030</v>
      </c>
      <c r="B500" s="69">
        <v>21</v>
      </c>
      <c r="C500" s="58">
        <v>3.28</v>
      </c>
      <c r="D500" s="58">
        <v>21.22</v>
      </c>
      <c r="E500" s="58">
        <v>15.67</v>
      </c>
    </row>
    <row r="501" spans="1:5" x14ac:dyDescent="0.55000000000000004">
      <c r="A501" s="49">
        <v>2030</v>
      </c>
      <c r="B501" s="69">
        <v>22</v>
      </c>
      <c r="C501" s="59">
        <v>3.26</v>
      </c>
      <c r="D501" s="59">
        <v>21.3</v>
      </c>
      <c r="E501" s="59">
        <v>15.72</v>
      </c>
    </row>
    <row r="502" spans="1:5" x14ac:dyDescent="0.55000000000000004">
      <c r="A502" s="49">
        <v>2030</v>
      </c>
      <c r="B502" s="69">
        <v>23</v>
      </c>
      <c r="C502" s="58">
        <v>3.27</v>
      </c>
      <c r="D502" s="58">
        <v>21.37</v>
      </c>
      <c r="E502" s="58">
        <v>15.77</v>
      </c>
    </row>
    <row r="503" spans="1:5" x14ac:dyDescent="0.55000000000000004">
      <c r="A503" s="49">
        <v>2030</v>
      </c>
      <c r="B503" s="69">
        <v>24</v>
      </c>
      <c r="C503" s="59">
        <v>3.44</v>
      </c>
      <c r="D503" s="59">
        <v>21.44</v>
      </c>
      <c r="E503" s="59">
        <v>15.82</v>
      </c>
    </row>
    <row r="504" spans="1:5" x14ac:dyDescent="0.55000000000000004">
      <c r="A504" s="49">
        <v>2030</v>
      </c>
      <c r="B504" s="69">
        <v>25</v>
      </c>
      <c r="C504" s="58">
        <v>3.53</v>
      </c>
      <c r="D504" s="58">
        <v>21.52</v>
      </c>
      <c r="E504" s="58">
        <v>15.87</v>
      </c>
    </row>
    <row r="505" spans="1:5" x14ac:dyDescent="0.55000000000000004">
      <c r="A505" s="49">
        <v>2030</v>
      </c>
      <c r="B505" s="69">
        <v>26</v>
      </c>
      <c r="C505" s="59">
        <v>3.43</v>
      </c>
      <c r="D505" s="59">
        <v>21.59</v>
      </c>
      <c r="E505" s="59">
        <v>15.93</v>
      </c>
    </row>
    <row r="506" spans="1:5" x14ac:dyDescent="0.55000000000000004">
      <c r="A506" s="49">
        <v>2030</v>
      </c>
      <c r="B506" s="69">
        <v>27</v>
      </c>
      <c r="C506" s="58">
        <v>3.63</v>
      </c>
      <c r="D506" s="58">
        <v>21.67</v>
      </c>
      <c r="E506" s="58">
        <v>15.98</v>
      </c>
    </row>
    <row r="507" spans="1:5" x14ac:dyDescent="0.55000000000000004">
      <c r="A507" s="49">
        <v>2030</v>
      </c>
      <c r="B507" s="69">
        <v>28</v>
      </c>
      <c r="C507" s="59">
        <v>3.81</v>
      </c>
      <c r="D507" s="59">
        <v>21.74</v>
      </c>
      <c r="E507" s="59">
        <v>16.04</v>
      </c>
    </row>
    <row r="508" spans="1:5" x14ac:dyDescent="0.55000000000000004">
      <c r="A508" s="49">
        <v>2030</v>
      </c>
      <c r="B508" s="69">
        <v>29</v>
      </c>
      <c r="C508" s="58">
        <v>4</v>
      </c>
      <c r="D508" s="58">
        <v>21.82</v>
      </c>
      <c r="E508" s="58">
        <v>16.09</v>
      </c>
    </row>
    <row r="509" spans="1:5" x14ac:dyDescent="0.55000000000000004">
      <c r="A509" s="49">
        <v>2030</v>
      </c>
      <c r="B509" s="69">
        <v>30</v>
      </c>
      <c r="C509" s="59">
        <v>3.54</v>
      </c>
      <c r="D509" s="59">
        <v>21.9</v>
      </c>
      <c r="E509" s="59">
        <v>16.14</v>
      </c>
    </row>
    <row r="510" spans="1:5" x14ac:dyDescent="0.55000000000000004">
      <c r="A510" s="49">
        <v>2030</v>
      </c>
      <c r="B510" s="69">
        <v>31</v>
      </c>
      <c r="C510" s="58">
        <v>3.51</v>
      </c>
      <c r="D510" s="58">
        <v>21.98</v>
      </c>
      <c r="E510" s="58">
        <v>16.190000000000001</v>
      </c>
    </row>
    <row r="511" spans="1:5" x14ac:dyDescent="0.55000000000000004">
      <c r="A511" s="49">
        <v>2030</v>
      </c>
      <c r="B511" s="69">
        <v>32</v>
      </c>
      <c r="C511" s="59">
        <v>3.42</v>
      </c>
      <c r="D511" s="59">
        <v>22.06</v>
      </c>
      <c r="E511" s="59">
        <v>16.23</v>
      </c>
    </row>
    <row r="512" spans="1:5" x14ac:dyDescent="0.55000000000000004">
      <c r="A512" s="49">
        <v>2030</v>
      </c>
      <c r="B512" s="69">
        <v>33</v>
      </c>
      <c r="C512" s="58">
        <v>3.67</v>
      </c>
      <c r="D512" s="58">
        <v>22.15</v>
      </c>
      <c r="E512" s="58">
        <v>16.28</v>
      </c>
    </row>
    <row r="513" spans="1:5" x14ac:dyDescent="0.55000000000000004">
      <c r="A513" s="49">
        <v>2030</v>
      </c>
      <c r="B513" s="69">
        <v>34</v>
      </c>
      <c r="C513" s="59">
        <v>3.58</v>
      </c>
      <c r="D513" s="59">
        <v>22.25</v>
      </c>
      <c r="E513" s="59">
        <v>16.32</v>
      </c>
    </row>
    <row r="514" spans="1:5" x14ac:dyDescent="0.55000000000000004">
      <c r="A514" s="49">
        <v>2030</v>
      </c>
      <c r="B514" s="69">
        <v>35</v>
      </c>
      <c r="C514" s="58">
        <v>3.45</v>
      </c>
      <c r="D514" s="58">
        <v>22.35</v>
      </c>
      <c r="E514" s="58">
        <v>16.36</v>
      </c>
    </row>
    <row r="515" spans="1:5" x14ac:dyDescent="0.55000000000000004">
      <c r="A515" s="49">
        <v>2030</v>
      </c>
      <c r="B515" s="69">
        <v>36</v>
      </c>
      <c r="C515" s="59">
        <v>3.39</v>
      </c>
      <c r="D515" s="59">
        <v>22.45</v>
      </c>
      <c r="E515" s="59">
        <v>16.399999999999999</v>
      </c>
    </row>
    <row r="516" spans="1:5" x14ac:dyDescent="0.55000000000000004">
      <c r="A516" s="49">
        <v>2030</v>
      </c>
      <c r="B516" s="69">
        <v>37</v>
      </c>
      <c r="C516" s="58">
        <v>3.5</v>
      </c>
      <c r="D516" s="58">
        <v>22.55</v>
      </c>
      <c r="E516" s="58">
        <v>16.440000000000001</v>
      </c>
    </row>
    <row r="517" spans="1:5" x14ac:dyDescent="0.55000000000000004">
      <c r="A517" s="49">
        <v>2030</v>
      </c>
      <c r="B517" s="69">
        <v>38</v>
      </c>
      <c r="C517" s="59">
        <v>3.42</v>
      </c>
      <c r="D517" s="59">
        <v>22.62</v>
      </c>
      <c r="E517" s="59">
        <v>16.48</v>
      </c>
    </row>
    <row r="518" spans="1:5" x14ac:dyDescent="0.55000000000000004">
      <c r="A518" s="49">
        <v>2030</v>
      </c>
      <c r="B518" s="69">
        <v>39</v>
      </c>
      <c r="C518" s="58">
        <v>3.29</v>
      </c>
      <c r="D518" s="58">
        <v>22.68</v>
      </c>
      <c r="E518" s="58">
        <v>16.510000000000002</v>
      </c>
    </row>
    <row r="519" spans="1:5" x14ac:dyDescent="0.55000000000000004">
      <c r="A519" s="49">
        <v>2030</v>
      </c>
      <c r="B519" s="69">
        <v>40</v>
      </c>
      <c r="C519" s="59">
        <v>3.05</v>
      </c>
      <c r="D519" s="59">
        <v>22.74</v>
      </c>
      <c r="E519" s="59">
        <v>16.54</v>
      </c>
    </row>
    <row r="520" spans="1:5" x14ac:dyDescent="0.55000000000000004">
      <c r="A520" s="49">
        <v>2030</v>
      </c>
      <c r="B520" s="69">
        <v>41</v>
      </c>
      <c r="C520" s="58">
        <v>3.51</v>
      </c>
      <c r="D520" s="58">
        <v>22.8</v>
      </c>
      <c r="E520" s="58">
        <v>16.559999999999999</v>
      </c>
    </row>
    <row r="521" spans="1:5" x14ac:dyDescent="0.55000000000000004">
      <c r="A521" s="49">
        <v>2030</v>
      </c>
      <c r="B521" s="69">
        <v>42</v>
      </c>
      <c r="C521" s="59">
        <v>3.83</v>
      </c>
      <c r="D521" s="59">
        <v>22.84</v>
      </c>
      <c r="E521" s="59">
        <v>16.579999999999998</v>
      </c>
    </row>
    <row r="522" spans="1:5" x14ac:dyDescent="0.55000000000000004">
      <c r="A522" s="49">
        <v>2030</v>
      </c>
      <c r="B522" s="69">
        <v>43</v>
      </c>
      <c r="C522" s="58">
        <v>4.1100000000000003</v>
      </c>
      <c r="D522" s="58">
        <v>22.82</v>
      </c>
      <c r="E522" s="58">
        <v>16.559999999999999</v>
      </c>
    </row>
    <row r="523" spans="1:5" x14ac:dyDescent="0.55000000000000004">
      <c r="A523" s="49">
        <v>2030</v>
      </c>
      <c r="B523" s="69">
        <v>44</v>
      </c>
      <c r="C523" s="59">
        <v>4</v>
      </c>
      <c r="D523" s="59">
        <v>22.79</v>
      </c>
      <c r="E523" s="59">
        <v>16.54</v>
      </c>
    </row>
    <row r="524" spans="1:5" x14ac:dyDescent="0.55000000000000004">
      <c r="A524" s="49">
        <v>2030</v>
      </c>
      <c r="B524" s="69">
        <v>45</v>
      </c>
      <c r="C524" s="58">
        <v>4.12</v>
      </c>
      <c r="D524" s="58">
        <v>22.77</v>
      </c>
      <c r="E524" s="58">
        <v>16.52</v>
      </c>
    </row>
    <row r="525" spans="1:5" x14ac:dyDescent="0.55000000000000004">
      <c r="A525" s="49">
        <v>2030</v>
      </c>
      <c r="B525" s="69">
        <v>46</v>
      </c>
      <c r="C525" s="59">
        <v>5.24</v>
      </c>
      <c r="D525" s="59">
        <v>22.75</v>
      </c>
      <c r="E525" s="59">
        <v>16.5</v>
      </c>
    </row>
    <row r="526" spans="1:5" x14ac:dyDescent="0.55000000000000004">
      <c r="A526" s="49">
        <v>2030</v>
      </c>
      <c r="B526" s="69">
        <v>47</v>
      </c>
      <c r="C526" s="58">
        <v>4.8099999999999996</v>
      </c>
      <c r="D526" s="58">
        <v>22.69</v>
      </c>
      <c r="E526" s="58">
        <v>16.47</v>
      </c>
    </row>
    <row r="527" spans="1:5" x14ac:dyDescent="0.55000000000000004">
      <c r="A527" s="49">
        <v>2030</v>
      </c>
      <c r="B527" s="69">
        <v>48</v>
      </c>
      <c r="C527" s="59">
        <v>4.68</v>
      </c>
      <c r="D527" s="59">
        <v>22.63</v>
      </c>
      <c r="E527" s="59">
        <v>16.43</v>
      </c>
    </row>
    <row r="528" spans="1:5" x14ac:dyDescent="0.55000000000000004">
      <c r="A528" s="49">
        <v>2030</v>
      </c>
      <c r="B528" s="69">
        <v>49</v>
      </c>
      <c r="C528" s="58">
        <v>5.58</v>
      </c>
      <c r="D528" s="58">
        <v>22.57</v>
      </c>
      <c r="E528" s="58">
        <v>16.39</v>
      </c>
    </row>
    <row r="529" spans="1:5" x14ac:dyDescent="0.55000000000000004">
      <c r="A529" s="49">
        <v>2030</v>
      </c>
      <c r="B529" s="69">
        <v>50</v>
      </c>
      <c r="C529" s="59">
        <v>6.1</v>
      </c>
      <c r="D529" s="59">
        <v>22.51</v>
      </c>
      <c r="E529" s="59">
        <v>16.36</v>
      </c>
    </row>
    <row r="530" spans="1:5" x14ac:dyDescent="0.55000000000000004">
      <c r="A530" s="49">
        <v>2030</v>
      </c>
      <c r="B530" s="69">
        <v>51</v>
      </c>
      <c r="C530" s="58">
        <v>7.79</v>
      </c>
      <c r="D530" s="58">
        <v>22.44</v>
      </c>
      <c r="E530" s="58">
        <v>16.36</v>
      </c>
    </row>
    <row r="531" spans="1:5" x14ac:dyDescent="0.55000000000000004">
      <c r="A531" s="49">
        <v>2030</v>
      </c>
      <c r="B531" s="69">
        <v>52</v>
      </c>
      <c r="C531" s="59">
        <v>6.38</v>
      </c>
      <c r="D531" s="59">
        <v>22.36</v>
      </c>
      <c r="E531" s="59">
        <v>16.39</v>
      </c>
    </row>
    <row r="532" spans="1:5" x14ac:dyDescent="0.55000000000000004">
      <c r="A532" s="49">
        <v>2030</v>
      </c>
      <c r="B532" s="69">
        <v>53</v>
      </c>
      <c r="C532" s="58">
        <v>6.38</v>
      </c>
      <c r="D532" s="58">
        <v>22.36</v>
      </c>
      <c r="E532" s="58">
        <v>16.39</v>
      </c>
    </row>
    <row r="533" spans="1:5" x14ac:dyDescent="0.55000000000000004">
      <c r="A533" s="49">
        <v>2031</v>
      </c>
      <c r="B533" s="69">
        <v>1</v>
      </c>
      <c r="C533" s="59">
        <v>9.99</v>
      </c>
      <c r="D533" s="59">
        <v>22.98</v>
      </c>
      <c r="E533" s="59">
        <v>17.04</v>
      </c>
    </row>
    <row r="534" spans="1:5" x14ac:dyDescent="0.55000000000000004">
      <c r="A534" s="49">
        <v>2031</v>
      </c>
      <c r="B534" s="69">
        <v>2</v>
      </c>
      <c r="C534" s="58">
        <v>7.69</v>
      </c>
      <c r="D534" s="58">
        <v>22.9</v>
      </c>
      <c r="E534" s="58">
        <v>17.07</v>
      </c>
    </row>
    <row r="535" spans="1:5" x14ac:dyDescent="0.55000000000000004">
      <c r="A535" s="49">
        <v>2031</v>
      </c>
      <c r="B535" s="69">
        <v>3</v>
      </c>
      <c r="C535" s="59">
        <v>8.74</v>
      </c>
      <c r="D535" s="59">
        <v>22.81</v>
      </c>
      <c r="E535" s="59">
        <v>17.05</v>
      </c>
    </row>
    <row r="536" spans="1:5" x14ac:dyDescent="0.55000000000000004">
      <c r="A536" s="49">
        <v>2031</v>
      </c>
      <c r="B536" s="69">
        <v>4</v>
      </c>
      <c r="C536" s="58">
        <v>6.95</v>
      </c>
      <c r="D536" s="58">
        <v>22.66</v>
      </c>
      <c r="E536" s="58">
        <v>16.93</v>
      </c>
    </row>
    <row r="537" spans="1:5" x14ac:dyDescent="0.55000000000000004">
      <c r="A537" s="49">
        <v>2031</v>
      </c>
      <c r="B537" s="69">
        <v>5</v>
      </c>
      <c r="C537" s="59">
        <v>7.3</v>
      </c>
      <c r="D537" s="59">
        <v>22.52</v>
      </c>
      <c r="E537" s="59">
        <v>16.82</v>
      </c>
    </row>
    <row r="538" spans="1:5" x14ac:dyDescent="0.55000000000000004">
      <c r="A538" s="49">
        <v>2031</v>
      </c>
      <c r="B538" s="69">
        <v>6</v>
      </c>
      <c r="C538" s="58">
        <v>5.89</v>
      </c>
      <c r="D538" s="58">
        <v>22.37</v>
      </c>
      <c r="E538" s="58">
        <v>16.7</v>
      </c>
    </row>
    <row r="539" spans="1:5" x14ac:dyDescent="0.55000000000000004">
      <c r="A539" s="49">
        <v>2031</v>
      </c>
      <c r="B539" s="69">
        <v>7</v>
      </c>
      <c r="C539" s="59">
        <v>5.2</v>
      </c>
      <c r="D539" s="59">
        <v>22.22</v>
      </c>
      <c r="E539" s="59">
        <v>16.579999999999998</v>
      </c>
    </row>
    <row r="540" spans="1:5" x14ac:dyDescent="0.55000000000000004">
      <c r="A540" s="49">
        <v>2031</v>
      </c>
      <c r="B540" s="69">
        <v>8</v>
      </c>
      <c r="C540" s="58">
        <v>4.6399999999999997</v>
      </c>
      <c r="D540" s="58">
        <v>22.13</v>
      </c>
      <c r="E540" s="58">
        <v>16.510000000000002</v>
      </c>
    </row>
    <row r="541" spans="1:5" x14ac:dyDescent="0.55000000000000004">
      <c r="A541" s="49">
        <v>2031</v>
      </c>
      <c r="B541" s="69">
        <v>9</v>
      </c>
      <c r="C541" s="59">
        <v>5.1100000000000003</v>
      </c>
      <c r="D541" s="59">
        <v>22.04</v>
      </c>
      <c r="E541" s="59">
        <v>16.43</v>
      </c>
    </row>
    <row r="542" spans="1:5" x14ac:dyDescent="0.55000000000000004">
      <c r="A542" s="49">
        <v>2031</v>
      </c>
      <c r="B542" s="69">
        <v>10</v>
      </c>
      <c r="C542" s="58">
        <v>4.4400000000000004</v>
      </c>
      <c r="D542" s="58">
        <v>21.95</v>
      </c>
      <c r="E542" s="58">
        <v>16.36</v>
      </c>
    </row>
    <row r="543" spans="1:5" x14ac:dyDescent="0.55000000000000004">
      <c r="A543" s="49">
        <v>2031</v>
      </c>
      <c r="B543" s="69">
        <v>11</v>
      </c>
      <c r="C543" s="59">
        <v>4.5199999999999996</v>
      </c>
      <c r="D543" s="59">
        <v>21.86</v>
      </c>
      <c r="E543" s="59">
        <v>16.29</v>
      </c>
    </row>
    <row r="544" spans="1:5" x14ac:dyDescent="0.55000000000000004">
      <c r="A544" s="49">
        <v>2031</v>
      </c>
      <c r="B544" s="69">
        <v>12</v>
      </c>
      <c r="C544" s="58">
        <v>3.76</v>
      </c>
      <c r="D544" s="58">
        <v>21.84</v>
      </c>
      <c r="E544" s="58">
        <v>16.27</v>
      </c>
    </row>
    <row r="545" spans="1:5" x14ac:dyDescent="0.55000000000000004">
      <c r="A545" s="49">
        <v>2031</v>
      </c>
      <c r="B545" s="69">
        <v>13</v>
      </c>
      <c r="C545" s="59">
        <v>3.4</v>
      </c>
      <c r="D545" s="59">
        <v>21.81</v>
      </c>
      <c r="E545" s="59">
        <v>16.239999999999998</v>
      </c>
    </row>
    <row r="546" spans="1:5" x14ac:dyDescent="0.55000000000000004">
      <c r="A546" s="49">
        <v>2031</v>
      </c>
      <c r="B546" s="69">
        <v>14</v>
      </c>
      <c r="C546" s="58">
        <v>3.65</v>
      </c>
      <c r="D546" s="58">
        <v>21.78</v>
      </c>
      <c r="E546" s="58">
        <v>16.22</v>
      </c>
    </row>
    <row r="547" spans="1:5" x14ac:dyDescent="0.55000000000000004">
      <c r="A547" s="49">
        <v>2031</v>
      </c>
      <c r="B547" s="69">
        <v>15</v>
      </c>
      <c r="C547" s="59">
        <v>3.69</v>
      </c>
      <c r="D547" s="59">
        <v>21.75</v>
      </c>
      <c r="E547" s="59">
        <v>16.190000000000001</v>
      </c>
    </row>
    <row r="548" spans="1:5" x14ac:dyDescent="0.55000000000000004">
      <c r="A548" s="49">
        <v>2031</v>
      </c>
      <c r="B548" s="69">
        <v>16</v>
      </c>
      <c r="C548" s="58">
        <v>3.79</v>
      </c>
      <c r="D548" s="58">
        <v>21.75</v>
      </c>
      <c r="E548" s="58">
        <v>16.18</v>
      </c>
    </row>
    <row r="549" spans="1:5" x14ac:dyDescent="0.55000000000000004">
      <c r="A549" s="49">
        <v>2031</v>
      </c>
      <c r="B549" s="69">
        <v>17</v>
      </c>
      <c r="C549" s="59">
        <v>3.61</v>
      </c>
      <c r="D549" s="59">
        <v>21.76</v>
      </c>
      <c r="E549" s="59">
        <v>16.190000000000001</v>
      </c>
    </row>
    <row r="550" spans="1:5" x14ac:dyDescent="0.55000000000000004">
      <c r="A550" s="49">
        <v>2031</v>
      </c>
      <c r="B550" s="69">
        <v>18</v>
      </c>
      <c r="C550" s="58">
        <v>3.57</v>
      </c>
      <c r="D550" s="58">
        <v>21.77</v>
      </c>
      <c r="E550" s="58">
        <v>16.2</v>
      </c>
    </row>
    <row r="551" spans="1:5" x14ac:dyDescent="0.55000000000000004">
      <c r="A551" s="49">
        <v>2031</v>
      </c>
      <c r="B551" s="69">
        <v>19</v>
      </c>
      <c r="C551" s="59">
        <v>3.54</v>
      </c>
      <c r="D551" s="59">
        <v>21.78</v>
      </c>
      <c r="E551" s="59">
        <v>16.21</v>
      </c>
    </row>
    <row r="552" spans="1:5" x14ac:dyDescent="0.55000000000000004">
      <c r="A552" s="49">
        <v>2031</v>
      </c>
      <c r="B552" s="69">
        <v>20</v>
      </c>
      <c r="C552" s="58">
        <v>3.33</v>
      </c>
      <c r="D552" s="58">
        <v>21.8</v>
      </c>
      <c r="E552" s="58">
        <v>16.22</v>
      </c>
    </row>
    <row r="553" spans="1:5" x14ac:dyDescent="0.55000000000000004">
      <c r="A553" s="49">
        <v>2031</v>
      </c>
      <c r="B553" s="69">
        <v>21</v>
      </c>
      <c r="C553" s="59">
        <v>3.36</v>
      </c>
      <c r="D553" s="59">
        <v>21.87</v>
      </c>
      <c r="E553" s="59">
        <v>16.27</v>
      </c>
    </row>
    <row r="554" spans="1:5" x14ac:dyDescent="0.55000000000000004">
      <c r="A554" s="49">
        <v>2031</v>
      </c>
      <c r="B554" s="69">
        <v>22</v>
      </c>
      <c r="C554" s="58">
        <v>3.34</v>
      </c>
      <c r="D554" s="58">
        <v>21.95</v>
      </c>
      <c r="E554" s="58">
        <v>16.32</v>
      </c>
    </row>
    <row r="555" spans="1:5" x14ac:dyDescent="0.55000000000000004">
      <c r="A555" s="49">
        <v>2031</v>
      </c>
      <c r="B555" s="69">
        <v>23</v>
      </c>
      <c r="C555" s="59">
        <v>3.35</v>
      </c>
      <c r="D555" s="59">
        <v>22.02</v>
      </c>
      <c r="E555" s="59">
        <v>16.37</v>
      </c>
    </row>
    <row r="556" spans="1:5" x14ac:dyDescent="0.55000000000000004">
      <c r="A556" s="49">
        <v>2031</v>
      </c>
      <c r="B556" s="69">
        <v>24</v>
      </c>
      <c r="C556" s="58">
        <v>3.52</v>
      </c>
      <c r="D556" s="58">
        <v>22.1</v>
      </c>
      <c r="E556" s="58">
        <v>16.420000000000002</v>
      </c>
    </row>
    <row r="557" spans="1:5" x14ac:dyDescent="0.55000000000000004">
      <c r="A557" s="49">
        <v>2031</v>
      </c>
      <c r="B557" s="69">
        <v>25</v>
      </c>
      <c r="C557" s="59">
        <v>3.62</v>
      </c>
      <c r="D557" s="59">
        <v>22.18</v>
      </c>
      <c r="E557" s="59">
        <v>16.48</v>
      </c>
    </row>
    <row r="558" spans="1:5" x14ac:dyDescent="0.55000000000000004">
      <c r="A558" s="49">
        <v>2031</v>
      </c>
      <c r="B558" s="69">
        <v>26</v>
      </c>
      <c r="C558" s="58">
        <v>3.51</v>
      </c>
      <c r="D558" s="58">
        <v>22.25</v>
      </c>
      <c r="E558" s="58">
        <v>16.54</v>
      </c>
    </row>
    <row r="559" spans="1:5" x14ac:dyDescent="0.55000000000000004">
      <c r="A559" s="49">
        <v>2031</v>
      </c>
      <c r="B559" s="69">
        <v>27</v>
      </c>
      <c r="C559" s="59">
        <v>3.72</v>
      </c>
      <c r="D559" s="59">
        <v>22.33</v>
      </c>
      <c r="E559" s="59">
        <v>16.59</v>
      </c>
    </row>
    <row r="560" spans="1:5" x14ac:dyDescent="0.55000000000000004">
      <c r="A560" s="49">
        <v>2031</v>
      </c>
      <c r="B560" s="69">
        <v>28</v>
      </c>
      <c r="C560" s="58">
        <v>3.9</v>
      </c>
      <c r="D560" s="58">
        <v>22.41</v>
      </c>
      <c r="E560" s="58">
        <v>16.649999999999999</v>
      </c>
    </row>
    <row r="561" spans="1:5" x14ac:dyDescent="0.55000000000000004">
      <c r="A561" s="49">
        <v>2031</v>
      </c>
      <c r="B561" s="69">
        <v>29</v>
      </c>
      <c r="C561" s="59">
        <v>4.0999999999999996</v>
      </c>
      <c r="D561" s="59">
        <v>22.49</v>
      </c>
      <c r="E561" s="59">
        <v>16.7</v>
      </c>
    </row>
    <row r="562" spans="1:5" x14ac:dyDescent="0.55000000000000004">
      <c r="A562" s="49">
        <v>2031</v>
      </c>
      <c r="B562" s="69">
        <v>30</v>
      </c>
      <c r="C562" s="58">
        <v>3.62</v>
      </c>
      <c r="D562" s="58">
        <v>22.57</v>
      </c>
      <c r="E562" s="58">
        <v>16.75</v>
      </c>
    </row>
    <row r="563" spans="1:5" x14ac:dyDescent="0.55000000000000004">
      <c r="A563" s="49">
        <v>2031</v>
      </c>
      <c r="B563" s="69">
        <v>31</v>
      </c>
      <c r="C563" s="59">
        <v>3.59</v>
      </c>
      <c r="D563" s="59">
        <v>22.66</v>
      </c>
      <c r="E563" s="59">
        <v>16.8</v>
      </c>
    </row>
    <row r="564" spans="1:5" x14ac:dyDescent="0.55000000000000004">
      <c r="A564" s="49">
        <v>2031</v>
      </c>
      <c r="B564" s="69">
        <v>32</v>
      </c>
      <c r="C564" s="58">
        <v>3.5</v>
      </c>
      <c r="D564" s="58">
        <v>22.74</v>
      </c>
      <c r="E564" s="58">
        <v>16.850000000000001</v>
      </c>
    </row>
    <row r="565" spans="1:5" x14ac:dyDescent="0.55000000000000004">
      <c r="A565" s="49">
        <v>2031</v>
      </c>
      <c r="B565" s="69">
        <v>33</v>
      </c>
      <c r="C565" s="59">
        <v>3.76</v>
      </c>
      <c r="D565" s="59">
        <v>22.82</v>
      </c>
      <c r="E565" s="59">
        <v>16.899999999999999</v>
      </c>
    </row>
    <row r="566" spans="1:5" x14ac:dyDescent="0.55000000000000004">
      <c r="A566" s="49">
        <v>2031</v>
      </c>
      <c r="B566" s="69">
        <v>34</v>
      </c>
      <c r="C566" s="58">
        <v>3.67</v>
      </c>
      <c r="D566" s="58">
        <v>22.93</v>
      </c>
      <c r="E566" s="58">
        <v>16.940000000000001</v>
      </c>
    </row>
    <row r="567" spans="1:5" x14ac:dyDescent="0.55000000000000004">
      <c r="A567" s="49">
        <v>2031</v>
      </c>
      <c r="B567" s="69">
        <v>35</v>
      </c>
      <c r="C567" s="59">
        <v>3.54</v>
      </c>
      <c r="D567" s="59">
        <v>23.03</v>
      </c>
      <c r="E567" s="59">
        <v>16.989999999999998</v>
      </c>
    </row>
    <row r="568" spans="1:5" x14ac:dyDescent="0.55000000000000004">
      <c r="A568" s="49">
        <v>2031</v>
      </c>
      <c r="B568" s="69">
        <v>36</v>
      </c>
      <c r="C568" s="58">
        <v>3.47</v>
      </c>
      <c r="D568" s="58">
        <v>23.14</v>
      </c>
      <c r="E568" s="58">
        <v>17.03</v>
      </c>
    </row>
    <row r="569" spans="1:5" x14ac:dyDescent="0.55000000000000004">
      <c r="A569" s="49">
        <v>2031</v>
      </c>
      <c r="B569" s="69">
        <v>37</v>
      </c>
      <c r="C569" s="59">
        <v>3.59</v>
      </c>
      <c r="D569" s="59">
        <v>23.24</v>
      </c>
      <c r="E569" s="59">
        <v>17.07</v>
      </c>
    </row>
    <row r="570" spans="1:5" x14ac:dyDescent="0.55000000000000004">
      <c r="A570" s="49">
        <v>2031</v>
      </c>
      <c r="B570" s="69">
        <v>38</v>
      </c>
      <c r="C570" s="58">
        <v>3.5</v>
      </c>
      <c r="D570" s="58">
        <v>23.31</v>
      </c>
      <c r="E570" s="58">
        <v>17.11</v>
      </c>
    </row>
    <row r="571" spans="1:5" x14ac:dyDescent="0.55000000000000004">
      <c r="A571" s="49">
        <v>2031</v>
      </c>
      <c r="B571" s="69">
        <v>39</v>
      </c>
      <c r="C571" s="59">
        <v>3.37</v>
      </c>
      <c r="D571" s="59">
        <v>23.38</v>
      </c>
      <c r="E571" s="59">
        <v>17.14</v>
      </c>
    </row>
    <row r="572" spans="1:5" x14ac:dyDescent="0.55000000000000004">
      <c r="A572" s="49">
        <v>2031</v>
      </c>
      <c r="B572" s="69">
        <v>40</v>
      </c>
      <c r="C572" s="58">
        <v>3.12</v>
      </c>
      <c r="D572" s="58">
        <v>23.44</v>
      </c>
      <c r="E572" s="58">
        <v>17.170000000000002</v>
      </c>
    </row>
    <row r="573" spans="1:5" x14ac:dyDescent="0.55000000000000004">
      <c r="A573" s="49">
        <v>2031</v>
      </c>
      <c r="B573" s="69">
        <v>41</v>
      </c>
      <c r="C573" s="59">
        <v>3.6</v>
      </c>
      <c r="D573" s="59">
        <v>23.5</v>
      </c>
      <c r="E573" s="59">
        <v>17.2</v>
      </c>
    </row>
    <row r="574" spans="1:5" x14ac:dyDescent="0.55000000000000004">
      <c r="A574" s="49">
        <v>2031</v>
      </c>
      <c r="B574" s="69">
        <v>42</v>
      </c>
      <c r="C574" s="58">
        <v>3.92</v>
      </c>
      <c r="D574" s="58">
        <v>23.54</v>
      </c>
      <c r="E574" s="58">
        <v>17.21</v>
      </c>
    </row>
    <row r="575" spans="1:5" x14ac:dyDescent="0.55000000000000004">
      <c r="A575" s="49">
        <v>2031</v>
      </c>
      <c r="B575" s="69">
        <v>43</v>
      </c>
      <c r="C575" s="59">
        <v>4.21</v>
      </c>
      <c r="D575" s="59">
        <v>23.52</v>
      </c>
      <c r="E575" s="59">
        <v>17.190000000000001</v>
      </c>
    </row>
    <row r="576" spans="1:5" x14ac:dyDescent="0.55000000000000004">
      <c r="A576" s="49">
        <v>2031</v>
      </c>
      <c r="B576" s="69">
        <v>44</v>
      </c>
      <c r="C576" s="58">
        <v>4.0999999999999996</v>
      </c>
      <c r="D576" s="58">
        <v>23.49</v>
      </c>
      <c r="E576" s="58">
        <v>17.170000000000002</v>
      </c>
    </row>
    <row r="577" spans="1:5" x14ac:dyDescent="0.55000000000000004">
      <c r="A577" s="49">
        <v>2031</v>
      </c>
      <c r="B577" s="69">
        <v>45</v>
      </c>
      <c r="C577" s="59">
        <v>4.22</v>
      </c>
      <c r="D577" s="59">
        <v>23.47</v>
      </c>
      <c r="E577" s="59">
        <v>17.149999999999999</v>
      </c>
    </row>
    <row r="578" spans="1:5" x14ac:dyDescent="0.55000000000000004">
      <c r="A578" s="49">
        <v>2031</v>
      </c>
      <c r="B578" s="69">
        <v>46</v>
      </c>
      <c r="C578" s="58">
        <v>5.37</v>
      </c>
      <c r="D578" s="58">
        <v>23.44</v>
      </c>
      <c r="E578" s="58">
        <v>17.13</v>
      </c>
    </row>
    <row r="579" spans="1:5" x14ac:dyDescent="0.55000000000000004">
      <c r="A579" s="49">
        <v>2031</v>
      </c>
      <c r="B579" s="69">
        <v>47</v>
      </c>
      <c r="C579" s="59">
        <v>4.93</v>
      </c>
      <c r="D579" s="59">
        <v>23.38</v>
      </c>
      <c r="E579" s="59">
        <v>17.100000000000001</v>
      </c>
    </row>
    <row r="580" spans="1:5" x14ac:dyDescent="0.55000000000000004">
      <c r="A580" s="49">
        <v>2031</v>
      </c>
      <c r="B580" s="69">
        <v>48</v>
      </c>
      <c r="C580" s="58">
        <v>4.79</v>
      </c>
      <c r="D580" s="58">
        <v>23.32</v>
      </c>
      <c r="E580" s="58">
        <v>17.059999999999999</v>
      </c>
    </row>
    <row r="581" spans="1:5" x14ac:dyDescent="0.55000000000000004">
      <c r="A581" s="49">
        <v>2031</v>
      </c>
      <c r="B581" s="69">
        <v>49</v>
      </c>
      <c r="C581" s="59">
        <v>5.72</v>
      </c>
      <c r="D581" s="59">
        <v>23.26</v>
      </c>
      <c r="E581" s="59">
        <v>17.02</v>
      </c>
    </row>
    <row r="582" spans="1:5" x14ac:dyDescent="0.55000000000000004">
      <c r="A582" s="49">
        <v>2031</v>
      </c>
      <c r="B582" s="69">
        <v>50</v>
      </c>
      <c r="C582" s="58">
        <v>6.25</v>
      </c>
      <c r="D582" s="58">
        <v>23.2</v>
      </c>
      <c r="E582" s="58">
        <v>16.98</v>
      </c>
    </row>
    <row r="583" spans="1:5" x14ac:dyDescent="0.55000000000000004">
      <c r="A583" s="49">
        <v>2031</v>
      </c>
      <c r="B583" s="69">
        <v>51</v>
      </c>
      <c r="C583" s="59">
        <v>7.98</v>
      </c>
      <c r="D583" s="59">
        <v>23.13</v>
      </c>
      <c r="E583" s="59">
        <v>16.98</v>
      </c>
    </row>
    <row r="584" spans="1:5" x14ac:dyDescent="0.55000000000000004">
      <c r="A584" s="49">
        <v>2031</v>
      </c>
      <c r="B584" s="69">
        <v>52</v>
      </c>
      <c r="C584" s="58">
        <v>6.54</v>
      </c>
      <c r="D584" s="58">
        <v>23.05</v>
      </c>
      <c r="E584" s="58">
        <v>17.010000000000002</v>
      </c>
    </row>
    <row r="585" spans="1:5" x14ac:dyDescent="0.55000000000000004">
      <c r="A585" s="49">
        <v>2031</v>
      </c>
      <c r="B585" s="69">
        <v>53</v>
      </c>
      <c r="C585" s="59">
        <v>6.54</v>
      </c>
      <c r="D585" s="59">
        <v>23.05</v>
      </c>
      <c r="E585" s="59">
        <v>17.010000000000002</v>
      </c>
    </row>
    <row r="586" spans="1:5" x14ac:dyDescent="0.55000000000000004">
      <c r="A586" s="49">
        <v>2032</v>
      </c>
      <c r="B586" s="69">
        <v>1</v>
      </c>
      <c r="C586" s="58">
        <v>10.39</v>
      </c>
      <c r="D586" s="58">
        <v>23.89</v>
      </c>
      <c r="E586" s="58">
        <v>17.739999999999998</v>
      </c>
    </row>
    <row r="587" spans="1:5" x14ac:dyDescent="0.55000000000000004">
      <c r="A587" s="49">
        <v>2032</v>
      </c>
      <c r="B587" s="69">
        <v>2</v>
      </c>
      <c r="C587" s="59">
        <v>7.99</v>
      </c>
      <c r="D587" s="59">
        <v>23.82</v>
      </c>
      <c r="E587" s="59">
        <v>17.77</v>
      </c>
    </row>
    <row r="588" spans="1:5" x14ac:dyDescent="0.55000000000000004">
      <c r="A588" s="49">
        <v>2032</v>
      </c>
      <c r="B588" s="69">
        <v>3</v>
      </c>
      <c r="C588" s="58">
        <v>9.08</v>
      </c>
      <c r="D588" s="58">
        <v>23.72</v>
      </c>
      <c r="E588" s="58">
        <v>17.75</v>
      </c>
    </row>
    <row r="589" spans="1:5" x14ac:dyDescent="0.55000000000000004">
      <c r="A589" s="49">
        <v>2032</v>
      </c>
      <c r="B589" s="69">
        <v>4</v>
      </c>
      <c r="C589" s="59">
        <v>7.22</v>
      </c>
      <c r="D589" s="59">
        <v>23.57</v>
      </c>
      <c r="E589" s="59">
        <v>17.63</v>
      </c>
    </row>
    <row r="590" spans="1:5" x14ac:dyDescent="0.55000000000000004">
      <c r="A590" s="49">
        <v>2032</v>
      </c>
      <c r="B590" s="69">
        <v>5</v>
      </c>
      <c r="C590" s="58">
        <v>7.59</v>
      </c>
      <c r="D590" s="58">
        <v>23.41</v>
      </c>
      <c r="E590" s="58">
        <v>17.510000000000002</v>
      </c>
    </row>
    <row r="591" spans="1:5" x14ac:dyDescent="0.55000000000000004">
      <c r="A591" s="49">
        <v>2032</v>
      </c>
      <c r="B591" s="69">
        <v>6</v>
      </c>
      <c r="C591" s="59">
        <v>6.12</v>
      </c>
      <c r="D591" s="59">
        <v>23.26</v>
      </c>
      <c r="E591" s="59">
        <v>17.39</v>
      </c>
    </row>
    <row r="592" spans="1:5" x14ac:dyDescent="0.55000000000000004">
      <c r="A592" s="49">
        <v>2032</v>
      </c>
      <c r="B592" s="69">
        <v>7</v>
      </c>
      <c r="C592" s="58">
        <v>5.4</v>
      </c>
      <c r="D592" s="58">
        <v>23.11</v>
      </c>
      <c r="E592" s="58">
        <v>17.260000000000002</v>
      </c>
    </row>
    <row r="593" spans="1:5" x14ac:dyDescent="0.55000000000000004">
      <c r="A593" s="49">
        <v>2032</v>
      </c>
      <c r="B593" s="69">
        <v>8</v>
      </c>
      <c r="C593" s="59">
        <v>4.83</v>
      </c>
      <c r="D593" s="59">
        <v>23.01</v>
      </c>
      <c r="E593" s="59">
        <v>17.190000000000001</v>
      </c>
    </row>
    <row r="594" spans="1:5" x14ac:dyDescent="0.55000000000000004">
      <c r="A594" s="49">
        <v>2032</v>
      </c>
      <c r="B594" s="69">
        <v>9</v>
      </c>
      <c r="C594" s="58">
        <v>5.31</v>
      </c>
      <c r="D594" s="58">
        <v>22.92</v>
      </c>
      <c r="E594" s="58">
        <v>17.11</v>
      </c>
    </row>
    <row r="595" spans="1:5" x14ac:dyDescent="0.55000000000000004">
      <c r="A595" s="49">
        <v>2032</v>
      </c>
      <c r="B595" s="69">
        <v>10</v>
      </c>
      <c r="C595" s="59">
        <v>4.62</v>
      </c>
      <c r="D595" s="59">
        <v>22.82</v>
      </c>
      <c r="E595" s="59">
        <v>17.04</v>
      </c>
    </row>
    <row r="596" spans="1:5" x14ac:dyDescent="0.55000000000000004">
      <c r="A596" s="49">
        <v>2032</v>
      </c>
      <c r="B596" s="69">
        <v>11</v>
      </c>
      <c r="C596" s="58">
        <v>4.7</v>
      </c>
      <c r="D596" s="58">
        <v>22.73</v>
      </c>
      <c r="E596" s="58">
        <v>16.96</v>
      </c>
    </row>
    <row r="597" spans="1:5" x14ac:dyDescent="0.55000000000000004">
      <c r="A597" s="49">
        <v>2032</v>
      </c>
      <c r="B597" s="69">
        <v>12</v>
      </c>
      <c r="C597" s="59">
        <v>3.91</v>
      </c>
      <c r="D597" s="59">
        <v>22.71</v>
      </c>
      <c r="E597" s="59">
        <v>16.940000000000001</v>
      </c>
    </row>
    <row r="598" spans="1:5" x14ac:dyDescent="0.55000000000000004">
      <c r="A598" s="49">
        <v>2032</v>
      </c>
      <c r="B598" s="69">
        <v>13</v>
      </c>
      <c r="C598" s="58">
        <v>3.54</v>
      </c>
      <c r="D598" s="58">
        <v>22.68</v>
      </c>
      <c r="E598" s="58">
        <v>16.91</v>
      </c>
    </row>
    <row r="599" spans="1:5" x14ac:dyDescent="0.55000000000000004">
      <c r="A599" s="49">
        <v>2032</v>
      </c>
      <c r="B599" s="69">
        <v>14</v>
      </c>
      <c r="C599" s="59">
        <v>3.8</v>
      </c>
      <c r="D599" s="59">
        <v>22.65</v>
      </c>
      <c r="E599" s="59">
        <v>16.88</v>
      </c>
    </row>
    <row r="600" spans="1:5" x14ac:dyDescent="0.55000000000000004">
      <c r="A600" s="49">
        <v>2032</v>
      </c>
      <c r="B600" s="69">
        <v>15</v>
      </c>
      <c r="C600" s="58">
        <v>3.84</v>
      </c>
      <c r="D600" s="58">
        <v>22.62</v>
      </c>
      <c r="E600" s="58">
        <v>16.86</v>
      </c>
    </row>
    <row r="601" spans="1:5" x14ac:dyDescent="0.55000000000000004">
      <c r="A601" s="49">
        <v>2032</v>
      </c>
      <c r="B601" s="69">
        <v>16</v>
      </c>
      <c r="C601" s="59">
        <v>3.94</v>
      </c>
      <c r="D601" s="59">
        <v>22.61</v>
      </c>
      <c r="E601" s="59">
        <v>16.850000000000001</v>
      </c>
    </row>
    <row r="602" spans="1:5" x14ac:dyDescent="0.55000000000000004">
      <c r="A602" s="49">
        <v>2032</v>
      </c>
      <c r="B602" s="69">
        <v>17</v>
      </c>
      <c r="C602" s="58">
        <v>3.76</v>
      </c>
      <c r="D602" s="58">
        <v>22.62</v>
      </c>
      <c r="E602" s="58">
        <v>16.86</v>
      </c>
    </row>
    <row r="603" spans="1:5" x14ac:dyDescent="0.55000000000000004">
      <c r="A603" s="49">
        <v>2032</v>
      </c>
      <c r="B603" s="69">
        <v>18</v>
      </c>
      <c r="C603" s="59">
        <v>3.71</v>
      </c>
      <c r="D603" s="59">
        <v>22.63</v>
      </c>
      <c r="E603" s="59">
        <v>16.87</v>
      </c>
    </row>
    <row r="604" spans="1:5" x14ac:dyDescent="0.55000000000000004">
      <c r="A604" s="49">
        <v>2032</v>
      </c>
      <c r="B604" s="69">
        <v>19</v>
      </c>
      <c r="C604" s="58">
        <v>3.68</v>
      </c>
      <c r="D604" s="58">
        <v>22.64</v>
      </c>
      <c r="E604" s="58">
        <v>16.87</v>
      </c>
    </row>
    <row r="605" spans="1:5" x14ac:dyDescent="0.55000000000000004">
      <c r="A605" s="49">
        <v>2032</v>
      </c>
      <c r="B605" s="69">
        <v>20</v>
      </c>
      <c r="C605" s="59">
        <v>3.46</v>
      </c>
      <c r="D605" s="59">
        <v>22.66</v>
      </c>
      <c r="E605" s="59">
        <v>16.89</v>
      </c>
    </row>
    <row r="606" spans="1:5" x14ac:dyDescent="0.55000000000000004">
      <c r="A606" s="49">
        <v>2032</v>
      </c>
      <c r="B606" s="69">
        <v>21</v>
      </c>
      <c r="C606" s="58">
        <v>3.49</v>
      </c>
      <c r="D606" s="58">
        <v>22.74</v>
      </c>
      <c r="E606" s="58">
        <v>16.940000000000001</v>
      </c>
    </row>
    <row r="607" spans="1:5" x14ac:dyDescent="0.55000000000000004">
      <c r="A607" s="49">
        <v>2032</v>
      </c>
      <c r="B607" s="69">
        <v>22</v>
      </c>
      <c r="C607" s="59">
        <v>3.47</v>
      </c>
      <c r="D607" s="59">
        <v>22.82</v>
      </c>
      <c r="E607" s="59">
        <v>16.989999999999998</v>
      </c>
    </row>
    <row r="608" spans="1:5" x14ac:dyDescent="0.55000000000000004">
      <c r="A608" s="49">
        <v>2032</v>
      </c>
      <c r="B608" s="69">
        <v>23</v>
      </c>
      <c r="C608" s="58">
        <v>3.48</v>
      </c>
      <c r="D608" s="58">
        <v>22.9</v>
      </c>
      <c r="E608" s="58">
        <v>17.05</v>
      </c>
    </row>
    <row r="609" spans="1:5" x14ac:dyDescent="0.55000000000000004">
      <c r="A609" s="49">
        <v>2032</v>
      </c>
      <c r="B609" s="69">
        <v>24</v>
      </c>
      <c r="C609" s="59">
        <v>3.66</v>
      </c>
      <c r="D609" s="59">
        <v>22.98</v>
      </c>
      <c r="E609" s="59">
        <v>17.100000000000001</v>
      </c>
    </row>
    <row r="610" spans="1:5" x14ac:dyDescent="0.55000000000000004">
      <c r="A610" s="49">
        <v>2032</v>
      </c>
      <c r="B610" s="69">
        <v>25</v>
      </c>
      <c r="C610" s="58">
        <v>3.76</v>
      </c>
      <c r="D610" s="58">
        <v>23.06</v>
      </c>
      <c r="E610" s="58">
        <v>17.16</v>
      </c>
    </row>
    <row r="611" spans="1:5" x14ac:dyDescent="0.55000000000000004">
      <c r="A611" s="49">
        <v>2032</v>
      </c>
      <c r="B611" s="69">
        <v>26</v>
      </c>
      <c r="C611" s="59">
        <v>3.65</v>
      </c>
      <c r="D611" s="59">
        <v>23.14</v>
      </c>
      <c r="E611" s="59">
        <v>17.22</v>
      </c>
    </row>
    <row r="612" spans="1:5" x14ac:dyDescent="0.55000000000000004">
      <c r="A612" s="49">
        <v>2032</v>
      </c>
      <c r="B612" s="69">
        <v>27</v>
      </c>
      <c r="C612" s="58">
        <v>3.87</v>
      </c>
      <c r="D612" s="58">
        <v>23.22</v>
      </c>
      <c r="E612" s="58">
        <v>17.28</v>
      </c>
    </row>
    <row r="613" spans="1:5" x14ac:dyDescent="0.55000000000000004">
      <c r="A613" s="49">
        <v>2032</v>
      </c>
      <c r="B613" s="69">
        <v>28</v>
      </c>
      <c r="C613" s="59">
        <v>4.0599999999999996</v>
      </c>
      <c r="D613" s="59">
        <v>23.3</v>
      </c>
      <c r="E613" s="59">
        <v>17.34</v>
      </c>
    </row>
    <row r="614" spans="1:5" x14ac:dyDescent="0.55000000000000004">
      <c r="A614" s="49">
        <v>2032</v>
      </c>
      <c r="B614" s="69">
        <v>29</v>
      </c>
      <c r="C614" s="58">
        <v>4.26</v>
      </c>
      <c r="D614" s="58">
        <v>23.38</v>
      </c>
      <c r="E614" s="58">
        <v>17.39</v>
      </c>
    </row>
    <row r="615" spans="1:5" x14ac:dyDescent="0.55000000000000004">
      <c r="A615" s="49">
        <v>2032</v>
      </c>
      <c r="B615" s="69">
        <v>30</v>
      </c>
      <c r="C615" s="59">
        <v>3.77</v>
      </c>
      <c r="D615" s="59">
        <v>23.47</v>
      </c>
      <c r="E615" s="59">
        <v>17.440000000000001</v>
      </c>
    </row>
    <row r="616" spans="1:5" x14ac:dyDescent="0.55000000000000004">
      <c r="A616" s="49">
        <v>2032</v>
      </c>
      <c r="B616" s="69">
        <v>31</v>
      </c>
      <c r="C616" s="58">
        <v>3.74</v>
      </c>
      <c r="D616" s="58">
        <v>23.56</v>
      </c>
      <c r="E616" s="58">
        <v>17.489999999999998</v>
      </c>
    </row>
    <row r="617" spans="1:5" x14ac:dyDescent="0.55000000000000004">
      <c r="A617" s="49">
        <v>2032</v>
      </c>
      <c r="B617" s="69">
        <v>32</v>
      </c>
      <c r="C617" s="59">
        <v>3.64</v>
      </c>
      <c r="D617" s="59">
        <v>23.65</v>
      </c>
      <c r="E617" s="59">
        <v>17.55</v>
      </c>
    </row>
    <row r="618" spans="1:5" x14ac:dyDescent="0.55000000000000004">
      <c r="A618" s="49">
        <v>2032</v>
      </c>
      <c r="B618" s="69">
        <v>33</v>
      </c>
      <c r="C618" s="58">
        <v>3.91</v>
      </c>
      <c r="D618" s="58">
        <v>23.73</v>
      </c>
      <c r="E618" s="58">
        <v>17.600000000000001</v>
      </c>
    </row>
    <row r="619" spans="1:5" x14ac:dyDescent="0.55000000000000004">
      <c r="A619" s="49">
        <v>2032</v>
      </c>
      <c r="B619" s="69">
        <v>34</v>
      </c>
      <c r="C619" s="59">
        <v>3.81</v>
      </c>
      <c r="D619" s="59">
        <v>23.84</v>
      </c>
      <c r="E619" s="59">
        <v>17.64</v>
      </c>
    </row>
    <row r="620" spans="1:5" x14ac:dyDescent="0.55000000000000004">
      <c r="A620" s="49">
        <v>2032</v>
      </c>
      <c r="B620" s="69">
        <v>35</v>
      </c>
      <c r="C620" s="58">
        <v>3.68</v>
      </c>
      <c r="D620" s="58">
        <v>23.95</v>
      </c>
      <c r="E620" s="58">
        <v>17.690000000000001</v>
      </c>
    </row>
    <row r="621" spans="1:5" x14ac:dyDescent="0.55000000000000004">
      <c r="A621" s="49">
        <v>2032</v>
      </c>
      <c r="B621" s="69">
        <v>36</v>
      </c>
      <c r="C621" s="59">
        <v>3.61</v>
      </c>
      <c r="D621" s="59">
        <v>24.06</v>
      </c>
      <c r="E621" s="59">
        <v>17.73</v>
      </c>
    </row>
    <row r="622" spans="1:5" x14ac:dyDescent="0.55000000000000004">
      <c r="A622" s="49">
        <v>2032</v>
      </c>
      <c r="B622" s="69">
        <v>37</v>
      </c>
      <c r="C622" s="58">
        <v>3.73</v>
      </c>
      <c r="D622" s="58">
        <v>24.17</v>
      </c>
      <c r="E622" s="58">
        <v>17.77</v>
      </c>
    </row>
    <row r="623" spans="1:5" x14ac:dyDescent="0.55000000000000004">
      <c r="A623" s="49">
        <v>2032</v>
      </c>
      <c r="B623" s="69">
        <v>38</v>
      </c>
      <c r="C623" s="59">
        <v>3.64</v>
      </c>
      <c r="D623" s="59">
        <v>24.24</v>
      </c>
      <c r="E623" s="59">
        <v>17.809999999999999</v>
      </c>
    </row>
    <row r="624" spans="1:5" x14ac:dyDescent="0.55000000000000004">
      <c r="A624" s="49">
        <v>2032</v>
      </c>
      <c r="B624" s="69">
        <v>39</v>
      </c>
      <c r="C624" s="58">
        <v>3.5</v>
      </c>
      <c r="D624" s="58">
        <v>24.31</v>
      </c>
      <c r="E624" s="58">
        <v>17.84</v>
      </c>
    </row>
    <row r="625" spans="1:5" x14ac:dyDescent="0.55000000000000004">
      <c r="A625" s="49">
        <v>2032</v>
      </c>
      <c r="B625" s="69">
        <v>40</v>
      </c>
      <c r="C625" s="59">
        <v>3.25</v>
      </c>
      <c r="D625" s="59">
        <v>24.37</v>
      </c>
      <c r="E625" s="59">
        <v>17.87</v>
      </c>
    </row>
    <row r="626" spans="1:5" x14ac:dyDescent="0.55000000000000004">
      <c r="A626" s="49">
        <v>2032</v>
      </c>
      <c r="B626" s="69">
        <v>41</v>
      </c>
      <c r="C626" s="58">
        <v>3.74</v>
      </c>
      <c r="D626" s="58">
        <v>24.44</v>
      </c>
      <c r="E626" s="58">
        <v>17.899999999999999</v>
      </c>
    </row>
    <row r="627" spans="1:5" x14ac:dyDescent="0.55000000000000004">
      <c r="A627" s="49">
        <v>2032</v>
      </c>
      <c r="B627" s="69">
        <v>42</v>
      </c>
      <c r="C627" s="59">
        <v>4.07</v>
      </c>
      <c r="D627" s="59">
        <v>24.48</v>
      </c>
      <c r="E627" s="59">
        <v>17.920000000000002</v>
      </c>
    </row>
    <row r="628" spans="1:5" x14ac:dyDescent="0.55000000000000004">
      <c r="A628" s="49">
        <v>2032</v>
      </c>
      <c r="B628" s="69">
        <v>43</v>
      </c>
      <c r="C628" s="58">
        <v>4.38</v>
      </c>
      <c r="D628" s="58">
        <v>24.45</v>
      </c>
      <c r="E628" s="58">
        <v>17.899999999999999</v>
      </c>
    </row>
    <row r="629" spans="1:5" x14ac:dyDescent="0.55000000000000004">
      <c r="A629" s="49">
        <v>2032</v>
      </c>
      <c r="B629" s="69">
        <v>44</v>
      </c>
      <c r="C629" s="59">
        <v>4.26</v>
      </c>
      <c r="D629" s="59">
        <v>24.43</v>
      </c>
      <c r="E629" s="59">
        <v>17.88</v>
      </c>
    </row>
    <row r="630" spans="1:5" x14ac:dyDescent="0.55000000000000004">
      <c r="A630" s="49">
        <v>2032</v>
      </c>
      <c r="B630" s="69">
        <v>45</v>
      </c>
      <c r="C630" s="58">
        <v>4.3899999999999997</v>
      </c>
      <c r="D630" s="58">
        <v>24.4</v>
      </c>
      <c r="E630" s="58">
        <v>17.86</v>
      </c>
    </row>
    <row r="631" spans="1:5" x14ac:dyDescent="0.55000000000000004">
      <c r="A631" s="49">
        <v>2032</v>
      </c>
      <c r="B631" s="69">
        <v>46</v>
      </c>
      <c r="C631" s="59">
        <v>5.58</v>
      </c>
      <c r="D631" s="59">
        <v>24.38</v>
      </c>
      <c r="E631" s="59">
        <v>17.84</v>
      </c>
    </row>
    <row r="632" spans="1:5" x14ac:dyDescent="0.55000000000000004">
      <c r="A632" s="49">
        <v>2032</v>
      </c>
      <c r="B632" s="69">
        <v>47</v>
      </c>
      <c r="C632" s="58">
        <v>5.12</v>
      </c>
      <c r="D632" s="58">
        <v>24.31</v>
      </c>
      <c r="E632" s="58">
        <v>17.8</v>
      </c>
    </row>
    <row r="633" spans="1:5" x14ac:dyDescent="0.55000000000000004">
      <c r="A633" s="49">
        <v>2032</v>
      </c>
      <c r="B633" s="69">
        <v>48</v>
      </c>
      <c r="C633" s="59">
        <v>4.9800000000000004</v>
      </c>
      <c r="D633" s="59">
        <v>24.25</v>
      </c>
      <c r="E633" s="59">
        <v>17.760000000000002</v>
      </c>
    </row>
    <row r="634" spans="1:5" x14ac:dyDescent="0.55000000000000004">
      <c r="A634" s="49">
        <v>2032</v>
      </c>
      <c r="B634" s="69">
        <v>49</v>
      </c>
      <c r="C634" s="58">
        <v>5.95</v>
      </c>
      <c r="D634" s="58">
        <v>24.18</v>
      </c>
      <c r="E634" s="58">
        <v>17.72</v>
      </c>
    </row>
    <row r="635" spans="1:5" x14ac:dyDescent="0.55000000000000004">
      <c r="A635" s="49">
        <v>2032</v>
      </c>
      <c r="B635" s="69">
        <v>50</v>
      </c>
      <c r="C635" s="59">
        <v>6.5</v>
      </c>
      <c r="D635" s="59">
        <v>24.12</v>
      </c>
      <c r="E635" s="59">
        <v>17.68</v>
      </c>
    </row>
    <row r="636" spans="1:5" x14ac:dyDescent="0.55000000000000004">
      <c r="A636" s="49">
        <v>2032</v>
      </c>
      <c r="B636" s="69">
        <v>51</v>
      </c>
      <c r="C636" s="58">
        <v>8.3000000000000007</v>
      </c>
      <c r="D636" s="58">
        <v>24.05</v>
      </c>
      <c r="E636" s="58">
        <v>17.68</v>
      </c>
    </row>
    <row r="637" spans="1:5" x14ac:dyDescent="0.55000000000000004">
      <c r="A637" s="49">
        <v>2032</v>
      </c>
      <c r="B637" s="69">
        <v>52</v>
      </c>
      <c r="C637" s="59">
        <v>6.8</v>
      </c>
      <c r="D637" s="59">
        <v>23.97</v>
      </c>
      <c r="E637" s="59">
        <v>17.71</v>
      </c>
    </row>
    <row r="638" spans="1:5" x14ac:dyDescent="0.55000000000000004">
      <c r="A638" s="49">
        <v>2032</v>
      </c>
      <c r="B638" s="69">
        <v>53</v>
      </c>
      <c r="C638" s="58">
        <v>6.8</v>
      </c>
      <c r="D638" s="58">
        <v>23.97</v>
      </c>
      <c r="E638" s="58">
        <v>17.71</v>
      </c>
    </row>
    <row r="639" spans="1:5" x14ac:dyDescent="0.55000000000000004">
      <c r="A639" s="49">
        <v>2033</v>
      </c>
      <c r="B639" s="69">
        <v>1</v>
      </c>
      <c r="C639" s="59">
        <v>10.83</v>
      </c>
      <c r="D639" s="59">
        <v>24.66</v>
      </c>
      <c r="E639" s="59">
        <v>18.34</v>
      </c>
    </row>
    <row r="640" spans="1:5" x14ac:dyDescent="0.55000000000000004">
      <c r="A640" s="49">
        <v>2033</v>
      </c>
      <c r="B640" s="69">
        <v>2</v>
      </c>
      <c r="C640" s="58">
        <v>8.33</v>
      </c>
      <c r="D640" s="58">
        <v>24.58</v>
      </c>
      <c r="E640" s="58">
        <v>18.37</v>
      </c>
    </row>
    <row r="641" spans="1:5" x14ac:dyDescent="0.55000000000000004">
      <c r="A641" s="49">
        <v>2033</v>
      </c>
      <c r="B641" s="69">
        <v>3</v>
      </c>
      <c r="C641" s="59">
        <v>9.4700000000000006</v>
      </c>
      <c r="D641" s="59">
        <v>24.48</v>
      </c>
      <c r="E641" s="59">
        <v>18.350000000000001</v>
      </c>
    </row>
    <row r="642" spans="1:5" x14ac:dyDescent="0.55000000000000004">
      <c r="A642" s="49">
        <v>2033</v>
      </c>
      <c r="B642" s="69">
        <v>4</v>
      </c>
      <c r="C642" s="58">
        <v>7.53</v>
      </c>
      <c r="D642" s="58">
        <v>24.32</v>
      </c>
      <c r="E642" s="58">
        <v>18.23</v>
      </c>
    </row>
    <row r="643" spans="1:5" x14ac:dyDescent="0.55000000000000004">
      <c r="A643" s="49">
        <v>2033</v>
      </c>
      <c r="B643" s="69">
        <v>5</v>
      </c>
      <c r="C643" s="59">
        <v>7.91</v>
      </c>
      <c r="D643" s="59">
        <v>24.16</v>
      </c>
      <c r="E643" s="59">
        <v>18.100000000000001</v>
      </c>
    </row>
    <row r="644" spans="1:5" x14ac:dyDescent="0.55000000000000004">
      <c r="A644" s="49">
        <v>2033</v>
      </c>
      <c r="B644" s="69">
        <v>6</v>
      </c>
      <c r="C644" s="58">
        <v>6.38</v>
      </c>
      <c r="D644" s="58">
        <v>24.01</v>
      </c>
      <c r="E644" s="58">
        <v>17.97</v>
      </c>
    </row>
    <row r="645" spans="1:5" x14ac:dyDescent="0.55000000000000004">
      <c r="A645" s="49">
        <v>2033</v>
      </c>
      <c r="B645" s="69">
        <v>7</v>
      </c>
      <c r="C645" s="59">
        <v>5.63</v>
      </c>
      <c r="D645" s="59">
        <v>23.85</v>
      </c>
      <c r="E645" s="59">
        <v>17.850000000000001</v>
      </c>
    </row>
    <row r="646" spans="1:5" x14ac:dyDescent="0.55000000000000004">
      <c r="A646" s="49">
        <v>2033</v>
      </c>
      <c r="B646" s="69">
        <v>8</v>
      </c>
      <c r="C646" s="58">
        <v>5.03</v>
      </c>
      <c r="D646" s="58">
        <v>23.75</v>
      </c>
      <c r="E646" s="58">
        <v>17.77</v>
      </c>
    </row>
    <row r="647" spans="1:5" x14ac:dyDescent="0.55000000000000004">
      <c r="A647" s="49">
        <v>2033</v>
      </c>
      <c r="B647" s="69">
        <v>9</v>
      </c>
      <c r="C647" s="59">
        <v>5.53</v>
      </c>
      <c r="D647" s="59">
        <v>23.65</v>
      </c>
      <c r="E647" s="59">
        <v>17.690000000000001</v>
      </c>
    </row>
    <row r="648" spans="1:5" x14ac:dyDescent="0.55000000000000004">
      <c r="A648" s="49">
        <v>2033</v>
      </c>
      <c r="B648" s="69">
        <v>10</v>
      </c>
      <c r="C648" s="58">
        <v>4.8099999999999996</v>
      </c>
      <c r="D648" s="58">
        <v>23.55</v>
      </c>
      <c r="E648" s="58">
        <v>17.61</v>
      </c>
    </row>
    <row r="649" spans="1:5" x14ac:dyDescent="0.55000000000000004">
      <c r="A649" s="49">
        <v>2033</v>
      </c>
      <c r="B649" s="69">
        <v>11</v>
      </c>
      <c r="C649" s="59">
        <v>4.8899999999999997</v>
      </c>
      <c r="D649" s="59">
        <v>23.45</v>
      </c>
      <c r="E649" s="59">
        <v>17.53</v>
      </c>
    </row>
    <row r="650" spans="1:5" x14ac:dyDescent="0.55000000000000004">
      <c r="A650" s="49">
        <v>2033</v>
      </c>
      <c r="B650" s="69">
        <v>12</v>
      </c>
      <c r="C650" s="58">
        <v>4.08</v>
      </c>
      <c r="D650" s="58">
        <v>23.44</v>
      </c>
      <c r="E650" s="58">
        <v>17.510000000000002</v>
      </c>
    </row>
    <row r="651" spans="1:5" x14ac:dyDescent="0.55000000000000004">
      <c r="A651" s="49">
        <v>2033</v>
      </c>
      <c r="B651" s="69">
        <v>13</v>
      </c>
      <c r="C651" s="59">
        <v>3.69</v>
      </c>
      <c r="D651" s="59">
        <v>23.4</v>
      </c>
      <c r="E651" s="59">
        <v>17.489999999999998</v>
      </c>
    </row>
    <row r="652" spans="1:5" x14ac:dyDescent="0.55000000000000004">
      <c r="A652" s="49">
        <v>2033</v>
      </c>
      <c r="B652" s="69">
        <v>14</v>
      </c>
      <c r="C652" s="58">
        <v>3.96</v>
      </c>
      <c r="D652" s="58">
        <v>23.37</v>
      </c>
      <c r="E652" s="58">
        <v>17.46</v>
      </c>
    </row>
    <row r="653" spans="1:5" x14ac:dyDescent="0.55000000000000004">
      <c r="A653" s="49">
        <v>2033</v>
      </c>
      <c r="B653" s="69">
        <v>15</v>
      </c>
      <c r="C653" s="59">
        <v>4</v>
      </c>
      <c r="D653" s="59">
        <v>23.34</v>
      </c>
      <c r="E653" s="59">
        <v>17.43</v>
      </c>
    </row>
    <row r="654" spans="1:5" x14ac:dyDescent="0.55000000000000004">
      <c r="A654" s="49">
        <v>2033</v>
      </c>
      <c r="B654" s="69">
        <v>16</v>
      </c>
      <c r="C654" s="58">
        <v>4.1100000000000003</v>
      </c>
      <c r="D654" s="58">
        <v>23.34</v>
      </c>
      <c r="E654" s="58">
        <v>17.420000000000002</v>
      </c>
    </row>
    <row r="655" spans="1:5" x14ac:dyDescent="0.55000000000000004">
      <c r="A655" s="49">
        <v>2033</v>
      </c>
      <c r="B655" s="69">
        <v>17</v>
      </c>
      <c r="C655" s="59">
        <v>3.92</v>
      </c>
      <c r="D655" s="59">
        <v>23.35</v>
      </c>
      <c r="E655" s="59">
        <v>17.43</v>
      </c>
    </row>
    <row r="656" spans="1:5" x14ac:dyDescent="0.55000000000000004">
      <c r="A656" s="49">
        <v>2033</v>
      </c>
      <c r="B656" s="69">
        <v>18</v>
      </c>
      <c r="C656" s="58">
        <v>3.86</v>
      </c>
      <c r="D656" s="58">
        <v>23.36</v>
      </c>
      <c r="E656" s="58">
        <v>17.440000000000001</v>
      </c>
    </row>
    <row r="657" spans="1:5" x14ac:dyDescent="0.55000000000000004">
      <c r="A657" s="49">
        <v>2033</v>
      </c>
      <c r="B657" s="69">
        <v>19</v>
      </c>
      <c r="C657" s="59">
        <v>3.83</v>
      </c>
      <c r="D657" s="59">
        <v>23.37</v>
      </c>
      <c r="E657" s="59">
        <v>17.45</v>
      </c>
    </row>
    <row r="658" spans="1:5" x14ac:dyDescent="0.55000000000000004">
      <c r="A658" s="49">
        <v>2033</v>
      </c>
      <c r="B658" s="69">
        <v>20</v>
      </c>
      <c r="C658" s="58">
        <v>3.61</v>
      </c>
      <c r="D658" s="58">
        <v>23.39</v>
      </c>
      <c r="E658" s="58">
        <v>17.46</v>
      </c>
    </row>
    <row r="659" spans="1:5" x14ac:dyDescent="0.55000000000000004">
      <c r="A659" s="49">
        <v>2033</v>
      </c>
      <c r="B659" s="69">
        <v>21</v>
      </c>
      <c r="C659" s="59">
        <v>3.64</v>
      </c>
      <c r="D659" s="59">
        <v>23.47</v>
      </c>
      <c r="E659" s="59">
        <v>17.52</v>
      </c>
    </row>
    <row r="660" spans="1:5" x14ac:dyDescent="0.55000000000000004">
      <c r="A660" s="49">
        <v>2033</v>
      </c>
      <c r="B660" s="69">
        <v>22</v>
      </c>
      <c r="C660" s="58">
        <v>3.62</v>
      </c>
      <c r="D660" s="58">
        <v>23.55</v>
      </c>
      <c r="E660" s="58">
        <v>17.57</v>
      </c>
    </row>
    <row r="661" spans="1:5" x14ac:dyDescent="0.55000000000000004">
      <c r="A661" s="49">
        <v>2033</v>
      </c>
      <c r="B661" s="69">
        <v>23</v>
      </c>
      <c r="C661" s="59">
        <v>3.63</v>
      </c>
      <c r="D661" s="59">
        <v>23.63</v>
      </c>
      <c r="E661" s="59">
        <v>17.62</v>
      </c>
    </row>
    <row r="662" spans="1:5" x14ac:dyDescent="0.55000000000000004">
      <c r="A662" s="49">
        <v>2033</v>
      </c>
      <c r="B662" s="69">
        <v>24</v>
      </c>
      <c r="C662" s="58">
        <v>3.82</v>
      </c>
      <c r="D662" s="58">
        <v>23.72</v>
      </c>
      <c r="E662" s="58">
        <v>17.68</v>
      </c>
    </row>
    <row r="663" spans="1:5" x14ac:dyDescent="0.55000000000000004">
      <c r="A663" s="49">
        <v>2033</v>
      </c>
      <c r="B663" s="69">
        <v>25</v>
      </c>
      <c r="C663" s="59">
        <v>3.92</v>
      </c>
      <c r="D663" s="59">
        <v>23.8</v>
      </c>
      <c r="E663" s="59">
        <v>17.739999999999998</v>
      </c>
    </row>
    <row r="664" spans="1:5" x14ac:dyDescent="0.55000000000000004">
      <c r="A664" s="49">
        <v>2033</v>
      </c>
      <c r="B664" s="69">
        <v>26</v>
      </c>
      <c r="C664" s="58">
        <v>3.81</v>
      </c>
      <c r="D664" s="58">
        <v>23.88</v>
      </c>
      <c r="E664" s="58">
        <v>17.8</v>
      </c>
    </row>
    <row r="665" spans="1:5" x14ac:dyDescent="0.55000000000000004">
      <c r="A665" s="49">
        <v>2033</v>
      </c>
      <c r="B665" s="69">
        <v>27</v>
      </c>
      <c r="C665" s="59">
        <v>4.03</v>
      </c>
      <c r="D665" s="59">
        <v>23.96</v>
      </c>
      <c r="E665" s="59">
        <v>17.86</v>
      </c>
    </row>
    <row r="666" spans="1:5" x14ac:dyDescent="0.55000000000000004">
      <c r="A666" s="49">
        <v>2033</v>
      </c>
      <c r="B666" s="69">
        <v>28</v>
      </c>
      <c r="C666" s="58">
        <v>4.2300000000000004</v>
      </c>
      <c r="D666" s="58">
        <v>24.05</v>
      </c>
      <c r="E666" s="58">
        <v>17.920000000000002</v>
      </c>
    </row>
    <row r="667" spans="1:5" x14ac:dyDescent="0.55000000000000004">
      <c r="A667" s="49">
        <v>2033</v>
      </c>
      <c r="B667" s="69">
        <v>29</v>
      </c>
      <c r="C667" s="59">
        <v>4.4400000000000004</v>
      </c>
      <c r="D667" s="59">
        <v>24.13</v>
      </c>
      <c r="E667" s="59">
        <v>17.98</v>
      </c>
    </row>
    <row r="668" spans="1:5" x14ac:dyDescent="0.55000000000000004">
      <c r="A668" s="49">
        <v>2033</v>
      </c>
      <c r="B668" s="69">
        <v>30</v>
      </c>
      <c r="C668" s="58">
        <v>3.92</v>
      </c>
      <c r="D668" s="58">
        <v>24.22</v>
      </c>
      <c r="E668" s="58">
        <v>18.03</v>
      </c>
    </row>
    <row r="669" spans="1:5" x14ac:dyDescent="0.55000000000000004">
      <c r="A669" s="49">
        <v>2033</v>
      </c>
      <c r="B669" s="69">
        <v>31</v>
      </c>
      <c r="C669" s="59">
        <v>3.89</v>
      </c>
      <c r="D669" s="59">
        <v>24.31</v>
      </c>
      <c r="E669" s="59">
        <v>18.09</v>
      </c>
    </row>
    <row r="670" spans="1:5" x14ac:dyDescent="0.55000000000000004">
      <c r="A670" s="49">
        <v>2033</v>
      </c>
      <c r="B670" s="69">
        <v>32</v>
      </c>
      <c r="C670" s="58">
        <v>3.8</v>
      </c>
      <c r="D670" s="58">
        <v>24.4</v>
      </c>
      <c r="E670" s="58">
        <v>18.14</v>
      </c>
    </row>
    <row r="671" spans="1:5" x14ac:dyDescent="0.55000000000000004">
      <c r="A671" s="49">
        <v>2033</v>
      </c>
      <c r="B671" s="69">
        <v>33</v>
      </c>
      <c r="C671" s="59">
        <v>4.08</v>
      </c>
      <c r="D671" s="59">
        <v>24.49</v>
      </c>
      <c r="E671" s="59">
        <v>18.190000000000001</v>
      </c>
    </row>
    <row r="672" spans="1:5" x14ac:dyDescent="0.55000000000000004">
      <c r="A672" s="49">
        <v>2033</v>
      </c>
      <c r="B672" s="69">
        <v>34</v>
      </c>
      <c r="C672" s="58">
        <v>3.97</v>
      </c>
      <c r="D672" s="58">
        <v>24.6</v>
      </c>
      <c r="E672" s="58">
        <v>18.239999999999998</v>
      </c>
    </row>
    <row r="673" spans="1:5" x14ac:dyDescent="0.55000000000000004">
      <c r="A673" s="49">
        <v>2033</v>
      </c>
      <c r="B673" s="69">
        <v>35</v>
      </c>
      <c r="C673" s="59">
        <v>3.83</v>
      </c>
      <c r="D673" s="59">
        <v>24.72</v>
      </c>
      <c r="E673" s="59">
        <v>18.28</v>
      </c>
    </row>
    <row r="674" spans="1:5" x14ac:dyDescent="0.55000000000000004">
      <c r="A674" s="49">
        <v>2033</v>
      </c>
      <c r="B674" s="69">
        <v>36</v>
      </c>
      <c r="C674" s="58">
        <v>3.76</v>
      </c>
      <c r="D674" s="58">
        <v>24.83</v>
      </c>
      <c r="E674" s="58">
        <v>18.329999999999998</v>
      </c>
    </row>
    <row r="675" spans="1:5" x14ac:dyDescent="0.55000000000000004">
      <c r="A675" s="49">
        <v>2033</v>
      </c>
      <c r="B675" s="69">
        <v>37</v>
      </c>
      <c r="C675" s="59">
        <v>3.89</v>
      </c>
      <c r="D675" s="59">
        <v>24.94</v>
      </c>
      <c r="E675" s="59">
        <v>18.38</v>
      </c>
    </row>
    <row r="676" spans="1:5" x14ac:dyDescent="0.55000000000000004">
      <c r="A676" s="49">
        <v>2033</v>
      </c>
      <c r="B676" s="69">
        <v>38</v>
      </c>
      <c r="C676" s="58">
        <v>3.79</v>
      </c>
      <c r="D676" s="58">
        <v>25.02</v>
      </c>
      <c r="E676" s="58">
        <v>18.41</v>
      </c>
    </row>
    <row r="677" spans="1:5" x14ac:dyDescent="0.55000000000000004">
      <c r="A677" s="49">
        <v>2033</v>
      </c>
      <c r="B677" s="69">
        <v>39</v>
      </c>
      <c r="C677" s="59">
        <v>3.65</v>
      </c>
      <c r="D677" s="59">
        <v>25.09</v>
      </c>
      <c r="E677" s="59">
        <v>18.45</v>
      </c>
    </row>
    <row r="678" spans="1:5" x14ac:dyDescent="0.55000000000000004">
      <c r="A678" s="49">
        <v>2033</v>
      </c>
      <c r="B678" s="69">
        <v>40</v>
      </c>
      <c r="C678" s="58">
        <v>3.39</v>
      </c>
      <c r="D678" s="58">
        <v>25.15</v>
      </c>
      <c r="E678" s="58">
        <v>18.48</v>
      </c>
    </row>
    <row r="679" spans="1:5" x14ac:dyDescent="0.55000000000000004">
      <c r="A679" s="49">
        <v>2033</v>
      </c>
      <c r="B679" s="69">
        <v>41</v>
      </c>
      <c r="C679" s="59">
        <v>3.9</v>
      </c>
      <c r="D679" s="59">
        <v>25.22</v>
      </c>
      <c r="E679" s="59">
        <v>18.510000000000002</v>
      </c>
    </row>
    <row r="680" spans="1:5" x14ac:dyDescent="0.55000000000000004">
      <c r="A680" s="49">
        <v>2033</v>
      </c>
      <c r="B680" s="69">
        <v>42</v>
      </c>
      <c r="C680" s="58">
        <v>4.25</v>
      </c>
      <c r="D680" s="58">
        <v>25.26</v>
      </c>
      <c r="E680" s="58">
        <v>18.53</v>
      </c>
    </row>
    <row r="681" spans="1:5" x14ac:dyDescent="0.55000000000000004">
      <c r="A681" s="49">
        <v>2033</v>
      </c>
      <c r="B681" s="69">
        <v>43</v>
      </c>
      <c r="C681" s="59">
        <v>4.5599999999999996</v>
      </c>
      <c r="D681" s="59">
        <v>25.24</v>
      </c>
      <c r="E681" s="59">
        <v>18.510000000000002</v>
      </c>
    </row>
    <row r="682" spans="1:5" x14ac:dyDescent="0.55000000000000004">
      <c r="A682" s="49">
        <v>2033</v>
      </c>
      <c r="B682" s="69">
        <v>44</v>
      </c>
      <c r="C682" s="58">
        <v>4.4400000000000004</v>
      </c>
      <c r="D682" s="58">
        <v>25.21</v>
      </c>
      <c r="E682" s="58">
        <v>18.489999999999998</v>
      </c>
    </row>
    <row r="683" spans="1:5" x14ac:dyDescent="0.55000000000000004">
      <c r="A683" s="49">
        <v>2033</v>
      </c>
      <c r="B683" s="69">
        <v>45</v>
      </c>
      <c r="C683" s="59">
        <v>4.58</v>
      </c>
      <c r="D683" s="59">
        <v>25.18</v>
      </c>
      <c r="E683" s="59">
        <v>18.46</v>
      </c>
    </row>
    <row r="684" spans="1:5" x14ac:dyDescent="0.55000000000000004">
      <c r="A684" s="49">
        <v>2033</v>
      </c>
      <c r="B684" s="69">
        <v>46</v>
      </c>
      <c r="C684" s="58">
        <v>5.82</v>
      </c>
      <c r="D684" s="58">
        <v>25.16</v>
      </c>
      <c r="E684" s="58">
        <v>18.440000000000001</v>
      </c>
    </row>
    <row r="685" spans="1:5" x14ac:dyDescent="0.55000000000000004">
      <c r="A685" s="49">
        <v>2033</v>
      </c>
      <c r="B685" s="69">
        <v>47</v>
      </c>
      <c r="C685" s="59">
        <v>5.34</v>
      </c>
      <c r="D685" s="59">
        <v>25.09</v>
      </c>
      <c r="E685" s="59">
        <v>18.399999999999999</v>
      </c>
    </row>
    <row r="686" spans="1:5" x14ac:dyDescent="0.55000000000000004">
      <c r="A686" s="49">
        <v>2033</v>
      </c>
      <c r="B686" s="69">
        <v>48</v>
      </c>
      <c r="C686" s="58">
        <v>5.19</v>
      </c>
      <c r="D686" s="58">
        <v>25.02</v>
      </c>
      <c r="E686" s="58">
        <v>18.36</v>
      </c>
    </row>
    <row r="687" spans="1:5" x14ac:dyDescent="0.55000000000000004">
      <c r="A687" s="49">
        <v>2033</v>
      </c>
      <c r="B687" s="69">
        <v>49</v>
      </c>
      <c r="C687" s="59">
        <v>6.2</v>
      </c>
      <c r="D687" s="59">
        <v>24.96</v>
      </c>
      <c r="E687" s="59">
        <v>18.32</v>
      </c>
    </row>
    <row r="688" spans="1:5" x14ac:dyDescent="0.55000000000000004">
      <c r="A688" s="49">
        <v>2033</v>
      </c>
      <c r="B688" s="69">
        <v>50</v>
      </c>
      <c r="C688" s="58">
        <v>6.77</v>
      </c>
      <c r="D688" s="58">
        <v>24.89</v>
      </c>
      <c r="E688" s="58">
        <v>18.28</v>
      </c>
    </row>
    <row r="689" spans="1:5" x14ac:dyDescent="0.55000000000000004">
      <c r="A689" s="49">
        <v>2033</v>
      </c>
      <c r="B689" s="69">
        <v>51</v>
      </c>
      <c r="C689" s="59">
        <v>8.65</v>
      </c>
      <c r="D689" s="59">
        <v>24.82</v>
      </c>
      <c r="E689" s="59">
        <v>18.28</v>
      </c>
    </row>
    <row r="690" spans="1:5" x14ac:dyDescent="0.55000000000000004">
      <c r="A690" s="49">
        <v>2033</v>
      </c>
      <c r="B690" s="69">
        <v>52</v>
      </c>
      <c r="C690" s="58">
        <v>7.09</v>
      </c>
      <c r="D690" s="58">
        <v>24.73</v>
      </c>
      <c r="E690" s="58">
        <v>18.309999999999999</v>
      </c>
    </row>
    <row r="691" spans="1:5" x14ac:dyDescent="0.55000000000000004">
      <c r="A691" s="49">
        <v>2033</v>
      </c>
      <c r="B691" s="69">
        <v>53</v>
      </c>
      <c r="C691" s="59">
        <v>7.09</v>
      </c>
      <c r="D691" s="59">
        <v>24.73</v>
      </c>
      <c r="E691" s="59">
        <v>18.309999999999999</v>
      </c>
    </row>
    <row r="692" spans="1:5" x14ac:dyDescent="0.55000000000000004">
      <c r="A692" s="49">
        <v>2034</v>
      </c>
      <c r="B692" s="69">
        <v>1</v>
      </c>
      <c r="C692" s="58">
        <v>11.17</v>
      </c>
      <c r="D692" s="58">
        <v>25.43</v>
      </c>
      <c r="E692" s="58">
        <v>18.899999999999999</v>
      </c>
    </row>
    <row r="693" spans="1:5" x14ac:dyDescent="0.55000000000000004">
      <c r="A693" s="49">
        <v>2034</v>
      </c>
      <c r="B693" s="69">
        <v>2</v>
      </c>
      <c r="C693" s="59">
        <v>8.6</v>
      </c>
      <c r="D693" s="59">
        <v>25.35</v>
      </c>
      <c r="E693" s="59">
        <v>18.93</v>
      </c>
    </row>
    <row r="694" spans="1:5" x14ac:dyDescent="0.55000000000000004">
      <c r="A694" s="49">
        <v>2034</v>
      </c>
      <c r="B694" s="69">
        <v>3</v>
      </c>
      <c r="C694" s="58">
        <v>9.77</v>
      </c>
      <c r="D694" s="58">
        <v>25.25</v>
      </c>
      <c r="E694" s="58">
        <v>18.920000000000002</v>
      </c>
    </row>
    <row r="695" spans="1:5" x14ac:dyDescent="0.55000000000000004">
      <c r="A695" s="49">
        <v>2034</v>
      </c>
      <c r="B695" s="69">
        <v>4</v>
      </c>
      <c r="C695" s="59">
        <v>7.77</v>
      </c>
      <c r="D695" s="59">
        <v>25.09</v>
      </c>
      <c r="E695" s="59">
        <v>18.79</v>
      </c>
    </row>
    <row r="696" spans="1:5" x14ac:dyDescent="0.55000000000000004">
      <c r="A696" s="49">
        <v>2034</v>
      </c>
      <c r="B696" s="69">
        <v>5</v>
      </c>
      <c r="C696" s="58">
        <v>8.16</v>
      </c>
      <c r="D696" s="58">
        <v>24.92</v>
      </c>
      <c r="E696" s="58">
        <v>18.66</v>
      </c>
    </row>
    <row r="697" spans="1:5" x14ac:dyDescent="0.55000000000000004">
      <c r="A697" s="49">
        <v>2034</v>
      </c>
      <c r="B697" s="69">
        <v>6</v>
      </c>
      <c r="C697" s="59">
        <v>6.58</v>
      </c>
      <c r="D697" s="59">
        <v>24.76</v>
      </c>
      <c r="E697" s="59">
        <v>18.52</v>
      </c>
    </row>
    <row r="698" spans="1:5" x14ac:dyDescent="0.55000000000000004">
      <c r="A698" s="49">
        <v>2034</v>
      </c>
      <c r="B698" s="69">
        <v>7</v>
      </c>
      <c r="C698" s="58">
        <v>5.81</v>
      </c>
      <c r="D698" s="58">
        <v>24.6</v>
      </c>
      <c r="E698" s="58">
        <v>18.39</v>
      </c>
    </row>
    <row r="699" spans="1:5" x14ac:dyDescent="0.55000000000000004">
      <c r="A699" s="49">
        <v>2034</v>
      </c>
      <c r="B699" s="69">
        <v>8</v>
      </c>
      <c r="C699" s="59">
        <v>5.19</v>
      </c>
      <c r="D699" s="59">
        <v>24.5</v>
      </c>
      <c r="E699" s="59">
        <v>18.309999999999999</v>
      </c>
    </row>
    <row r="700" spans="1:5" x14ac:dyDescent="0.55000000000000004">
      <c r="A700" s="49">
        <v>2034</v>
      </c>
      <c r="B700" s="69">
        <v>9</v>
      </c>
      <c r="C700" s="58">
        <v>5.71</v>
      </c>
      <c r="D700" s="58">
        <v>24.39</v>
      </c>
      <c r="E700" s="58">
        <v>18.23</v>
      </c>
    </row>
    <row r="701" spans="1:5" x14ac:dyDescent="0.55000000000000004">
      <c r="A701" s="49">
        <v>2034</v>
      </c>
      <c r="B701" s="69">
        <v>10</v>
      </c>
      <c r="C701" s="59">
        <v>4.96</v>
      </c>
      <c r="D701" s="59">
        <v>24.29</v>
      </c>
      <c r="E701" s="59">
        <v>18.149999999999999</v>
      </c>
    </row>
    <row r="702" spans="1:5" x14ac:dyDescent="0.55000000000000004">
      <c r="A702" s="49">
        <v>2034</v>
      </c>
      <c r="B702" s="69">
        <v>11</v>
      </c>
      <c r="C702" s="58">
        <v>5.05</v>
      </c>
      <c r="D702" s="58">
        <v>24.19</v>
      </c>
      <c r="E702" s="58">
        <v>18.07</v>
      </c>
    </row>
    <row r="703" spans="1:5" x14ac:dyDescent="0.55000000000000004">
      <c r="A703" s="49">
        <v>2034</v>
      </c>
      <c r="B703" s="69">
        <v>12</v>
      </c>
      <c r="C703" s="59">
        <v>4.2</v>
      </c>
      <c r="D703" s="59">
        <v>24.17</v>
      </c>
      <c r="E703" s="59">
        <v>18.05</v>
      </c>
    </row>
    <row r="704" spans="1:5" x14ac:dyDescent="0.55000000000000004">
      <c r="A704" s="49">
        <v>2034</v>
      </c>
      <c r="B704" s="69">
        <v>13</v>
      </c>
      <c r="C704" s="58">
        <v>3.8</v>
      </c>
      <c r="D704" s="58">
        <v>24.14</v>
      </c>
      <c r="E704" s="58">
        <v>18.02</v>
      </c>
    </row>
    <row r="705" spans="1:5" x14ac:dyDescent="0.55000000000000004">
      <c r="A705" s="49">
        <v>2034</v>
      </c>
      <c r="B705" s="69">
        <v>14</v>
      </c>
      <c r="C705" s="59">
        <v>4.08</v>
      </c>
      <c r="D705" s="59">
        <v>24.11</v>
      </c>
      <c r="E705" s="59">
        <v>17.989999999999998</v>
      </c>
    </row>
    <row r="706" spans="1:5" x14ac:dyDescent="0.55000000000000004">
      <c r="A706" s="49">
        <v>2034</v>
      </c>
      <c r="B706" s="69">
        <v>15</v>
      </c>
      <c r="C706" s="58">
        <v>4.13</v>
      </c>
      <c r="D706" s="58">
        <v>24.08</v>
      </c>
      <c r="E706" s="58">
        <v>17.96</v>
      </c>
    </row>
    <row r="707" spans="1:5" x14ac:dyDescent="0.55000000000000004">
      <c r="A707" s="49">
        <v>2034</v>
      </c>
      <c r="B707" s="69">
        <v>16</v>
      </c>
      <c r="C707" s="59">
        <v>4.24</v>
      </c>
      <c r="D707" s="59">
        <v>24.07</v>
      </c>
      <c r="E707" s="59">
        <v>17.95</v>
      </c>
    </row>
    <row r="708" spans="1:5" x14ac:dyDescent="0.55000000000000004">
      <c r="A708" s="49">
        <v>2034</v>
      </c>
      <c r="B708" s="69">
        <v>17</v>
      </c>
      <c r="C708" s="58">
        <v>4.04</v>
      </c>
      <c r="D708" s="58">
        <v>24.08</v>
      </c>
      <c r="E708" s="58">
        <v>17.96</v>
      </c>
    </row>
    <row r="709" spans="1:5" x14ac:dyDescent="0.55000000000000004">
      <c r="A709" s="49">
        <v>2034</v>
      </c>
      <c r="B709" s="69">
        <v>18</v>
      </c>
      <c r="C709" s="59">
        <v>3.99</v>
      </c>
      <c r="D709" s="59">
        <v>24.09</v>
      </c>
      <c r="E709" s="59">
        <v>17.97</v>
      </c>
    </row>
    <row r="710" spans="1:5" x14ac:dyDescent="0.55000000000000004">
      <c r="A710" s="49">
        <v>2034</v>
      </c>
      <c r="B710" s="69">
        <v>19</v>
      </c>
      <c r="C710" s="58">
        <v>3.95</v>
      </c>
      <c r="D710" s="58">
        <v>24.1</v>
      </c>
      <c r="E710" s="58">
        <v>17.98</v>
      </c>
    </row>
    <row r="711" spans="1:5" x14ac:dyDescent="0.55000000000000004">
      <c r="A711" s="49">
        <v>2034</v>
      </c>
      <c r="B711" s="69">
        <v>20</v>
      </c>
      <c r="C711" s="59">
        <v>3.72</v>
      </c>
      <c r="D711" s="59">
        <v>24.12</v>
      </c>
      <c r="E711" s="59">
        <v>18</v>
      </c>
    </row>
    <row r="712" spans="1:5" x14ac:dyDescent="0.55000000000000004">
      <c r="A712" s="49">
        <v>2034</v>
      </c>
      <c r="B712" s="69">
        <v>21</v>
      </c>
      <c r="C712" s="58">
        <v>3.76</v>
      </c>
      <c r="D712" s="58">
        <v>24.21</v>
      </c>
      <c r="E712" s="58">
        <v>18.05</v>
      </c>
    </row>
    <row r="713" spans="1:5" x14ac:dyDescent="0.55000000000000004">
      <c r="A713" s="49">
        <v>2034</v>
      </c>
      <c r="B713" s="69">
        <v>22</v>
      </c>
      <c r="C713" s="59">
        <v>3.74</v>
      </c>
      <c r="D713" s="59">
        <v>24.29</v>
      </c>
      <c r="E713" s="59">
        <v>18.11</v>
      </c>
    </row>
    <row r="714" spans="1:5" x14ac:dyDescent="0.55000000000000004">
      <c r="A714" s="49">
        <v>2034</v>
      </c>
      <c r="B714" s="69">
        <v>23</v>
      </c>
      <c r="C714" s="58">
        <v>3.75</v>
      </c>
      <c r="D714" s="58">
        <v>24.38</v>
      </c>
      <c r="E714" s="58">
        <v>18.16</v>
      </c>
    </row>
    <row r="715" spans="1:5" x14ac:dyDescent="0.55000000000000004">
      <c r="A715" s="49">
        <v>2034</v>
      </c>
      <c r="B715" s="69">
        <v>24</v>
      </c>
      <c r="C715" s="59">
        <v>3.94</v>
      </c>
      <c r="D715" s="59">
        <v>24.46</v>
      </c>
      <c r="E715" s="59">
        <v>18.22</v>
      </c>
    </row>
    <row r="716" spans="1:5" x14ac:dyDescent="0.55000000000000004">
      <c r="A716" s="49">
        <v>2034</v>
      </c>
      <c r="B716" s="69">
        <v>25</v>
      </c>
      <c r="C716" s="58">
        <v>4.04</v>
      </c>
      <c r="D716" s="58">
        <v>24.55</v>
      </c>
      <c r="E716" s="58">
        <v>18.28</v>
      </c>
    </row>
    <row r="717" spans="1:5" x14ac:dyDescent="0.55000000000000004">
      <c r="A717" s="49">
        <v>2034</v>
      </c>
      <c r="B717" s="69">
        <v>26</v>
      </c>
      <c r="C717" s="59">
        <v>3.93</v>
      </c>
      <c r="D717" s="59">
        <v>24.63</v>
      </c>
      <c r="E717" s="59">
        <v>18.350000000000001</v>
      </c>
    </row>
    <row r="718" spans="1:5" x14ac:dyDescent="0.55000000000000004">
      <c r="A718" s="49">
        <v>2034</v>
      </c>
      <c r="B718" s="69">
        <v>27</v>
      </c>
      <c r="C718" s="58">
        <v>4.16</v>
      </c>
      <c r="D718" s="58">
        <v>24.72</v>
      </c>
      <c r="E718" s="58">
        <v>18.41</v>
      </c>
    </row>
    <row r="719" spans="1:5" x14ac:dyDescent="0.55000000000000004">
      <c r="A719" s="49">
        <v>2034</v>
      </c>
      <c r="B719" s="69">
        <v>28</v>
      </c>
      <c r="C719" s="59">
        <v>4.3600000000000003</v>
      </c>
      <c r="D719" s="59">
        <v>24.8</v>
      </c>
      <c r="E719" s="59">
        <v>18.47</v>
      </c>
    </row>
    <row r="720" spans="1:5" x14ac:dyDescent="0.55000000000000004">
      <c r="A720" s="49">
        <v>2034</v>
      </c>
      <c r="B720" s="69">
        <v>29</v>
      </c>
      <c r="C720" s="58">
        <v>4.58</v>
      </c>
      <c r="D720" s="58">
        <v>24.89</v>
      </c>
      <c r="E720" s="58">
        <v>18.53</v>
      </c>
    </row>
    <row r="721" spans="1:5" x14ac:dyDescent="0.55000000000000004">
      <c r="A721" s="49">
        <v>2034</v>
      </c>
      <c r="B721" s="69">
        <v>30</v>
      </c>
      <c r="C721" s="59">
        <v>4.05</v>
      </c>
      <c r="D721" s="59">
        <v>24.98</v>
      </c>
      <c r="E721" s="59">
        <v>18.59</v>
      </c>
    </row>
    <row r="722" spans="1:5" x14ac:dyDescent="0.55000000000000004">
      <c r="A722" s="49">
        <v>2034</v>
      </c>
      <c r="B722" s="69">
        <v>31</v>
      </c>
      <c r="C722" s="58">
        <v>4.0199999999999996</v>
      </c>
      <c r="D722" s="58">
        <v>25.08</v>
      </c>
      <c r="E722" s="58">
        <v>18.64</v>
      </c>
    </row>
    <row r="723" spans="1:5" x14ac:dyDescent="0.55000000000000004">
      <c r="A723" s="49">
        <v>2034</v>
      </c>
      <c r="B723" s="69">
        <v>32</v>
      </c>
      <c r="C723" s="59">
        <v>3.92</v>
      </c>
      <c r="D723" s="59">
        <v>25.17</v>
      </c>
      <c r="E723" s="59">
        <v>18.7</v>
      </c>
    </row>
    <row r="724" spans="1:5" x14ac:dyDescent="0.55000000000000004">
      <c r="A724" s="49">
        <v>2034</v>
      </c>
      <c r="B724" s="69">
        <v>33</v>
      </c>
      <c r="C724" s="58">
        <v>4.21</v>
      </c>
      <c r="D724" s="58">
        <v>25.26</v>
      </c>
      <c r="E724" s="58">
        <v>18.75</v>
      </c>
    </row>
    <row r="725" spans="1:5" x14ac:dyDescent="0.55000000000000004">
      <c r="A725" s="49">
        <v>2034</v>
      </c>
      <c r="B725" s="69">
        <v>34</v>
      </c>
      <c r="C725" s="59">
        <v>4.0999999999999996</v>
      </c>
      <c r="D725" s="59">
        <v>25.38</v>
      </c>
      <c r="E725" s="59">
        <v>18.8</v>
      </c>
    </row>
    <row r="726" spans="1:5" x14ac:dyDescent="0.55000000000000004">
      <c r="A726" s="49">
        <v>2034</v>
      </c>
      <c r="B726" s="69">
        <v>35</v>
      </c>
      <c r="C726" s="58">
        <v>3.95</v>
      </c>
      <c r="D726" s="58">
        <v>25.49</v>
      </c>
      <c r="E726" s="58">
        <v>18.84</v>
      </c>
    </row>
    <row r="727" spans="1:5" x14ac:dyDescent="0.55000000000000004">
      <c r="A727" s="49">
        <v>2034</v>
      </c>
      <c r="B727" s="69">
        <v>36</v>
      </c>
      <c r="C727" s="59">
        <v>3.88</v>
      </c>
      <c r="D727" s="59">
        <v>25.61</v>
      </c>
      <c r="E727" s="59">
        <v>18.89</v>
      </c>
    </row>
    <row r="728" spans="1:5" x14ac:dyDescent="0.55000000000000004">
      <c r="A728" s="49">
        <v>2034</v>
      </c>
      <c r="B728" s="69">
        <v>37</v>
      </c>
      <c r="C728" s="58">
        <v>4.01</v>
      </c>
      <c r="D728" s="58">
        <v>25.72</v>
      </c>
      <c r="E728" s="58">
        <v>18.940000000000001</v>
      </c>
    </row>
    <row r="729" spans="1:5" x14ac:dyDescent="0.55000000000000004">
      <c r="A729" s="49">
        <v>2034</v>
      </c>
      <c r="B729" s="69">
        <v>38</v>
      </c>
      <c r="C729" s="59">
        <v>3.91</v>
      </c>
      <c r="D729" s="59">
        <v>25.81</v>
      </c>
      <c r="E729" s="59">
        <v>18.98</v>
      </c>
    </row>
    <row r="730" spans="1:5" x14ac:dyDescent="0.55000000000000004">
      <c r="A730" s="49">
        <v>2034</v>
      </c>
      <c r="B730" s="69">
        <v>39</v>
      </c>
      <c r="C730" s="58">
        <v>3.76</v>
      </c>
      <c r="D730" s="58">
        <v>25.88</v>
      </c>
      <c r="E730" s="58">
        <v>19.010000000000002</v>
      </c>
    </row>
    <row r="731" spans="1:5" x14ac:dyDescent="0.55000000000000004">
      <c r="A731" s="49">
        <v>2034</v>
      </c>
      <c r="B731" s="69">
        <v>40</v>
      </c>
      <c r="C731" s="59">
        <v>3.49</v>
      </c>
      <c r="D731" s="59">
        <v>25.94</v>
      </c>
      <c r="E731" s="59">
        <v>19.04</v>
      </c>
    </row>
    <row r="732" spans="1:5" x14ac:dyDescent="0.55000000000000004">
      <c r="A732" s="49">
        <v>2034</v>
      </c>
      <c r="B732" s="69">
        <v>41</v>
      </c>
      <c r="C732" s="58">
        <v>4.0199999999999996</v>
      </c>
      <c r="D732" s="58">
        <v>26.01</v>
      </c>
      <c r="E732" s="58">
        <v>19.079999999999998</v>
      </c>
    </row>
    <row r="733" spans="1:5" x14ac:dyDescent="0.55000000000000004">
      <c r="A733" s="49">
        <v>2034</v>
      </c>
      <c r="B733" s="69">
        <v>42</v>
      </c>
      <c r="C733" s="59">
        <v>4.38</v>
      </c>
      <c r="D733" s="59">
        <v>26.06</v>
      </c>
      <c r="E733" s="59">
        <v>19.100000000000001</v>
      </c>
    </row>
    <row r="734" spans="1:5" x14ac:dyDescent="0.55000000000000004">
      <c r="A734" s="49">
        <v>2034</v>
      </c>
      <c r="B734" s="69">
        <v>43</v>
      </c>
      <c r="C734" s="58">
        <v>4.71</v>
      </c>
      <c r="D734" s="58">
        <v>26.03</v>
      </c>
      <c r="E734" s="58">
        <v>19.07</v>
      </c>
    </row>
    <row r="735" spans="1:5" x14ac:dyDescent="0.55000000000000004">
      <c r="A735" s="49">
        <v>2034</v>
      </c>
      <c r="B735" s="69">
        <v>44</v>
      </c>
      <c r="C735" s="59">
        <v>4.58</v>
      </c>
      <c r="D735" s="59">
        <v>26</v>
      </c>
      <c r="E735" s="59">
        <v>19.05</v>
      </c>
    </row>
    <row r="736" spans="1:5" x14ac:dyDescent="0.55000000000000004">
      <c r="A736" s="49">
        <v>2034</v>
      </c>
      <c r="B736" s="69">
        <v>45</v>
      </c>
      <c r="C736" s="58">
        <v>4.72</v>
      </c>
      <c r="D736" s="58">
        <v>25.97</v>
      </c>
      <c r="E736" s="58">
        <v>19.03</v>
      </c>
    </row>
    <row r="737" spans="1:5" x14ac:dyDescent="0.55000000000000004">
      <c r="A737" s="49">
        <v>2034</v>
      </c>
      <c r="B737" s="69">
        <v>46</v>
      </c>
      <c r="C737" s="59">
        <v>6</v>
      </c>
      <c r="D737" s="59">
        <v>25.95</v>
      </c>
      <c r="E737" s="59">
        <v>19.010000000000002</v>
      </c>
    </row>
    <row r="738" spans="1:5" x14ac:dyDescent="0.55000000000000004">
      <c r="A738" s="49">
        <v>2034</v>
      </c>
      <c r="B738" s="69">
        <v>47</v>
      </c>
      <c r="C738" s="58">
        <v>5.51</v>
      </c>
      <c r="D738" s="58">
        <v>25.88</v>
      </c>
      <c r="E738" s="58">
        <v>18.97</v>
      </c>
    </row>
    <row r="739" spans="1:5" x14ac:dyDescent="0.55000000000000004">
      <c r="A739" s="49">
        <v>2034</v>
      </c>
      <c r="B739" s="69">
        <v>48</v>
      </c>
      <c r="C739" s="59">
        <v>5.36</v>
      </c>
      <c r="D739" s="59">
        <v>25.81</v>
      </c>
      <c r="E739" s="59">
        <v>18.920000000000002</v>
      </c>
    </row>
    <row r="740" spans="1:5" x14ac:dyDescent="0.55000000000000004">
      <c r="A740" s="49">
        <v>2034</v>
      </c>
      <c r="B740" s="69">
        <v>49</v>
      </c>
      <c r="C740" s="58">
        <v>6.4</v>
      </c>
      <c r="D740" s="58">
        <v>25.74</v>
      </c>
      <c r="E740" s="58">
        <v>18.88</v>
      </c>
    </row>
    <row r="741" spans="1:5" x14ac:dyDescent="0.55000000000000004">
      <c r="A741" s="49">
        <v>2034</v>
      </c>
      <c r="B741" s="69">
        <v>50</v>
      </c>
      <c r="C741" s="59">
        <v>6.99</v>
      </c>
      <c r="D741" s="59">
        <v>25.68</v>
      </c>
      <c r="E741" s="59">
        <v>18.84</v>
      </c>
    </row>
    <row r="742" spans="1:5" x14ac:dyDescent="0.55000000000000004">
      <c r="A742" s="49">
        <v>2034</v>
      </c>
      <c r="B742" s="69">
        <v>51</v>
      </c>
      <c r="C742" s="58">
        <v>8.92</v>
      </c>
      <c r="D742" s="58">
        <v>25.6</v>
      </c>
      <c r="E742" s="58">
        <v>18.84</v>
      </c>
    </row>
    <row r="743" spans="1:5" x14ac:dyDescent="0.55000000000000004">
      <c r="A743" s="49">
        <v>2034</v>
      </c>
      <c r="B743" s="69">
        <v>52</v>
      </c>
      <c r="C743" s="59">
        <v>7.31</v>
      </c>
      <c r="D743" s="59">
        <v>25.51</v>
      </c>
      <c r="E743" s="59">
        <v>18.87</v>
      </c>
    </row>
    <row r="744" spans="1:5" x14ac:dyDescent="0.55000000000000004">
      <c r="A744" s="49">
        <v>2034</v>
      </c>
      <c r="B744" s="69">
        <v>53</v>
      </c>
      <c r="C744" s="58">
        <v>7.31</v>
      </c>
      <c r="D744" s="58">
        <v>25.51</v>
      </c>
      <c r="E744" s="58">
        <v>18.87</v>
      </c>
    </row>
    <row r="745" spans="1:5" x14ac:dyDescent="0.55000000000000004">
      <c r="A745" s="49">
        <v>2035</v>
      </c>
      <c r="B745" s="69">
        <v>1</v>
      </c>
      <c r="C745" s="59">
        <v>11.42</v>
      </c>
      <c r="D745" s="59">
        <v>26.16</v>
      </c>
      <c r="E745" s="59">
        <v>19.489999999999998</v>
      </c>
    </row>
    <row r="746" spans="1:5" x14ac:dyDescent="0.55000000000000004">
      <c r="A746" s="49">
        <v>2035</v>
      </c>
      <c r="B746" s="69">
        <v>2</v>
      </c>
      <c r="C746" s="58">
        <v>8.7899999999999991</v>
      </c>
      <c r="D746" s="58">
        <v>26.08</v>
      </c>
      <c r="E746" s="58">
        <v>19.52</v>
      </c>
    </row>
    <row r="747" spans="1:5" x14ac:dyDescent="0.55000000000000004">
      <c r="A747" s="49">
        <v>2035</v>
      </c>
      <c r="B747" s="69">
        <v>3</v>
      </c>
      <c r="C747" s="59">
        <v>9.98</v>
      </c>
      <c r="D747" s="59">
        <v>25.98</v>
      </c>
      <c r="E747" s="59">
        <v>19.510000000000002</v>
      </c>
    </row>
    <row r="748" spans="1:5" x14ac:dyDescent="0.55000000000000004">
      <c r="A748" s="49">
        <v>2035</v>
      </c>
      <c r="B748" s="69">
        <v>4</v>
      </c>
      <c r="C748" s="58">
        <v>7.94</v>
      </c>
      <c r="D748" s="58">
        <v>25.81</v>
      </c>
      <c r="E748" s="58">
        <v>19.37</v>
      </c>
    </row>
    <row r="749" spans="1:5" x14ac:dyDescent="0.55000000000000004">
      <c r="A749" s="49">
        <v>2035</v>
      </c>
      <c r="B749" s="69">
        <v>5</v>
      </c>
      <c r="C749" s="59">
        <v>8.35</v>
      </c>
      <c r="D749" s="59">
        <v>25.64</v>
      </c>
      <c r="E749" s="59">
        <v>19.239999999999998</v>
      </c>
    </row>
    <row r="750" spans="1:5" x14ac:dyDescent="0.55000000000000004">
      <c r="A750" s="49">
        <v>2035</v>
      </c>
      <c r="B750" s="69">
        <v>6</v>
      </c>
      <c r="C750" s="58">
        <v>6.72</v>
      </c>
      <c r="D750" s="58">
        <v>25.47</v>
      </c>
      <c r="E750" s="58">
        <v>19.100000000000001</v>
      </c>
    </row>
    <row r="751" spans="1:5" x14ac:dyDescent="0.55000000000000004">
      <c r="A751" s="49">
        <v>2035</v>
      </c>
      <c r="B751" s="69">
        <v>7</v>
      </c>
      <c r="C751" s="59">
        <v>5.94</v>
      </c>
      <c r="D751" s="59">
        <v>25.31</v>
      </c>
      <c r="E751" s="59">
        <v>18.97</v>
      </c>
    </row>
    <row r="752" spans="1:5" x14ac:dyDescent="0.55000000000000004">
      <c r="A752" s="49">
        <v>2035</v>
      </c>
      <c r="B752" s="69">
        <v>8</v>
      </c>
      <c r="C752" s="58">
        <v>5.31</v>
      </c>
      <c r="D752" s="58">
        <v>25.2</v>
      </c>
      <c r="E752" s="58">
        <v>18.89</v>
      </c>
    </row>
    <row r="753" spans="1:5" x14ac:dyDescent="0.55000000000000004">
      <c r="A753" s="49">
        <v>2035</v>
      </c>
      <c r="B753" s="69">
        <v>9</v>
      </c>
      <c r="C753" s="59">
        <v>5.83</v>
      </c>
      <c r="D753" s="59">
        <v>25.1</v>
      </c>
      <c r="E753" s="59">
        <v>18.8</v>
      </c>
    </row>
    <row r="754" spans="1:5" x14ac:dyDescent="0.55000000000000004">
      <c r="A754" s="49">
        <v>2035</v>
      </c>
      <c r="B754" s="69">
        <v>10</v>
      </c>
      <c r="C754" s="58">
        <v>5.07</v>
      </c>
      <c r="D754" s="58">
        <v>24.99</v>
      </c>
      <c r="E754" s="58">
        <v>18.72</v>
      </c>
    </row>
    <row r="755" spans="1:5" x14ac:dyDescent="0.55000000000000004">
      <c r="A755" s="49">
        <v>2035</v>
      </c>
      <c r="B755" s="69">
        <v>11</v>
      </c>
      <c r="C755" s="59">
        <v>5.16</v>
      </c>
      <c r="D755" s="59">
        <v>24.89</v>
      </c>
      <c r="E755" s="59">
        <v>18.64</v>
      </c>
    </row>
    <row r="756" spans="1:5" x14ac:dyDescent="0.55000000000000004">
      <c r="A756" s="49">
        <v>2035</v>
      </c>
      <c r="B756" s="69">
        <v>12</v>
      </c>
      <c r="C756" s="58">
        <v>4.3</v>
      </c>
      <c r="D756" s="58">
        <v>24.87</v>
      </c>
      <c r="E756" s="58">
        <v>18.62</v>
      </c>
    </row>
    <row r="757" spans="1:5" x14ac:dyDescent="0.55000000000000004">
      <c r="A757" s="49">
        <v>2035</v>
      </c>
      <c r="B757" s="69">
        <v>13</v>
      </c>
      <c r="C757" s="59">
        <v>3.89</v>
      </c>
      <c r="D757" s="59">
        <v>24.84</v>
      </c>
      <c r="E757" s="59">
        <v>18.579999999999998</v>
      </c>
    </row>
    <row r="758" spans="1:5" x14ac:dyDescent="0.55000000000000004">
      <c r="A758" s="49">
        <v>2035</v>
      </c>
      <c r="B758" s="69">
        <v>14</v>
      </c>
      <c r="C758" s="58">
        <v>4.18</v>
      </c>
      <c r="D758" s="58">
        <v>24.8</v>
      </c>
      <c r="E758" s="58">
        <v>18.55</v>
      </c>
    </row>
    <row r="759" spans="1:5" x14ac:dyDescent="0.55000000000000004">
      <c r="A759" s="49">
        <v>2035</v>
      </c>
      <c r="B759" s="69">
        <v>15</v>
      </c>
      <c r="C759" s="59">
        <v>4.22</v>
      </c>
      <c r="D759" s="59">
        <v>24.77</v>
      </c>
      <c r="E759" s="59">
        <v>18.52</v>
      </c>
    </row>
    <row r="760" spans="1:5" x14ac:dyDescent="0.55000000000000004">
      <c r="A760" s="49">
        <v>2035</v>
      </c>
      <c r="B760" s="69">
        <v>16</v>
      </c>
      <c r="C760" s="58">
        <v>4.33</v>
      </c>
      <c r="D760" s="58">
        <v>24.76</v>
      </c>
      <c r="E760" s="58">
        <v>18.510000000000002</v>
      </c>
    </row>
    <row r="761" spans="1:5" x14ac:dyDescent="0.55000000000000004">
      <c r="A761" s="49">
        <v>2035</v>
      </c>
      <c r="B761" s="69">
        <v>17</v>
      </c>
      <c r="C761" s="59">
        <v>4.13</v>
      </c>
      <c r="D761" s="59">
        <v>24.77</v>
      </c>
      <c r="E761" s="59">
        <v>18.52</v>
      </c>
    </row>
    <row r="762" spans="1:5" x14ac:dyDescent="0.55000000000000004">
      <c r="A762" s="49">
        <v>2035</v>
      </c>
      <c r="B762" s="69">
        <v>18</v>
      </c>
      <c r="C762" s="58">
        <v>4.07</v>
      </c>
      <c r="D762" s="58">
        <v>24.78</v>
      </c>
      <c r="E762" s="58">
        <v>18.53</v>
      </c>
    </row>
    <row r="763" spans="1:5" x14ac:dyDescent="0.55000000000000004">
      <c r="A763" s="49">
        <v>2035</v>
      </c>
      <c r="B763" s="69">
        <v>19</v>
      </c>
      <c r="C763" s="59">
        <v>4.04</v>
      </c>
      <c r="D763" s="59">
        <v>24.8</v>
      </c>
      <c r="E763" s="59">
        <v>18.54</v>
      </c>
    </row>
    <row r="764" spans="1:5" x14ac:dyDescent="0.55000000000000004">
      <c r="A764" s="49">
        <v>2035</v>
      </c>
      <c r="B764" s="69">
        <v>20</v>
      </c>
      <c r="C764" s="58">
        <v>3.8</v>
      </c>
      <c r="D764" s="58">
        <v>24.82</v>
      </c>
      <c r="E764" s="58">
        <v>18.559999999999999</v>
      </c>
    </row>
    <row r="765" spans="1:5" x14ac:dyDescent="0.55000000000000004">
      <c r="A765" s="49">
        <v>2035</v>
      </c>
      <c r="B765" s="69">
        <v>21</v>
      </c>
      <c r="C765" s="59">
        <v>3.84</v>
      </c>
      <c r="D765" s="59">
        <v>24.91</v>
      </c>
      <c r="E765" s="59">
        <v>18.62</v>
      </c>
    </row>
    <row r="766" spans="1:5" x14ac:dyDescent="0.55000000000000004">
      <c r="A766" s="49">
        <v>2035</v>
      </c>
      <c r="B766" s="69">
        <v>22</v>
      </c>
      <c r="C766" s="58">
        <v>3.82</v>
      </c>
      <c r="D766" s="58">
        <v>24.99</v>
      </c>
      <c r="E766" s="58">
        <v>18.670000000000002</v>
      </c>
    </row>
    <row r="767" spans="1:5" x14ac:dyDescent="0.55000000000000004">
      <c r="A767" s="49">
        <v>2035</v>
      </c>
      <c r="B767" s="69">
        <v>23</v>
      </c>
      <c r="C767" s="59">
        <v>3.83</v>
      </c>
      <c r="D767" s="59">
        <v>25.08</v>
      </c>
      <c r="E767" s="59">
        <v>18.73</v>
      </c>
    </row>
    <row r="768" spans="1:5" x14ac:dyDescent="0.55000000000000004">
      <c r="A768" s="49">
        <v>2035</v>
      </c>
      <c r="B768" s="69">
        <v>24</v>
      </c>
      <c r="C768" s="58">
        <v>4.03</v>
      </c>
      <c r="D768" s="58">
        <v>25.17</v>
      </c>
      <c r="E768" s="58">
        <v>18.79</v>
      </c>
    </row>
    <row r="769" spans="1:5" x14ac:dyDescent="0.55000000000000004">
      <c r="A769" s="49">
        <v>2035</v>
      </c>
      <c r="B769" s="69">
        <v>25</v>
      </c>
      <c r="C769" s="59">
        <v>4.13</v>
      </c>
      <c r="D769" s="59">
        <v>25.25</v>
      </c>
      <c r="E769" s="59">
        <v>18.850000000000001</v>
      </c>
    </row>
    <row r="770" spans="1:5" x14ac:dyDescent="0.55000000000000004">
      <c r="A770" s="49">
        <v>2035</v>
      </c>
      <c r="B770" s="69">
        <v>26</v>
      </c>
      <c r="C770" s="58">
        <v>4.0199999999999996</v>
      </c>
      <c r="D770" s="58">
        <v>25.34</v>
      </c>
      <c r="E770" s="58">
        <v>18.920000000000002</v>
      </c>
    </row>
    <row r="771" spans="1:5" x14ac:dyDescent="0.55000000000000004">
      <c r="A771" s="49">
        <v>2035</v>
      </c>
      <c r="B771" s="69">
        <v>27</v>
      </c>
      <c r="C771" s="59">
        <v>4.25</v>
      </c>
      <c r="D771" s="59">
        <v>25.43</v>
      </c>
      <c r="E771" s="59">
        <v>18.98</v>
      </c>
    </row>
    <row r="772" spans="1:5" x14ac:dyDescent="0.55000000000000004">
      <c r="A772" s="49">
        <v>2035</v>
      </c>
      <c r="B772" s="69">
        <v>28</v>
      </c>
      <c r="C772" s="58">
        <v>4.46</v>
      </c>
      <c r="D772" s="58">
        <v>25.52</v>
      </c>
      <c r="E772" s="58">
        <v>19.05</v>
      </c>
    </row>
    <row r="773" spans="1:5" x14ac:dyDescent="0.55000000000000004">
      <c r="A773" s="49">
        <v>2035</v>
      </c>
      <c r="B773" s="69">
        <v>29</v>
      </c>
      <c r="C773" s="59">
        <v>4.68</v>
      </c>
      <c r="D773" s="59">
        <v>25.61</v>
      </c>
      <c r="E773" s="59">
        <v>19.11</v>
      </c>
    </row>
    <row r="774" spans="1:5" x14ac:dyDescent="0.55000000000000004">
      <c r="A774" s="49">
        <v>2035</v>
      </c>
      <c r="B774" s="69">
        <v>30</v>
      </c>
      <c r="C774" s="58">
        <v>4.1399999999999997</v>
      </c>
      <c r="D774" s="58">
        <v>25.7</v>
      </c>
      <c r="E774" s="58">
        <v>19.170000000000002</v>
      </c>
    </row>
    <row r="775" spans="1:5" x14ac:dyDescent="0.55000000000000004">
      <c r="A775" s="49">
        <v>2035</v>
      </c>
      <c r="B775" s="69">
        <v>31</v>
      </c>
      <c r="C775" s="59">
        <v>4.1100000000000003</v>
      </c>
      <c r="D775" s="59">
        <v>25.8</v>
      </c>
      <c r="E775" s="59">
        <v>19.22</v>
      </c>
    </row>
    <row r="776" spans="1:5" x14ac:dyDescent="0.55000000000000004">
      <c r="A776" s="49">
        <v>2035</v>
      </c>
      <c r="B776" s="69">
        <v>32</v>
      </c>
      <c r="C776" s="58">
        <v>4</v>
      </c>
      <c r="D776" s="58">
        <v>25.89</v>
      </c>
      <c r="E776" s="58">
        <v>19.28</v>
      </c>
    </row>
    <row r="777" spans="1:5" x14ac:dyDescent="0.55000000000000004">
      <c r="A777" s="49">
        <v>2035</v>
      </c>
      <c r="B777" s="69">
        <v>33</v>
      </c>
      <c r="C777" s="59">
        <v>4.3</v>
      </c>
      <c r="D777" s="59">
        <v>25.99</v>
      </c>
      <c r="E777" s="59">
        <v>19.329999999999998</v>
      </c>
    </row>
    <row r="778" spans="1:5" x14ac:dyDescent="0.55000000000000004">
      <c r="A778" s="49">
        <v>2035</v>
      </c>
      <c r="B778" s="69">
        <v>34</v>
      </c>
      <c r="C778" s="58">
        <v>4.1900000000000004</v>
      </c>
      <c r="D778" s="58">
        <v>26.11</v>
      </c>
      <c r="E778" s="58">
        <v>19.38</v>
      </c>
    </row>
    <row r="779" spans="1:5" x14ac:dyDescent="0.55000000000000004">
      <c r="A779" s="49">
        <v>2035</v>
      </c>
      <c r="B779" s="69">
        <v>35</v>
      </c>
      <c r="C779" s="59">
        <v>4.04</v>
      </c>
      <c r="D779" s="59">
        <v>26.23</v>
      </c>
      <c r="E779" s="59">
        <v>19.43</v>
      </c>
    </row>
    <row r="780" spans="1:5" x14ac:dyDescent="0.55000000000000004">
      <c r="A780" s="49">
        <v>2035</v>
      </c>
      <c r="B780" s="69">
        <v>36</v>
      </c>
      <c r="C780" s="58">
        <v>3.96</v>
      </c>
      <c r="D780" s="58">
        <v>26.35</v>
      </c>
      <c r="E780" s="58">
        <v>19.48</v>
      </c>
    </row>
    <row r="781" spans="1:5" x14ac:dyDescent="0.55000000000000004">
      <c r="A781" s="49">
        <v>2035</v>
      </c>
      <c r="B781" s="69">
        <v>37</v>
      </c>
      <c r="C781" s="59">
        <v>4.0999999999999996</v>
      </c>
      <c r="D781" s="59">
        <v>26.46</v>
      </c>
      <c r="E781" s="59">
        <v>19.53</v>
      </c>
    </row>
    <row r="782" spans="1:5" x14ac:dyDescent="0.55000000000000004">
      <c r="A782" s="49">
        <v>2035</v>
      </c>
      <c r="B782" s="69">
        <v>38</v>
      </c>
      <c r="C782" s="58">
        <v>4</v>
      </c>
      <c r="D782" s="58">
        <v>26.55</v>
      </c>
      <c r="E782" s="58">
        <v>19.57</v>
      </c>
    </row>
    <row r="783" spans="1:5" x14ac:dyDescent="0.55000000000000004">
      <c r="A783" s="49">
        <v>2035</v>
      </c>
      <c r="B783" s="69">
        <v>39</v>
      </c>
      <c r="C783" s="59">
        <v>3.85</v>
      </c>
      <c r="D783" s="59">
        <v>26.62</v>
      </c>
      <c r="E783" s="59">
        <v>19.600000000000001</v>
      </c>
    </row>
    <row r="784" spans="1:5" x14ac:dyDescent="0.55000000000000004">
      <c r="A784" s="49">
        <v>2035</v>
      </c>
      <c r="B784" s="69">
        <v>40</v>
      </c>
      <c r="C784" s="58">
        <v>3.57</v>
      </c>
      <c r="D784" s="58">
        <v>26.69</v>
      </c>
      <c r="E784" s="58">
        <v>19.64</v>
      </c>
    </row>
    <row r="785" spans="1:5" x14ac:dyDescent="0.55000000000000004">
      <c r="A785" s="49">
        <v>2035</v>
      </c>
      <c r="B785" s="69">
        <v>41</v>
      </c>
      <c r="C785" s="59">
        <v>4.1100000000000003</v>
      </c>
      <c r="D785" s="59">
        <v>26.76</v>
      </c>
      <c r="E785" s="59">
        <v>19.670000000000002</v>
      </c>
    </row>
    <row r="786" spans="1:5" x14ac:dyDescent="0.55000000000000004">
      <c r="A786" s="49">
        <v>2035</v>
      </c>
      <c r="B786" s="69">
        <v>42</v>
      </c>
      <c r="C786" s="58">
        <v>4.4800000000000004</v>
      </c>
      <c r="D786" s="58">
        <v>26.81</v>
      </c>
      <c r="E786" s="58">
        <v>19.690000000000001</v>
      </c>
    </row>
    <row r="787" spans="1:5" x14ac:dyDescent="0.55000000000000004">
      <c r="A787" s="49">
        <v>2035</v>
      </c>
      <c r="B787" s="69">
        <v>43</v>
      </c>
      <c r="C787" s="59">
        <v>4.8099999999999996</v>
      </c>
      <c r="D787" s="59">
        <v>26.78</v>
      </c>
      <c r="E787" s="59">
        <v>19.670000000000002</v>
      </c>
    </row>
    <row r="788" spans="1:5" x14ac:dyDescent="0.55000000000000004">
      <c r="A788" s="49">
        <v>2035</v>
      </c>
      <c r="B788" s="69">
        <v>44</v>
      </c>
      <c r="C788" s="58">
        <v>4.6900000000000004</v>
      </c>
      <c r="D788" s="58">
        <v>26.75</v>
      </c>
      <c r="E788" s="58">
        <v>19.649999999999999</v>
      </c>
    </row>
    <row r="789" spans="1:5" x14ac:dyDescent="0.55000000000000004">
      <c r="A789" s="49">
        <v>2035</v>
      </c>
      <c r="B789" s="69">
        <v>45</v>
      </c>
      <c r="C789" s="59">
        <v>4.83</v>
      </c>
      <c r="D789" s="59">
        <v>26.72</v>
      </c>
      <c r="E789" s="59">
        <v>19.63</v>
      </c>
    </row>
    <row r="790" spans="1:5" x14ac:dyDescent="0.55000000000000004">
      <c r="A790" s="49">
        <v>2035</v>
      </c>
      <c r="B790" s="69">
        <v>46</v>
      </c>
      <c r="C790" s="58">
        <v>6.14</v>
      </c>
      <c r="D790" s="58">
        <v>26.69</v>
      </c>
      <c r="E790" s="58">
        <v>19.600000000000001</v>
      </c>
    </row>
    <row r="791" spans="1:5" x14ac:dyDescent="0.55000000000000004">
      <c r="A791" s="49">
        <v>2035</v>
      </c>
      <c r="B791" s="69">
        <v>47</v>
      </c>
      <c r="C791" s="59">
        <v>5.63</v>
      </c>
      <c r="D791" s="59">
        <v>26.62</v>
      </c>
      <c r="E791" s="59">
        <v>19.559999999999999</v>
      </c>
    </row>
    <row r="792" spans="1:5" x14ac:dyDescent="0.55000000000000004">
      <c r="A792" s="49">
        <v>2035</v>
      </c>
      <c r="B792" s="69">
        <v>48</v>
      </c>
      <c r="C792" s="58">
        <v>5.48</v>
      </c>
      <c r="D792" s="58">
        <v>26.55</v>
      </c>
      <c r="E792" s="58">
        <v>19.52</v>
      </c>
    </row>
    <row r="793" spans="1:5" x14ac:dyDescent="0.55000000000000004">
      <c r="A793" s="49">
        <v>2035</v>
      </c>
      <c r="B793" s="69">
        <v>49</v>
      </c>
      <c r="C793" s="59">
        <v>6.54</v>
      </c>
      <c r="D793" s="59">
        <v>26.48</v>
      </c>
      <c r="E793" s="59">
        <v>19.47</v>
      </c>
    </row>
    <row r="794" spans="1:5" x14ac:dyDescent="0.55000000000000004">
      <c r="A794" s="49">
        <v>2035</v>
      </c>
      <c r="B794" s="69">
        <v>50</v>
      </c>
      <c r="C794" s="58">
        <v>7.14</v>
      </c>
      <c r="D794" s="58">
        <v>26.42</v>
      </c>
      <c r="E794" s="58">
        <v>19.43</v>
      </c>
    </row>
    <row r="795" spans="1:5" x14ac:dyDescent="0.55000000000000004">
      <c r="A795" s="49">
        <v>2035</v>
      </c>
      <c r="B795" s="69">
        <v>51</v>
      </c>
      <c r="C795" s="59">
        <v>9.1199999999999992</v>
      </c>
      <c r="D795" s="59">
        <v>26.34</v>
      </c>
      <c r="E795" s="59">
        <v>19.43</v>
      </c>
    </row>
    <row r="796" spans="1:5" x14ac:dyDescent="0.55000000000000004">
      <c r="A796" s="49">
        <v>2035</v>
      </c>
      <c r="B796" s="69">
        <v>52</v>
      </c>
      <c r="C796" s="58">
        <v>7.47</v>
      </c>
      <c r="D796" s="58">
        <v>26.25</v>
      </c>
      <c r="E796" s="58">
        <v>19.46</v>
      </c>
    </row>
    <row r="797" spans="1:5" x14ac:dyDescent="0.55000000000000004">
      <c r="A797" s="49">
        <v>2035</v>
      </c>
      <c r="B797" s="69">
        <v>53</v>
      </c>
      <c r="C797" s="59">
        <v>7.47</v>
      </c>
      <c r="D797" s="59">
        <v>26.25</v>
      </c>
      <c r="E797" s="59">
        <v>19.46</v>
      </c>
    </row>
    <row r="798" spans="1:5" x14ac:dyDescent="0.55000000000000004">
      <c r="A798" s="49">
        <v>2036</v>
      </c>
      <c r="B798" s="69">
        <v>1</v>
      </c>
      <c r="C798" s="58">
        <v>11.67</v>
      </c>
      <c r="D798" s="58">
        <v>26.93</v>
      </c>
      <c r="E798" s="58">
        <v>20.02</v>
      </c>
    </row>
    <row r="799" spans="1:5" x14ac:dyDescent="0.55000000000000004">
      <c r="A799" s="49">
        <v>2036</v>
      </c>
      <c r="B799" s="69">
        <v>2</v>
      </c>
      <c r="C799" s="59">
        <v>8.98</v>
      </c>
      <c r="D799" s="59">
        <v>26.84</v>
      </c>
      <c r="E799" s="59">
        <v>20.05</v>
      </c>
    </row>
    <row r="800" spans="1:5" x14ac:dyDescent="0.55000000000000004">
      <c r="A800" s="49">
        <v>2036</v>
      </c>
      <c r="B800" s="69">
        <v>3</v>
      </c>
      <c r="C800" s="58">
        <v>10.199999999999999</v>
      </c>
      <c r="D800" s="58">
        <v>26.73</v>
      </c>
      <c r="E800" s="58">
        <v>20.03</v>
      </c>
    </row>
    <row r="801" spans="1:5" x14ac:dyDescent="0.55000000000000004">
      <c r="A801" s="49">
        <v>2036</v>
      </c>
      <c r="B801" s="69">
        <v>4</v>
      </c>
      <c r="C801" s="59">
        <v>8.11</v>
      </c>
      <c r="D801" s="59">
        <v>26.56</v>
      </c>
      <c r="E801" s="59">
        <v>19.89</v>
      </c>
    </row>
    <row r="802" spans="1:5" x14ac:dyDescent="0.55000000000000004">
      <c r="A802" s="49">
        <v>2036</v>
      </c>
      <c r="B802" s="69">
        <v>5</v>
      </c>
      <c r="C802" s="58">
        <v>8.5299999999999994</v>
      </c>
      <c r="D802" s="58">
        <v>26.39</v>
      </c>
      <c r="E802" s="58">
        <v>19.75</v>
      </c>
    </row>
    <row r="803" spans="1:5" x14ac:dyDescent="0.55000000000000004">
      <c r="A803" s="49">
        <v>2036</v>
      </c>
      <c r="B803" s="69">
        <v>6</v>
      </c>
      <c r="C803" s="59">
        <v>6.87</v>
      </c>
      <c r="D803" s="59">
        <v>26.22</v>
      </c>
      <c r="E803" s="59">
        <v>19.62</v>
      </c>
    </row>
    <row r="804" spans="1:5" x14ac:dyDescent="0.55000000000000004">
      <c r="A804" s="49">
        <v>2036</v>
      </c>
      <c r="B804" s="69">
        <v>7</v>
      </c>
      <c r="C804" s="58">
        <v>6.07</v>
      </c>
      <c r="D804" s="58">
        <v>26.04</v>
      </c>
      <c r="E804" s="58">
        <v>19.48</v>
      </c>
    </row>
    <row r="805" spans="1:5" x14ac:dyDescent="0.55000000000000004">
      <c r="A805" s="49">
        <v>2036</v>
      </c>
      <c r="B805" s="69">
        <v>8</v>
      </c>
      <c r="C805" s="59">
        <v>5.42</v>
      </c>
      <c r="D805" s="59">
        <v>25.94</v>
      </c>
      <c r="E805" s="59">
        <v>19.39</v>
      </c>
    </row>
    <row r="806" spans="1:5" x14ac:dyDescent="0.55000000000000004">
      <c r="A806" s="49">
        <v>2036</v>
      </c>
      <c r="B806" s="69">
        <v>9</v>
      </c>
      <c r="C806" s="58">
        <v>5.96</v>
      </c>
      <c r="D806" s="58">
        <v>25.83</v>
      </c>
      <c r="E806" s="58">
        <v>19.309999999999999</v>
      </c>
    </row>
    <row r="807" spans="1:5" x14ac:dyDescent="0.55000000000000004">
      <c r="A807" s="49">
        <v>2036</v>
      </c>
      <c r="B807" s="69">
        <v>10</v>
      </c>
      <c r="C807" s="59">
        <v>5.19</v>
      </c>
      <c r="D807" s="59">
        <v>25.72</v>
      </c>
      <c r="E807" s="59">
        <v>19.22</v>
      </c>
    </row>
    <row r="808" spans="1:5" x14ac:dyDescent="0.55000000000000004">
      <c r="A808" s="49">
        <v>2036</v>
      </c>
      <c r="B808" s="69">
        <v>11</v>
      </c>
      <c r="C808" s="58">
        <v>5.27</v>
      </c>
      <c r="D808" s="58">
        <v>25.61</v>
      </c>
      <c r="E808" s="58">
        <v>19.14</v>
      </c>
    </row>
    <row r="809" spans="1:5" x14ac:dyDescent="0.55000000000000004">
      <c r="A809" s="49">
        <v>2036</v>
      </c>
      <c r="B809" s="69">
        <v>12</v>
      </c>
      <c r="C809" s="59">
        <v>4.3899999999999997</v>
      </c>
      <c r="D809" s="59">
        <v>25.6</v>
      </c>
      <c r="E809" s="59">
        <v>19.12</v>
      </c>
    </row>
    <row r="810" spans="1:5" x14ac:dyDescent="0.55000000000000004">
      <c r="A810" s="49">
        <v>2036</v>
      </c>
      <c r="B810" s="69">
        <v>13</v>
      </c>
      <c r="C810" s="58">
        <v>3.97</v>
      </c>
      <c r="D810" s="58">
        <v>25.56</v>
      </c>
      <c r="E810" s="58">
        <v>19.079999999999998</v>
      </c>
    </row>
    <row r="811" spans="1:5" x14ac:dyDescent="0.55000000000000004">
      <c r="A811" s="49">
        <v>2036</v>
      </c>
      <c r="B811" s="69">
        <v>14</v>
      </c>
      <c r="C811" s="59">
        <v>4.2699999999999996</v>
      </c>
      <c r="D811" s="59">
        <v>25.53</v>
      </c>
      <c r="E811" s="59">
        <v>19.05</v>
      </c>
    </row>
    <row r="812" spans="1:5" x14ac:dyDescent="0.55000000000000004">
      <c r="A812" s="49">
        <v>2036</v>
      </c>
      <c r="B812" s="69">
        <v>15</v>
      </c>
      <c r="C812" s="58">
        <v>4.3099999999999996</v>
      </c>
      <c r="D812" s="58">
        <v>25.49</v>
      </c>
      <c r="E812" s="58">
        <v>19.02</v>
      </c>
    </row>
    <row r="813" spans="1:5" x14ac:dyDescent="0.55000000000000004">
      <c r="A813" s="49">
        <v>2036</v>
      </c>
      <c r="B813" s="69">
        <v>16</v>
      </c>
      <c r="C813" s="59">
        <v>4.43</v>
      </c>
      <c r="D813" s="59">
        <v>25.49</v>
      </c>
      <c r="E813" s="59">
        <v>19.010000000000002</v>
      </c>
    </row>
    <row r="814" spans="1:5" x14ac:dyDescent="0.55000000000000004">
      <c r="A814" s="49">
        <v>2036</v>
      </c>
      <c r="B814" s="69">
        <v>17</v>
      </c>
      <c r="C814" s="58">
        <v>4.22</v>
      </c>
      <c r="D814" s="58">
        <v>25.5</v>
      </c>
      <c r="E814" s="58">
        <v>19.02</v>
      </c>
    </row>
    <row r="815" spans="1:5" x14ac:dyDescent="0.55000000000000004">
      <c r="A815" s="49">
        <v>2036</v>
      </c>
      <c r="B815" s="69">
        <v>18</v>
      </c>
      <c r="C815" s="59">
        <v>4.16</v>
      </c>
      <c r="D815" s="59">
        <v>25.51</v>
      </c>
      <c r="E815" s="59">
        <v>19.03</v>
      </c>
    </row>
    <row r="816" spans="1:5" x14ac:dyDescent="0.55000000000000004">
      <c r="A816" s="49">
        <v>2036</v>
      </c>
      <c r="B816" s="69">
        <v>19</v>
      </c>
      <c r="C816" s="58">
        <v>4.13</v>
      </c>
      <c r="D816" s="58">
        <v>25.52</v>
      </c>
      <c r="E816" s="58">
        <v>19.04</v>
      </c>
    </row>
    <row r="817" spans="1:5" x14ac:dyDescent="0.55000000000000004">
      <c r="A817" s="49">
        <v>2036</v>
      </c>
      <c r="B817" s="69">
        <v>20</v>
      </c>
      <c r="C817" s="59">
        <v>3.89</v>
      </c>
      <c r="D817" s="59">
        <v>25.54</v>
      </c>
      <c r="E817" s="59">
        <v>19.059999999999999</v>
      </c>
    </row>
    <row r="818" spans="1:5" x14ac:dyDescent="0.55000000000000004">
      <c r="A818" s="49">
        <v>2036</v>
      </c>
      <c r="B818" s="69">
        <v>21</v>
      </c>
      <c r="C818" s="58">
        <v>3.92</v>
      </c>
      <c r="D818" s="58">
        <v>25.63</v>
      </c>
      <c r="E818" s="58">
        <v>19.12</v>
      </c>
    </row>
    <row r="819" spans="1:5" x14ac:dyDescent="0.55000000000000004">
      <c r="A819" s="49">
        <v>2036</v>
      </c>
      <c r="B819" s="69">
        <v>22</v>
      </c>
      <c r="C819" s="59">
        <v>3.9</v>
      </c>
      <c r="D819" s="59">
        <v>25.72</v>
      </c>
      <c r="E819" s="59">
        <v>19.170000000000002</v>
      </c>
    </row>
    <row r="820" spans="1:5" x14ac:dyDescent="0.55000000000000004">
      <c r="A820" s="49">
        <v>2036</v>
      </c>
      <c r="B820" s="69">
        <v>23</v>
      </c>
      <c r="C820" s="58">
        <v>3.91</v>
      </c>
      <c r="D820" s="58">
        <v>25.81</v>
      </c>
      <c r="E820" s="58">
        <v>19.23</v>
      </c>
    </row>
    <row r="821" spans="1:5" x14ac:dyDescent="0.55000000000000004">
      <c r="A821" s="49">
        <v>2036</v>
      </c>
      <c r="B821" s="69">
        <v>24</v>
      </c>
      <c r="C821" s="59">
        <v>4.1100000000000003</v>
      </c>
      <c r="D821" s="59">
        <v>25.9</v>
      </c>
      <c r="E821" s="59">
        <v>19.29</v>
      </c>
    </row>
    <row r="822" spans="1:5" x14ac:dyDescent="0.55000000000000004">
      <c r="A822" s="49">
        <v>2036</v>
      </c>
      <c r="B822" s="69">
        <v>25</v>
      </c>
      <c r="C822" s="58">
        <v>4.22</v>
      </c>
      <c r="D822" s="58">
        <v>25.99</v>
      </c>
      <c r="E822" s="58">
        <v>19.36</v>
      </c>
    </row>
    <row r="823" spans="1:5" x14ac:dyDescent="0.55000000000000004">
      <c r="A823" s="49">
        <v>2036</v>
      </c>
      <c r="B823" s="69">
        <v>26</v>
      </c>
      <c r="C823" s="59">
        <v>4.0999999999999996</v>
      </c>
      <c r="D823" s="59">
        <v>26.08</v>
      </c>
      <c r="E823" s="59">
        <v>19.43</v>
      </c>
    </row>
    <row r="824" spans="1:5" x14ac:dyDescent="0.55000000000000004">
      <c r="A824" s="49">
        <v>2036</v>
      </c>
      <c r="B824" s="69">
        <v>27</v>
      </c>
      <c r="C824" s="58">
        <v>4.3499999999999996</v>
      </c>
      <c r="D824" s="58">
        <v>26.17</v>
      </c>
      <c r="E824" s="58">
        <v>19.489999999999998</v>
      </c>
    </row>
    <row r="825" spans="1:5" x14ac:dyDescent="0.55000000000000004">
      <c r="A825" s="49">
        <v>2036</v>
      </c>
      <c r="B825" s="69">
        <v>28</v>
      </c>
      <c r="C825" s="59">
        <v>4.5599999999999996</v>
      </c>
      <c r="D825" s="59">
        <v>26.26</v>
      </c>
      <c r="E825" s="59">
        <v>19.559999999999999</v>
      </c>
    </row>
    <row r="826" spans="1:5" x14ac:dyDescent="0.55000000000000004">
      <c r="A826" s="49">
        <v>2036</v>
      </c>
      <c r="B826" s="69">
        <v>29</v>
      </c>
      <c r="C826" s="58">
        <v>4.79</v>
      </c>
      <c r="D826" s="58">
        <v>26.36</v>
      </c>
      <c r="E826" s="58">
        <v>19.62</v>
      </c>
    </row>
    <row r="827" spans="1:5" x14ac:dyDescent="0.55000000000000004">
      <c r="A827" s="49">
        <v>2036</v>
      </c>
      <c r="B827" s="69">
        <v>30</v>
      </c>
      <c r="C827" s="59">
        <v>4.2300000000000004</v>
      </c>
      <c r="D827" s="59">
        <v>26.45</v>
      </c>
      <c r="E827" s="59">
        <v>19.68</v>
      </c>
    </row>
    <row r="828" spans="1:5" x14ac:dyDescent="0.55000000000000004">
      <c r="A828" s="49">
        <v>2036</v>
      </c>
      <c r="B828" s="69">
        <v>31</v>
      </c>
      <c r="C828" s="58">
        <v>4.2</v>
      </c>
      <c r="D828" s="58">
        <v>26.55</v>
      </c>
      <c r="E828" s="58">
        <v>19.739999999999998</v>
      </c>
    </row>
    <row r="829" spans="1:5" x14ac:dyDescent="0.55000000000000004">
      <c r="A829" s="49">
        <v>2036</v>
      </c>
      <c r="B829" s="69">
        <v>32</v>
      </c>
      <c r="C829" s="59">
        <v>4.09</v>
      </c>
      <c r="D829" s="59">
        <v>26.65</v>
      </c>
      <c r="E829" s="59">
        <v>19.8</v>
      </c>
    </row>
    <row r="830" spans="1:5" x14ac:dyDescent="0.55000000000000004">
      <c r="A830" s="49">
        <v>2036</v>
      </c>
      <c r="B830" s="69">
        <v>33</v>
      </c>
      <c r="C830" s="58">
        <v>4.4000000000000004</v>
      </c>
      <c r="D830" s="58">
        <v>26.75</v>
      </c>
      <c r="E830" s="58">
        <v>19.850000000000001</v>
      </c>
    </row>
    <row r="831" spans="1:5" x14ac:dyDescent="0.55000000000000004">
      <c r="A831" s="49">
        <v>2036</v>
      </c>
      <c r="B831" s="69">
        <v>34</v>
      </c>
      <c r="C831" s="59">
        <v>4.28</v>
      </c>
      <c r="D831" s="59">
        <v>26.87</v>
      </c>
      <c r="E831" s="59">
        <v>19.899999999999999</v>
      </c>
    </row>
    <row r="832" spans="1:5" x14ac:dyDescent="0.55000000000000004">
      <c r="A832" s="49">
        <v>2036</v>
      </c>
      <c r="B832" s="69">
        <v>35</v>
      </c>
      <c r="C832" s="58">
        <v>4.13</v>
      </c>
      <c r="D832" s="58">
        <v>26.99</v>
      </c>
      <c r="E832" s="58">
        <v>19.95</v>
      </c>
    </row>
    <row r="833" spans="1:5" x14ac:dyDescent="0.55000000000000004">
      <c r="A833" s="49">
        <v>2036</v>
      </c>
      <c r="B833" s="69">
        <v>36</v>
      </c>
      <c r="C833" s="59">
        <v>4.05</v>
      </c>
      <c r="D833" s="59">
        <v>27.12</v>
      </c>
      <c r="E833" s="59">
        <v>20</v>
      </c>
    </row>
    <row r="834" spans="1:5" x14ac:dyDescent="0.55000000000000004">
      <c r="A834" s="49">
        <v>2036</v>
      </c>
      <c r="B834" s="69">
        <v>37</v>
      </c>
      <c r="C834" s="58">
        <v>4.1900000000000004</v>
      </c>
      <c r="D834" s="58">
        <v>27.24</v>
      </c>
      <c r="E834" s="58">
        <v>20.059999999999999</v>
      </c>
    </row>
    <row r="835" spans="1:5" x14ac:dyDescent="0.55000000000000004">
      <c r="A835" s="49">
        <v>2036</v>
      </c>
      <c r="B835" s="69">
        <v>38</v>
      </c>
      <c r="C835" s="59">
        <v>4.09</v>
      </c>
      <c r="D835" s="59">
        <v>27.32</v>
      </c>
      <c r="E835" s="59">
        <v>20.100000000000001</v>
      </c>
    </row>
    <row r="836" spans="1:5" x14ac:dyDescent="0.55000000000000004">
      <c r="A836" s="49">
        <v>2036</v>
      </c>
      <c r="B836" s="69">
        <v>39</v>
      </c>
      <c r="C836" s="58">
        <v>3.93</v>
      </c>
      <c r="D836" s="58">
        <v>27.4</v>
      </c>
      <c r="E836" s="58">
        <v>20.13</v>
      </c>
    </row>
    <row r="837" spans="1:5" x14ac:dyDescent="0.55000000000000004">
      <c r="A837" s="49">
        <v>2036</v>
      </c>
      <c r="B837" s="69">
        <v>40</v>
      </c>
      <c r="C837" s="59">
        <v>3.65</v>
      </c>
      <c r="D837" s="59">
        <v>27.47</v>
      </c>
      <c r="E837" s="59">
        <v>20.170000000000002</v>
      </c>
    </row>
    <row r="838" spans="1:5" x14ac:dyDescent="0.55000000000000004">
      <c r="A838" s="49">
        <v>2036</v>
      </c>
      <c r="B838" s="69">
        <v>41</v>
      </c>
      <c r="C838" s="58">
        <v>4.2</v>
      </c>
      <c r="D838" s="58">
        <v>27.54</v>
      </c>
      <c r="E838" s="58">
        <v>20.2</v>
      </c>
    </row>
    <row r="839" spans="1:5" x14ac:dyDescent="0.55000000000000004">
      <c r="A839" s="49">
        <v>2036</v>
      </c>
      <c r="B839" s="69">
        <v>42</v>
      </c>
      <c r="C839" s="59">
        <v>4.58</v>
      </c>
      <c r="D839" s="59">
        <v>27.59</v>
      </c>
      <c r="E839" s="59">
        <v>20.22</v>
      </c>
    </row>
    <row r="840" spans="1:5" x14ac:dyDescent="0.55000000000000004">
      <c r="A840" s="49">
        <v>2036</v>
      </c>
      <c r="B840" s="69">
        <v>43</v>
      </c>
      <c r="C840" s="58">
        <v>4.92</v>
      </c>
      <c r="D840" s="58">
        <v>27.56</v>
      </c>
      <c r="E840" s="58">
        <v>20.2</v>
      </c>
    </row>
    <row r="841" spans="1:5" x14ac:dyDescent="0.55000000000000004">
      <c r="A841" s="49">
        <v>2036</v>
      </c>
      <c r="B841" s="69">
        <v>44</v>
      </c>
      <c r="C841" s="59">
        <v>4.79</v>
      </c>
      <c r="D841" s="59">
        <v>27.53</v>
      </c>
      <c r="E841" s="59">
        <v>20.170000000000002</v>
      </c>
    </row>
    <row r="842" spans="1:5" x14ac:dyDescent="0.55000000000000004">
      <c r="A842" s="49">
        <v>2036</v>
      </c>
      <c r="B842" s="69">
        <v>45</v>
      </c>
      <c r="C842" s="58">
        <v>4.93</v>
      </c>
      <c r="D842" s="58">
        <v>27.5</v>
      </c>
      <c r="E842" s="58">
        <v>20.149999999999999</v>
      </c>
    </row>
    <row r="843" spans="1:5" x14ac:dyDescent="0.55000000000000004">
      <c r="A843" s="49">
        <v>2036</v>
      </c>
      <c r="B843" s="69">
        <v>46</v>
      </c>
      <c r="C843" s="59">
        <v>6.27</v>
      </c>
      <c r="D843" s="59">
        <v>27.47</v>
      </c>
      <c r="E843" s="59">
        <v>20.13</v>
      </c>
    </row>
    <row r="844" spans="1:5" x14ac:dyDescent="0.55000000000000004">
      <c r="A844" s="49">
        <v>2036</v>
      </c>
      <c r="B844" s="69">
        <v>47</v>
      </c>
      <c r="C844" s="58">
        <v>5.76</v>
      </c>
      <c r="D844" s="58">
        <v>27.4</v>
      </c>
      <c r="E844" s="58">
        <v>20.079999999999998</v>
      </c>
    </row>
    <row r="845" spans="1:5" x14ac:dyDescent="0.55000000000000004">
      <c r="A845" s="49">
        <v>2036</v>
      </c>
      <c r="B845" s="69">
        <v>48</v>
      </c>
      <c r="C845" s="59">
        <v>5.6</v>
      </c>
      <c r="D845" s="59">
        <v>27.33</v>
      </c>
      <c r="E845" s="59">
        <v>20.04</v>
      </c>
    </row>
    <row r="846" spans="1:5" x14ac:dyDescent="0.55000000000000004">
      <c r="A846" s="49">
        <v>2036</v>
      </c>
      <c r="B846" s="69">
        <v>49</v>
      </c>
      <c r="C846" s="58">
        <v>6.68</v>
      </c>
      <c r="D846" s="58">
        <v>27.26</v>
      </c>
      <c r="E846" s="58">
        <v>20</v>
      </c>
    </row>
    <row r="847" spans="1:5" x14ac:dyDescent="0.55000000000000004">
      <c r="A847" s="49">
        <v>2036</v>
      </c>
      <c r="B847" s="69">
        <v>50</v>
      </c>
      <c r="C847" s="59">
        <v>7.3</v>
      </c>
      <c r="D847" s="59">
        <v>27.19</v>
      </c>
      <c r="E847" s="59">
        <v>19.95</v>
      </c>
    </row>
    <row r="848" spans="1:5" x14ac:dyDescent="0.55000000000000004">
      <c r="A848" s="49">
        <v>2036</v>
      </c>
      <c r="B848" s="69">
        <v>51</v>
      </c>
      <c r="C848" s="58">
        <v>9.32</v>
      </c>
      <c r="D848" s="58">
        <v>27.11</v>
      </c>
      <c r="E848" s="58">
        <v>19.95</v>
      </c>
    </row>
    <row r="849" spans="1:5" x14ac:dyDescent="0.55000000000000004">
      <c r="A849" s="49">
        <v>2036</v>
      </c>
      <c r="B849" s="69">
        <v>52</v>
      </c>
      <c r="C849" s="59">
        <v>7.64</v>
      </c>
      <c r="D849" s="59">
        <v>27.01</v>
      </c>
      <c r="E849" s="59">
        <v>19.989999999999998</v>
      </c>
    </row>
    <row r="850" spans="1:5" x14ac:dyDescent="0.55000000000000004">
      <c r="A850" s="49">
        <v>2036</v>
      </c>
      <c r="B850" s="69">
        <v>53</v>
      </c>
      <c r="C850" s="58">
        <v>7.64</v>
      </c>
      <c r="D850" s="58">
        <v>27.01</v>
      </c>
      <c r="E850" s="58">
        <v>19.989999999999998</v>
      </c>
    </row>
    <row r="851" spans="1:5" x14ac:dyDescent="0.55000000000000004">
      <c r="A851" s="49">
        <v>2037</v>
      </c>
      <c r="B851" s="69">
        <v>1</v>
      </c>
      <c r="C851" s="59">
        <v>11.85</v>
      </c>
      <c r="D851" s="59">
        <v>27.87</v>
      </c>
      <c r="E851" s="59">
        <v>20.54</v>
      </c>
    </row>
    <row r="852" spans="1:5" x14ac:dyDescent="0.55000000000000004">
      <c r="A852" s="49">
        <v>2037</v>
      </c>
      <c r="B852" s="69">
        <v>2</v>
      </c>
      <c r="C852" s="58">
        <v>9.1199999999999992</v>
      </c>
      <c r="D852" s="58">
        <v>27.79</v>
      </c>
      <c r="E852" s="58">
        <v>20.57</v>
      </c>
    </row>
    <row r="853" spans="1:5" x14ac:dyDescent="0.55000000000000004">
      <c r="A853" s="49">
        <v>2037</v>
      </c>
      <c r="B853" s="69">
        <v>3</v>
      </c>
      <c r="C853" s="59">
        <v>10.36</v>
      </c>
      <c r="D853" s="59">
        <v>27.67</v>
      </c>
      <c r="E853" s="59">
        <v>20.55</v>
      </c>
    </row>
    <row r="854" spans="1:5" x14ac:dyDescent="0.55000000000000004">
      <c r="A854" s="49">
        <v>2037</v>
      </c>
      <c r="B854" s="69">
        <v>4</v>
      </c>
      <c r="C854" s="58">
        <v>8.24</v>
      </c>
      <c r="D854" s="58">
        <v>27.49</v>
      </c>
      <c r="E854" s="58">
        <v>20.41</v>
      </c>
    </row>
    <row r="855" spans="1:5" x14ac:dyDescent="0.55000000000000004">
      <c r="A855" s="49">
        <v>2037</v>
      </c>
      <c r="B855" s="69">
        <v>5</v>
      </c>
      <c r="C855" s="59">
        <v>8.66</v>
      </c>
      <c r="D855" s="59">
        <v>27.32</v>
      </c>
      <c r="E855" s="59">
        <v>20.27</v>
      </c>
    </row>
    <row r="856" spans="1:5" x14ac:dyDescent="0.55000000000000004">
      <c r="A856" s="49">
        <v>2037</v>
      </c>
      <c r="B856" s="69">
        <v>6</v>
      </c>
      <c r="C856" s="58">
        <v>6.98</v>
      </c>
      <c r="D856" s="58">
        <v>27.14</v>
      </c>
      <c r="E856" s="58">
        <v>20.13</v>
      </c>
    </row>
    <row r="857" spans="1:5" x14ac:dyDescent="0.55000000000000004">
      <c r="A857" s="49">
        <v>2037</v>
      </c>
      <c r="B857" s="69">
        <v>7</v>
      </c>
      <c r="C857" s="59">
        <v>6.16</v>
      </c>
      <c r="D857" s="59">
        <v>26.96</v>
      </c>
      <c r="E857" s="59">
        <v>19.989999999999998</v>
      </c>
    </row>
    <row r="858" spans="1:5" x14ac:dyDescent="0.55000000000000004">
      <c r="A858" s="49">
        <v>2037</v>
      </c>
      <c r="B858" s="69">
        <v>8</v>
      </c>
      <c r="C858" s="58">
        <v>5.51</v>
      </c>
      <c r="D858" s="58">
        <v>26.85</v>
      </c>
      <c r="E858" s="58">
        <v>19.899999999999999</v>
      </c>
    </row>
    <row r="859" spans="1:5" x14ac:dyDescent="0.55000000000000004">
      <c r="A859" s="49">
        <v>2037</v>
      </c>
      <c r="B859" s="69">
        <v>9</v>
      </c>
      <c r="C859" s="59">
        <v>6.06</v>
      </c>
      <c r="D859" s="59">
        <v>26.74</v>
      </c>
      <c r="E859" s="59">
        <v>19.809999999999999</v>
      </c>
    </row>
    <row r="860" spans="1:5" x14ac:dyDescent="0.55000000000000004">
      <c r="A860" s="49">
        <v>2037</v>
      </c>
      <c r="B860" s="69">
        <v>10</v>
      </c>
      <c r="C860" s="58">
        <v>5.27</v>
      </c>
      <c r="D860" s="58">
        <v>26.63</v>
      </c>
      <c r="E860" s="58">
        <v>19.72</v>
      </c>
    </row>
    <row r="861" spans="1:5" x14ac:dyDescent="0.55000000000000004">
      <c r="A861" s="49">
        <v>2037</v>
      </c>
      <c r="B861" s="69">
        <v>11</v>
      </c>
      <c r="C861" s="59">
        <v>5.36</v>
      </c>
      <c r="D861" s="59">
        <v>26.51</v>
      </c>
      <c r="E861" s="59">
        <v>19.63</v>
      </c>
    </row>
    <row r="862" spans="1:5" x14ac:dyDescent="0.55000000000000004">
      <c r="A862" s="49">
        <v>2037</v>
      </c>
      <c r="B862" s="69">
        <v>12</v>
      </c>
      <c r="C862" s="58">
        <v>4.46</v>
      </c>
      <c r="D862" s="58">
        <v>26.49</v>
      </c>
      <c r="E862" s="58">
        <v>19.61</v>
      </c>
    </row>
    <row r="863" spans="1:5" x14ac:dyDescent="0.55000000000000004">
      <c r="A863" s="49">
        <v>2037</v>
      </c>
      <c r="B863" s="69">
        <v>13</v>
      </c>
      <c r="C863" s="59">
        <v>4.04</v>
      </c>
      <c r="D863" s="59">
        <v>26.46</v>
      </c>
      <c r="E863" s="59">
        <v>19.579999999999998</v>
      </c>
    </row>
    <row r="864" spans="1:5" x14ac:dyDescent="0.55000000000000004">
      <c r="A864" s="49">
        <v>2037</v>
      </c>
      <c r="B864" s="69">
        <v>14</v>
      </c>
      <c r="C864" s="58">
        <v>4.33</v>
      </c>
      <c r="D864" s="58">
        <v>26.42</v>
      </c>
      <c r="E864" s="58">
        <v>19.55</v>
      </c>
    </row>
    <row r="865" spans="1:5" x14ac:dyDescent="0.55000000000000004">
      <c r="A865" s="49">
        <v>2037</v>
      </c>
      <c r="B865" s="69">
        <v>15</v>
      </c>
      <c r="C865" s="59">
        <v>4.38</v>
      </c>
      <c r="D865" s="59">
        <v>26.39</v>
      </c>
      <c r="E865" s="59">
        <v>19.510000000000002</v>
      </c>
    </row>
    <row r="866" spans="1:5" x14ac:dyDescent="0.55000000000000004">
      <c r="A866" s="49">
        <v>2037</v>
      </c>
      <c r="B866" s="69">
        <v>16</v>
      </c>
      <c r="C866" s="58">
        <v>4.49</v>
      </c>
      <c r="D866" s="58">
        <v>26.38</v>
      </c>
      <c r="E866" s="58">
        <v>19.510000000000002</v>
      </c>
    </row>
    <row r="867" spans="1:5" x14ac:dyDescent="0.55000000000000004">
      <c r="A867" s="49">
        <v>2037</v>
      </c>
      <c r="B867" s="69">
        <v>17</v>
      </c>
      <c r="C867" s="59">
        <v>4.29</v>
      </c>
      <c r="D867" s="59">
        <v>26.39</v>
      </c>
      <c r="E867" s="59">
        <v>19.52</v>
      </c>
    </row>
    <row r="868" spans="1:5" x14ac:dyDescent="0.55000000000000004">
      <c r="A868" s="49">
        <v>2037</v>
      </c>
      <c r="B868" s="69">
        <v>18</v>
      </c>
      <c r="C868" s="58">
        <v>4.2300000000000004</v>
      </c>
      <c r="D868" s="58">
        <v>26.4</v>
      </c>
      <c r="E868" s="58">
        <v>19.53</v>
      </c>
    </row>
    <row r="869" spans="1:5" x14ac:dyDescent="0.55000000000000004">
      <c r="A869" s="49">
        <v>2037</v>
      </c>
      <c r="B869" s="69">
        <v>19</v>
      </c>
      <c r="C869" s="59">
        <v>4.1900000000000004</v>
      </c>
      <c r="D869" s="59">
        <v>26.42</v>
      </c>
      <c r="E869" s="59">
        <v>19.54</v>
      </c>
    </row>
    <row r="870" spans="1:5" x14ac:dyDescent="0.55000000000000004">
      <c r="A870" s="49">
        <v>2037</v>
      </c>
      <c r="B870" s="69">
        <v>20</v>
      </c>
      <c r="C870" s="58">
        <v>3.95</v>
      </c>
      <c r="D870" s="58">
        <v>26.44</v>
      </c>
      <c r="E870" s="58">
        <v>19.55</v>
      </c>
    </row>
    <row r="871" spans="1:5" x14ac:dyDescent="0.55000000000000004">
      <c r="A871" s="49">
        <v>2037</v>
      </c>
      <c r="B871" s="69">
        <v>21</v>
      </c>
      <c r="C871" s="59">
        <v>3.99</v>
      </c>
      <c r="D871" s="59">
        <v>26.53</v>
      </c>
      <c r="E871" s="59">
        <v>19.61</v>
      </c>
    </row>
    <row r="872" spans="1:5" x14ac:dyDescent="0.55000000000000004">
      <c r="A872" s="49">
        <v>2037</v>
      </c>
      <c r="B872" s="69">
        <v>22</v>
      </c>
      <c r="C872" s="58">
        <v>3.96</v>
      </c>
      <c r="D872" s="58">
        <v>26.62</v>
      </c>
      <c r="E872" s="58">
        <v>19.670000000000002</v>
      </c>
    </row>
    <row r="873" spans="1:5" x14ac:dyDescent="0.55000000000000004">
      <c r="A873" s="49">
        <v>2037</v>
      </c>
      <c r="B873" s="69">
        <v>23</v>
      </c>
      <c r="C873" s="59">
        <v>3.98</v>
      </c>
      <c r="D873" s="59">
        <v>26.72</v>
      </c>
      <c r="E873" s="59">
        <v>19.73</v>
      </c>
    </row>
    <row r="874" spans="1:5" x14ac:dyDescent="0.55000000000000004">
      <c r="A874" s="49">
        <v>2037</v>
      </c>
      <c r="B874" s="69">
        <v>24</v>
      </c>
      <c r="C874" s="58">
        <v>4.18</v>
      </c>
      <c r="D874" s="58">
        <v>26.81</v>
      </c>
      <c r="E874" s="58">
        <v>19.79</v>
      </c>
    </row>
    <row r="875" spans="1:5" x14ac:dyDescent="0.55000000000000004">
      <c r="A875" s="49">
        <v>2037</v>
      </c>
      <c r="B875" s="69">
        <v>25</v>
      </c>
      <c r="C875" s="59">
        <v>4.29</v>
      </c>
      <c r="D875" s="59">
        <v>26.9</v>
      </c>
      <c r="E875" s="59">
        <v>19.86</v>
      </c>
    </row>
    <row r="876" spans="1:5" x14ac:dyDescent="0.55000000000000004">
      <c r="A876" s="49">
        <v>2037</v>
      </c>
      <c r="B876" s="69">
        <v>26</v>
      </c>
      <c r="C876" s="58">
        <v>4.17</v>
      </c>
      <c r="D876" s="58">
        <v>27</v>
      </c>
      <c r="E876" s="58">
        <v>19.93</v>
      </c>
    </row>
    <row r="877" spans="1:5" x14ac:dyDescent="0.55000000000000004">
      <c r="A877" s="49">
        <v>2037</v>
      </c>
      <c r="B877" s="69">
        <v>27</v>
      </c>
      <c r="C877" s="59">
        <v>4.41</v>
      </c>
      <c r="D877" s="59">
        <v>27.09</v>
      </c>
      <c r="E877" s="59">
        <v>20</v>
      </c>
    </row>
    <row r="878" spans="1:5" x14ac:dyDescent="0.55000000000000004">
      <c r="A878" s="49">
        <v>2037</v>
      </c>
      <c r="B878" s="69">
        <v>28</v>
      </c>
      <c r="C878" s="58">
        <v>4.63</v>
      </c>
      <c r="D878" s="58">
        <v>27.18</v>
      </c>
      <c r="E878" s="58">
        <v>20.07</v>
      </c>
    </row>
    <row r="879" spans="1:5" x14ac:dyDescent="0.55000000000000004">
      <c r="A879" s="49">
        <v>2037</v>
      </c>
      <c r="B879" s="69">
        <v>29</v>
      </c>
      <c r="C879" s="59">
        <v>4.8600000000000003</v>
      </c>
      <c r="D879" s="59">
        <v>27.28</v>
      </c>
      <c r="E879" s="59">
        <v>20.14</v>
      </c>
    </row>
    <row r="880" spans="1:5" x14ac:dyDescent="0.55000000000000004">
      <c r="A880" s="49">
        <v>2037</v>
      </c>
      <c r="B880" s="69">
        <v>30</v>
      </c>
      <c r="C880" s="58">
        <v>4.3</v>
      </c>
      <c r="D880" s="58">
        <v>27.38</v>
      </c>
      <c r="E880" s="58">
        <v>20.2</v>
      </c>
    </row>
    <row r="881" spans="1:5" x14ac:dyDescent="0.55000000000000004">
      <c r="A881" s="49">
        <v>2037</v>
      </c>
      <c r="B881" s="69">
        <v>31</v>
      </c>
      <c r="C881" s="59">
        <v>4.26</v>
      </c>
      <c r="D881" s="59">
        <v>27.48</v>
      </c>
      <c r="E881" s="59">
        <v>20.25</v>
      </c>
    </row>
    <row r="882" spans="1:5" x14ac:dyDescent="0.55000000000000004">
      <c r="A882" s="49">
        <v>2037</v>
      </c>
      <c r="B882" s="69">
        <v>32</v>
      </c>
      <c r="C882" s="58">
        <v>4.16</v>
      </c>
      <c r="D882" s="58">
        <v>27.59</v>
      </c>
      <c r="E882" s="58">
        <v>20.309999999999999</v>
      </c>
    </row>
    <row r="883" spans="1:5" x14ac:dyDescent="0.55000000000000004">
      <c r="A883" s="49">
        <v>2037</v>
      </c>
      <c r="B883" s="69">
        <v>33</v>
      </c>
      <c r="C883" s="59">
        <v>4.46</v>
      </c>
      <c r="D883" s="59">
        <v>27.69</v>
      </c>
      <c r="E883" s="59">
        <v>20.37</v>
      </c>
    </row>
    <row r="884" spans="1:5" x14ac:dyDescent="0.55000000000000004">
      <c r="A884" s="49">
        <v>2037</v>
      </c>
      <c r="B884" s="69">
        <v>34</v>
      </c>
      <c r="C884" s="58">
        <v>4.3499999999999996</v>
      </c>
      <c r="D884" s="58">
        <v>27.81</v>
      </c>
      <c r="E884" s="58">
        <v>20.420000000000002</v>
      </c>
    </row>
    <row r="885" spans="1:5" x14ac:dyDescent="0.55000000000000004">
      <c r="A885" s="49">
        <v>2037</v>
      </c>
      <c r="B885" s="69">
        <v>35</v>
      </c>
      <c r="C885" s="59">
        <v>4.1900000000000004</v>
      </c>
      <c r="D885" s="59">
        <v>27.94</v>
      </c>
      <c r="E885" s="59">
        <v>20.47</v>
      </c>
    </row>
    <row r="886" spans="1:5" x14ac:dyDescent="0.55000000000000004">
      <c r="A886" s="49">
        <v>2037</v>
      </c>
      <c r="B886" s="69">
        <v>36</v>
      </c>
      <c r="C886" s="58">
        <v>4.1100000000000003</v>
      </c>
      <c r="D886" s="58">
        <v>28.07</v>
      </c>
      <c r="E886" s="58">
        <v>20.53</v>
      </c>
    </row>
    <row r="887" spans="1:5" x14ac:dyDescent="0.55000000000000004">
      <c r="A887" s="49">
        <v>2037</v>
      </c>
      <c r="B887" s="69">
        <v>37</v>
      </c>
      <c r="C887" s="59">
        <v>4.25</v>
      </c>
      <c r="D887" s="59">
        <v>28.19</v>
      </c>
      <c r="E887" s="59">
        <v>20.58</v>
      </c>
    </row>
    <row r="888" spans="1:5" x14ac:dyDescent="0.55000000000000004">
      <c r="A888" s="49">
        <v>2037</v>
      </c>
      <c r="B888" s="69">
        <v>38</v>
      </c>
      <c r="C888" s="58">
        <v>4.1500000000000004</v>
      </c>
      <c r="D888" s="58">
        <v>28.28</v>
      </c>
      <c r="E888" s="58">
        <v>20.62</v>
      </c>
    </row>
    <row r="889" spans="1:5" x14ac:dyDescent="0.55000000000000004">
      <c r="A889" s="49">
        <v>2037</v>
      </c>
      <c r="B889" s="69">
        <v>39</v>
      </c>
      <c r="C889" s="59">
        <v>3.99</v>
      </c>
      <c r="D889" s="59">
        <v>28.36</v>
      </c>
      <c r="E889" s="59">
        <v>20.66</v>
      </c>
    </row>
    <row r="890" spans="1:5" x14ac:dyDescent="0.55000000000000004">
      <c r="A890" s="49">
        <v>2037</v>
      </c>
      <c r="B890" s="69">
        <v>40</v>
      </c>
      <c r="C890" s="58">
        <v>3.71</v>
      </c>
      <c r="D890" s="58">
        <v>28.44</v>
      </c>
      <c r="E890" s="58">
        <v>20.69</v>
      </c>
    </row>
    <row r="891" spans="1:5" x14ac:dyDescent="0.55000000000000004">
      <c r="A891" s="49">
        <v>2037</v>
      </c>
      <c r="B891" s="69">
        <v>41</v>
      </c>
      <c r="C891" s="59">
        <v>4.2699999999999996</v>
      </c>
      <c r="D891" s="59">
        <v>28.51</v>
      </c>
      <c r="E891" s="59">
        <v>20.73</v>
      </c>
    </row>
    <row r="892" spans="1:5" x14ac:dyDescent="0.55000000000000004">
      <c r="A892" s="49">
        <v>2037</v>
      </c>
      <c r="B892" s="69">
        <v>42</v>
      </c>
      <c r="C892" s="58">
        <v>4.6500000000000004</v>
      </c>
      <c r="D892" s="58">
        <v>28.56</v>
      </c>
      <c r="E892" s="58">
        <v>20.75</v>
      </c>
    </row>
    <row r="893" spans="1:5" x14ac:dyDescent="0.55000000000000004">
      <c r="A893" s="49">
        <v>2037</v>
      </c>
      <c r="B893" s="69">
        <v>43</v>
      </c>
      <c r="C893" s="59">
        <v>5</v>
      </c>
      <c r="D893" s="59">
        <v>28.53</v>
      </c>
      <c r="E893" s="59">
        <v>20.72</v>
      </c>
    </row>
    <row r="894" spans="1:5" x14ac:dyDescent="0.55000000000000004">
      <c r="A894" s="49">
        <v>2037</v>
      </c>
      <c r="B894" s="69">
        <v>44</v>
      </c>
      <c r="C894" s="58">
        <v>4.8600000000000003</v>
      </c>
      <c r="D894" s="58">
        <v>28.5</v>
      </c>
      <c r="E894" s="58">
        <v>20.7</v>
      </c>
    </row>
    <row r="895" spans="1:5" x14ac:dyDescent="0.55000000000000004">
      <c r="A895" s="49">
        <v>2037</v>
      </c>
      <c r="B895" s="69">
        <v>45</v>
      </c>
      <c r="C895" s="59">
        <v>5.01</v>
      </c>
      <c r="D895" s="59">
        <v>28.47</v>
      </c>
      <c r="E895" s="59">
        <v>20.68</v>
      </c>
    </row>
    <row r="896" spans="1:5" x14ac:dyDescent="0.55000000000000004">
      <c r="A896" s="49">
        <v>2037</v>
      </c>
      <c r="B896" s="69">
        <v>46</v>
      </c>
      <c r="C896" s="58">
        <v>6.37</v>
      </c>
      <c r="D896" s="58">
        <v>28.44</v>
      </c>
      <c r="E896" s="58">
        <v>20.65</v>
      </c>
    </row>
    <row r="897" spans="1:5" x14ac:dyDescent="0.55000000000000004">
      <c r="A897" s="49">
        <v>2037</v>
      </c>
      <c r="B897" s="69">
        <v>47</v>
      </c>
      <c r="C897" s="59">
        <v>5.85</v>
      </c>
      <c r="D897" s="59">
        <v>28.36</v>
      </c>
      <c r="E897" s="59">
        <v>20.61</v>
      </c>
    </row>
    <row r="898" spans="1:5" x14ac:dyDescent="0.55000000000000004">
      <c r="A898" s="49">
        <v>2037</v>
      </c>
      <c r="B898" s="69">
        <v>48</v>
      </c>
      <c r="C898" s="58">
        <v>5.68</v>
      </c>
      <c r="D898" s="58">
        <v>28.29</v>
      </c>
      <c r="E898" s="58">
        <v>20.56</v>
      </c>
    </row>
    <row r="899" spans="1:5" x14ac:dyDescent="0.55000000000000004">
      <c r="A899" s="49">
        <v>2037</v>
      </c>
      <c r="B899" s="69">
        <v>49</v>
      </c>
      <c r="C899" s="59">
        <v>6.79</v>
      </c>
      <c r="D899" s="59">
        <v>28.22</v>
      </c>
      <c r="E899" s="59">
        <v>20.52</v>
      </c>
    </row>
    <row r="900" spans="1:5" x14ac:dyDescent="0.55000000000000004">
      <c r="A900" s="49">
        <v>2037</v>
      </c>
      <c r="B900" s="69">
        <v>50</v>
      </c>
      <c r="C900" s="58">
        <v>7.41</v>
      </c>
      <c r="D900" s="58">
        <v>28.14</v>
      </c>
      <c r="E900" s="58">
        <v>20.47</v>
      </c>
    </row>
    <row r="901" spans="1:5" x14ac:dyDescent="0.55000000000000004">
      <c r="A901" s="49">
        <v>2037</v>
      </c>
      <c r="B901" s="69">
        <v>51</v>
      </c>
      <c r="C901" s="59">
        <v>9.4600000000000009</v>
      </c>
      <c r="D901" s="59">
        <v>28.06</v>
      </c>
      <c r="E901" s="59">
        <v>20.47</v>
      </c>
    </row>
    <row r="902" spans="1:5" x14ac:dyDescent="0.55000000000000004">
      <c r="A902" s="49">
        <v>2037</v>
      </c>
      <c r="B902" s="69">
        <v>52</v>
      </c>
      <c r="C902" s="58">
        <v>7.76</v>
      </c>
      <c r="D902" s="58">
        <v>27.96</v>
      </c>
      <c r="E902" s="58">
        <v>20.51</v>
      </c>
    </row>
    <row r="903" spans="1:5" x14ac:dyDescent="0.55000000000000004">
      <c r="A903" s="49">
        <v>2037</v>
      </c>
      <c r="B903" s="69">
        <v>53</v>
      </c>
      <c r="C903" s="59">
        <v>7.76</v>
      </c>
      <c r="D903" s="59">
        <v>27.96</v>
      </c>
      <c r="E903" s="59">
        <v>20.51</v>
      </c>
    </row>
    <row r="904" spans="1:5" x14ac:dyDescent="0.55000000000000004">
      <c r="A904" s="49">
        <v>2038</v>
      </c>
      <c r="B904" s="69">
        <v>1</v>
      </c>
      <c r="C904" s="58">
        <v>12.2</v>
      </c>
      <c r="D904" s="58">
        <v>28.72</v>
      </c>
      <c r="E904" s="58">
        <v>21.26</v>
      </c>
    </row>
    <row r="905" spans="1:5" x14ac:dyDescent="0.55000000000000004">
      <c r="A905" s="49">
        <v>2038</v>
      </c>
      <c r="B905" s="69">
        <v>2</v>
      </c>
      <c r="C905" s="59">
        <v>9.3800000000000008</v>
      </c>
      <c r="D905" s="59">
        <v>28.63</v>
      </c>
      <c r="E905" s="59">
        <v>21.3</v>
      </c>
    </row>
    <row r="906" spans="1:5" x14ac:dyDescent="0.55000000000000004">
      <c r="A906" s="49">
        <v>2038</v>
      </c>
      <c r="B906" s="69">
        <v>3</v>
      </c>
      <c r="C906" s="58">
        <v>10.66</v>
      </c>
      <c r="D906" s="58">
        <v>28.51</v>
      </c>
      <c r="E906" s="58">
        <v>21.28</v>
      </c>
    </row>
    <row r="907" spans="1:5" x14ac:dyDescent="0.55000000000000004">
      <c r="A907" s="49">
        <v>2038</v>
      </c>
      <c r="B907" s="69">
        <v>4</v>
      </c>
      <c r="C907" s="59">
        <v>8.48</v>
      </c>
      <c r="D907" s="59">
        <v>28.33</v>
      </c>
      <c r="E907" s="59">
        <v>21.13</v>
      </c>
    </row>
    <row r="908" spans="1:5" x14ac:dyDescent="0.55000000000000004">
      <c r="A908" s="49">
        <v>2038</v>
      </c>
      <c r="B908" s="69">
        <v>5</v>
      </c>
      <c r="C908" s="58">
        <v>8.91</v>
      </c>
      <c r="D908" s="58">
        <v>28.15</v>
      </c>
      <c r="E908" s="58">
        <v>20.99</v>
      </c>
    </row>
    <row r="909" spans="1:5" x14ac:dyDescent="0.55000000000000004">
      <c r="A909" s="49">
        <v>2038</v>
      </c>
      <c r="B909" s="69">
        <v>6</v>
      </c>
      <c r="C909" s="59">
        <v>7.18</v>
      </c>
      <c r="D909" s="59">
        <v>27.96</v>
      </c>
      <c r="E909" s="59">
        <v>20.84</v>
      </c>
    </row>
    <row r="910" spans="1:5" x14ac:dyDescent="0.55000000000000004">
      <c r="A910" s="49">
        <v>2038</v>
      </c>
      <c r="B910" s="69">
        <v>7</v>
      </c>
      <c r="C910" s="58">
        <v>6.34</v>
      </c>
      <c r="D910" s="58">
        <v>27.78</v>
      </c>
      <c r="E910" s="58">
        <v>20.69</v>
      </c>
    </row>
    <row r="911" spans="1:5" x14ac:dyDescent="0.55000000000000004">
      <c r="A911" s="49">
        <v>2038</v>
      </c>
      <c r="B911" s="69">
        <v>8</v>
      </c>
      <c r="C911" s="59">
        <v>5.67</v>
      </c>
      <c r="D911" s="59">
        <v>27.66</v>
      </c>
      <c r="E911" s="59">
        <v>20.6</v>
      </c>
    </row>
    <row r="912" spans="1:5" x14ac:dyDescent="0.55000000000000004">
      <c r="A912" s="49">
        <v>2038</v>
      </c>
      <c r="B912" s="69">
        <v>9</v>
      </c>
      <c r="C912" s="58">
        <v>6.23</v>
      </c>
      <c r="D912" s="58">
        <v>27.55</v>
      </c>
      <c r="E912" s="58">
        <v>20.51</v>
      </c>
    </row>
    <row r="913" spans="1:5" x14ac:dyDescent="0.55000000000000004">
      <c r="A913" s="49">
        <v>2038</v>
      </c>
      <c r="B913" s="69">
        <v>10</v>
      </c>
      <c r="C913" s="59">
        <v>5.42</v>
      </c>
      <c r="D913" s="59">
        <v>27.43</v>
      </c>
      <c r="E913" s="59">
        <v>20.420000000000002</v>
      </c>
    </row>
    <row r="914" spans="1:5" x14ac:dyDescent="0.55000000000000004">
      <c r="A914" s="49">
        <v>2038</v>
      </c>
      <c r="B914" s="69">
        <v>11</v>
      </c>
      <c r="C914" s="58">
        <v>5.51</v>
      </c>
      <c r="D914" s="58">
        <v>27.32</v>
      </c>
      <c r="E914" s="58">
        <v>20.329999999999998</v>
      </c>
    </row>
    <row r="915" spans="1:5" x14ac:dyDescent="0.55000000000000004">
      <c r="A915" s="49">
        <v>2038</v>
      </c>
      <c r="B915" s="69">
        <v>12</v>
      </c>
      <c r="C915" s="59">
        <v>4.59</v>
      </c>
      <c r="D915" s="59">
        <v>27.3</v>
      </c>
      <c r="E915" s="59">
        <v>20.309999999999999</v>
      </c>
    </row>
    <row r="916" spans="1:5" x14ac:dyDescent="0.55000000000000004">
      <c r="A916" s="49">
        <v>2038</v>
      </c>
      <c r="B916" s="69">
        <v>13</v>
      </c>
      <c r="C916" s="58">
        <v>4.1500000000000004</v>
      </c>
      <c r="D916" s="58">
        <v>27.26</v>
      </c>
      <c r="E916" s="58">
        <v>20.27</v>
      </c>
    </row>
    <row r="917" spans="1:5" x14ac:dyDescent="0.55000000000000004">
      <c r="A917" s="49">
        <v>2038</v>
      </c>
      <c r="B917" s="69">
        <v>14</v>
      </c>
      <c r="C917" s="59">
        <v>4.46</v>
      </c>
      <c r="D917" s="59">
        <v>27.23</v>
      </c>
      <c r="E917" s="59">
        <v>20.239999999999998</v>
      </c>
    </row>
    <row r="918" spans="1:5" x14ac:dyDescent="0.55000000000000004">
      <c r="A918" s="49">
        <v>2038</v>
      </c>
      <c r="B918" s="69">
        <v>15</v>
      </c>
      <c r="C918" s="58">
        <v>4.51</v>
      </c>
      <c r="D918" s="58">
        <v>27.19</v>
      </c>
      <c r="E918" s="58">
        <v>20.2</v>
      </c>
    </row>
    <row r="919" spans="1:5" x14ac:dyDescent="0.55000000000000004">
      <c r="A919" s="49">
        <v>2038</v>
      </c>
      <c r="B919" s="69">
        <v>16</v>
      </c>
      <c r="C919" s="59">
        <v>4.62</v>
      </c>
      <c r="D919" s="59">
        <v>27.18</v>
      </c>
      <c r="E919" s="59">
        <v>20.190000000000001</v>
      </c>
    </row>
    <row r="920" spans="1:5" x14ac:dyDescent="0.55000000000000004">
      <c r="A920" s="49">
        <v>2038</v>
      </c>
      <c r="B920" s="69">
        <v>17</v>
      </c>
      <c r="C920" s="58">
        <v>4.41</v>
      </c>
      <c r="D920" s="58">
        <v>27.19</v>
      </c>
      <c r="E920" s="58">
        <v>20.2</v>
      </c>
    </row>
    <row r="921" spans="1:5" x14ac:dyDescent="0.55000000000000004">
      <c r="A921" s="49">
        <v>2038</v>
      </c>
      <c r="B921" s="69">
        <v>18</v>
      </c>
      <c r="C921" s="59">
        <v>4.3499999999999996</v>
      </c>
      <c r="D921" s="59">
        <v>27.21</v>
      </c>
      <c r="E921" s="59">
        <v>20.22</v>
      </c>
    </row>
    <row r="922" spans="1:5" x14ac:dyDescent="0.55000000000000004">
      <c r="A922" s="49">
        <v>2038</v>
      </c>
      <c r="B922" s="69">
        <v>19</v>
      </c>
      <c r="C922" s="58">
        <v>4.3099999999999996</v>
      </c>
      <c r="D922" s="58">
        <v>27.22</v>
      </c>
      <c r="E922" s="58">
        <v>20.23</v>
      </c>
    </row>
    <row r="923" spans="1:5" x14ac:dyDescent="0.55000000000000004">
      <c r="A923" s="49">
        <v>2038</v>
      </c>
      <c r="B923" s="69">
        <v>20</v>
      </c>
      <c r="C923" s="59">
        <v>4.0599999999999996</v>
      </c>
      <c r="D923" s="59">
        <v>27.24</v>
      </c>
      <c r="E923" s="59">
        <v>20.239999999999998</v>
      </c>
    </row>
    <row r="924" spans="1:5" x14ac:dyDescent="0.55000000000000004">
      <c r="A924" s="49">
        <v>2038</v>
      </c>
      <c r="B924" s="69">
        <v>21</v>
      </c>
      <c r="C924" s="58">
        <v>4.0999999999999996</v>
      </c>
      <c r="D924" s="58">
        <v>27.34</v>
      </c>
      <c r="E924" s="58">
        <v>20.309999999999999</v>
      </c>
    </row>
    <row r="925" spans="1:5" x14ac:dyDescent="0.55000000000000004">
      <c r="A925" s="49">
        <v>2038</v>
      </c>
      <c r="B925" s="69">
        <v>22</v>
      </c>
      <c r="C925" s="59">
        <v>4.08</v>
      </c>
      <c r="D925" s="59">
        <v>27.43</v>
      </c>
      <c r="E925" s="59">
        <v>20.37</v>
      </c>
    </row>
    <row r="926" spans="1:5" x14ac:dyDescent="0.55000000000000004">
      <c r="A926" s="49">
        <v>2038</v>
      </c>
      <c r="B926" s="69">
        <v>23</v>
      </c>
      <c r="C926" s="58">
        <v>4.09</v>
      </c>
      <c r="D926" s="58">
        <v>27.53</v>
      </c>
      <c r="E926" s="58">
        <v>20.43</v>
      </c>
    </row>
    <row r="927" spans="1:5" x14ac:dyDescent="0.55000000000000004">
      <c r="A927" s="49">
        <v>2038</v>
      </c>
      <c r="B927" s="69">
        <v>24</v>
      </c>
      <c r="C927" s="59">
        <v>4.3</v>
      </c>
      <c r="D927" s="59">
        <v>27.62</v>
      </c>
      <c r="E927" s="59">
        <v>20.49</v>
      </c>
    </row>
    <row r="928" spans="1:5" x14ac:dyDescent="0.55000000000000004">
      <c r="A928" s="49">
        <v>2038</v>
      </c>
      <c r="B928" s="69">
        <v>25</v>
      </c>
      <c r="C928" s="58">
        <v>4.41</v>
      </c>
      <c r="D928" s="58">
        <v>27.72</v>
      </c>
      <c r="E928" s="58">
        <v>20.56</v>
      </c>
    </row>
    <row r="929" spans="1:5" x14ac:dyDescent="0.55000000000000004">
      <c r="A929" s="49">
        <v>2038</v>
      </c>
      <c r="B929" s="69">
        <v>26</v>
      </c>
      <c r="C929" s="59">
        <v>4.29</v>
      </c>
      <c r="D929" s="59">
        <v>27.82</v>
      </c>
      <c r="E929" s="59">
        <v>20.64</v>
      </c>
    </row>
    <row r="930" spans="1:5" x14ac:dyDescent="0.55000000000000004">
      <c r="A930" s="49">
        <v>2038</v>
      </c>
      <c r="B930" s="69">
        <v>27</v>
      </c>
      <c r="C930" s="58">
        <v>4.54</v>
      </c>
      <c r="D930" s="58">
        <v>27.91</v>
      </c>
      <c r="E930" s="58">
        <v>20.71</v>
      </c>
    </row>
    <row r="931" spans="1:5" x14ac:dyDescent="0.55000000000000004">
      <c r="A931" s="49">
        <v>2038</v>
      </c>
      <c r="B931" s="69">
        <v>28</v>
      </c>
      <c r="C931" s="59">
        <v>4.76</v>
      </c>
      <c r="D931" s="59">
        <v>28.01</v>
      </c>
      <c r="E931" s="59">
        <v>20.78</v>
      </c>
    </row>
    <row r="932" spans="1:5" x14ac:dyDescent="0.55000000000000004">
      <c r="A932" s="49">
        <v>2038</v>
      </c>
      <c r="B932" s="69">
        <v>29</v>
      </c>
      <c r="C932" s="58">
        <v>5</v>
      </c>
      <c r="D932" s="58">
        <v>28.11</v>
      </c>
      <c r="E932" s="58">
        <v>20.85</v>
      </c>
    </row>
    <row r="933" spans="1:5" x14ac:dyDescent="0.55000000000000004">
      <c r="A933" s="49">
        <v>2038</v>
      </c>
      <c r="B933" s="69">
        <v>30</v>
      </c>
      <c r="C933" s="59">
        <v>4.42</v>
      </c>
      <c r="D933" s="59">
        <v>28.22</v>
      </c>
      <c r="E933" s="59">
        <v>20.91</v>
      </c>
    </row>
    <row r="934" spans="1:5" x14ac:dyDescent="0.55000000000000004">
      <c r="A934" s="49">
        <v>2038</v>
      </c>
      <c r="B934" s="69">
        <v>31</v>
      </c>
      <c r="C934" s="58">
        <v>4.38</v>
      </c>
      <c r="D934" s="58">
        <v>28.32</v>
      </c>
      <c r="E934" s="58">
        <v>20.97</v>
      </c>
    </row>
    <row r="935" spans="1:5" x14ac:dyDescent="0.55000000000000004">
      <c r="A935" s="49">
        <v>2038</v>
      </c>
      <c r="B935" s="69">
        <v>32</v>
      </c>
      <c r="C935" s="59">
        <v>4.28</v>
      </c>
      <c r="D935" s="59">
        <v>28.42</v>
      </c>
      <c r="E935" s="59">
        <v>21.03</v>
      </c>
    </row>
    <row r="936" spans="1:5" x14ac:dyDescent="0.55000000000000004">
      <c r="A936" s="49">
        <v>2038</v>
      </c>
      <c r="B936" s="69">
        <v>33</v>
      </c>
      <c r="C936" s="58">
        <v>4.59</v>
      </c>
      <c r="D936" s="58">
        <v>28.53</v>
      </c>
      <c r="E936" s="58">
        <v>21.09</v>
      </c>
    </row>
    <row r="937" spans="1:5" x14ac:dyDescent="0.55000000000000004">
      <c r="A937" s="49">
        <v>2038</v>
      </c>
      <c r="B937" s="69">
        <v>34</v>
      </c>
      <c r="C937" s="59">
        <v>4.4800000000000004</v>
      </c>
      <c r="D937" s="59">
        <v>28.66</v>
      </c>
      <c r="E937" s="59">
        <v>21.14</v>
      </c>
    </row>
    <row r="938" spans="1:5" x14ac:dyDescent="0.55000000000000004">
      <c r="A938" s="49">
        <v>2038</v>
      </c>
      <c r="B938" s="69">
        <v>35</v>
      </c>
      <c r="C938" s="58">
        <v>4.32</v>
      </c>
      <c r="D938" s="58">
        <v>28.79</v>
      </c>
      <c r="E938" s="58">
        <v>21.2</v>
      </c>
    </row>
    <row r="939" spans="1:5" x14ac:dyDescent="0.55000000000000004">
      <c r="A939" s="49">
        <v>2038</v>
      </c>
      <c r="B939" s="69">
        <v>36</v>
      </c>
      <c r="C939" s="59">
        <v>4.2300000000000004</v>
      </c>
      <c r="D939" s="59">
        <v>28.92</v>
      </c>
      <c r="E939" s="59">
        <v>21.25</v>
      </c>
    </row>
    <row r="940" spans="1:5" x14ac:dyDescent="0.55000000000000004">
      <c r="A940" s="49">
        <v>2038</v>
      </c>
      <c r="B940" s="69">
        <v>37</v>
      </c>
      <c r="C940" s="58">
        <v>4.38</v>
      </c>
      <c r="D940" s="58">
        <v>29.05</v>
      </c>
      <c r="E940" s="58">
        <v>21.3</v>
      </c>
    </row>
    <row r="941" spans="1:5" x14ac:dyDescent="0.55000000000000004">
      <c r="A941" s="49">
        <v>2038</v>
      </c>
      <c r="B941" s="69">
        <v>38</v>
      </c>
      <c r="C941" s="59">
        <v>4.2699999999999996</v>
      </c>
      <c r="D941" s="59">
        <v>29.14</v>
      </c>
      <c r="E941" s="59">
        <v>21.35</v>
      </c>
    </row>
    <row r="942" spans="1:5" x14ac:dyDescent="0.55000000000000004">
      <c r="A942" s="49">
        <v>2038</v>
      </c>
      <c r="B942" s="69">
        <v>39</v>
      </c>
      <c r="C942" s="58">
        <v>4.1100000000000003</v>
      </c>
      <c r="D942" s="58">
        <v>29.22</v>
      </c>
      <c r="E942" s="58">
        <v>21.38</v>
      </c>
    </row>
    <row r="943" spans="1:5" x14ac:dyDescent="0.55000000000000004">
      <c r="A943" s="49">
        <v>2038</v>
      </c>
      <c r="B943" s="69">
        <v>40</v>
      </c>
      <c r="C943" s="59">
        <v>3.81</v>
      </c>
      <c r="D943" s="59">
        <v>29.3</v>
      </c>
      <c r="E943" s="59">
        <v>21.42</v>
      </c>
    </row>
    <row r="944" spans="1:5" x14ac:dyDescent="0.55000000000000004">
      <c r="A944" s="49">
        <v>2038</v>
      </c>
      <c r="B944" s="69">
        <v>41</v>
      </c>
      <c r="C944" s="58">
        <v>4.3899999999999997</v>
      </c>
      <c r="D944" s="58">
        <v>29.38</v>
      </c>
      <c r="E944" s="58">
        <v>21.46</v>
      </c>
    </row>
    <row r="945" spans="1:5" x14ac:dyDescent="0.55000000000000004">
      <c r="A945" s="49">
        <v>2038</v>
      </c>
      <c r="B945" s="69">
        <v>42</v>
      </c>
      <c r="C945" s="59">
        <v>4.78</v>
      </c>
      <c r="D945" s="59">
        <v>29.43</v>
      </c>
      <c r="E945" s="59">
        <v>21.48</v>
      </c>
    </row>
    <row r="946" spans="1:5" x14ac:dyDescent="0.55000000000000004">
      <c r="A946" s="49">
        <v>2038</v>
      </c>
      <c r="B946" s="69">
        <v>43</v>
      </c>
      <c r="C946" s="58">
        <v>5.14</v>
      </c>
      <c r="D946" s="58">
        <v>29.39</v>
      </c>
      <c r="E946" s="58">
        <v>21.46</v>
      </c>
    </row>
    <row r="947" spans="1:5" x14ac:dyDescent="0.55000000000000004">
      <c r="A947" s="49">
        <v>2038</v>
      </c>
      <c r="B947" s="69">
        <v>44</v>
      </c>
      <c r="C947" s="59">
        <v>5</v>
      </c>
      <c r="D947" s="59">
        <v>29.36</v>
      </c>
      <c r="E947" s="59">
        <v>21.43</v>
      </c>
    </row>
    <row r="948" spans="1:5" x14ac:dyDescent="0.55000000000000004">
      <c r="A948" s="49">
        <v>2038</v>
      </c>
      <c r="B948" s="69">
        <v>45</v>
      </c>
      <c r="C948" s="58">
        <v>5.16</v>
      </c>
      <c r="D948" s="58">
        <v>29.33</v>
      </c>
      <c r="E948" s="58">
        <v>21.41</v>
      </c>
    </row>
    <row r="949" spans="1:5" x14ac:dyDescent="0.55000000000000004">
      <c r="A949" s="49">
        <v>2038</v>
      </c>
      <c r="B949" s="69">
        <v>46</v>
      </c>
      <c r="C949" s="59">
        <v>6.55</v>
      </c>
      <c r="D949" s="59">
        <v>29.3</v>
      </c>
      <c r="E949" s="59">
        <v>21.38</v>
      </c>
    </row>
    <row r="950" spans="1:5" x14ac:dyDescent="0.55000000000000004">
      <c r="A950" s="49">
        <v>2038</v>
      </c>
      <c r="B950" s="69">
        <v>47</v>
      </c>
      <c r="C950" s="58">
        <v>6.01</v>
      </c>
      <c r="D950" s="58">
        <v>29.23</v>
      </c>
      <c r="E950" s="58">
        <v>21.34</v>
      </c>
    </row>
    <row r="951" spans="1:5" x14ac:dyDescent="0.55000000000000004">
      <c r="A951" s="49">
        <v>2038</v>
      </c>
      <c r="B951" s="69">
        <v>48</v>
      </c>
      <c r="C951" s="59">
        <v>5.85</v>
      </c>
      <c r="D951" s="59">
        <v>29.15</v>
      </c>
      <c r="E951" s="59">
        <v>21.29</v>
      </c>
    </row>
    <row r="952" spans="1:5" x14ac:dyDescent="0.55000000000000004">
      <c r="A952" s="49">
        <v>2038</v>
      </c>
      <c r="B952" s="69">
        <v>49</v>
      </c>
      <c r="C952" s="58">
        <v>6.98</v>
      </c>
      <c r="D952" s="58">
        <v>29.07</v>
      </c>
      <c r="E952" s="58">
        <v>21.24</v>
      </c>
    </row>
    <row r="953" spans="1:5" x14ac:dyDescent="0.55000000000000004">
      <c r="A953" s="49">
        <v>2038</v>
      </c>
      <c r="B953" s="69">
        <v>50</v>
      </c>
      <c r="C953" s="59">
        <v>7.63</v>
      </c>
      <c r="D953" s="59">
        <v>29</v>
      </c>
      <c r="E953" s="59">
        <v>21.19</v>
      </c>
    </row>
    <row r="954" spans="1:5" x14ac:dyDescent="0.55000000000000004">
      <c r="A954" s="49">
        <v>2038</v>
      </c>
      <c r="B954" s="69">
        <v>51</v>
      </c>
      <c r="C954" s="58">
        <v>9.74</v>
      </c>
      <c r="D954" s="58">
        <v>28.91</v>
      </c>
      <c r="E954" s="58">
        <v>21.19</v>
      </c>
    </row>
    <row r="955" spans="1:5" x14ac:dyDescent="0.55000000000000004">
      <c r="A955" s="49">
        <v>2038</v>
      </c>
      <c r="B955" s="69">
        <v>52</v>
      </c>
      <c r="C955" s="59">
        <v>7.98</v>
      </c>
      <c r="D955" s="59">
        <v>28.81</v>
      </c>
      <c r="E955" s="59">
        <v>21.23</v>
      </c>
    </row>
    <row r="956" spans="1:5" x14ac:dyDescent="0.55000000000000004">
      <c r="A956" s="49">
        <v>2038</v>
      </c>
      <c r="B956" s="69">
        <v>53</v>
      </c>
      <c r="C956" s="58">
        <v>7.98</v>
      </c>
      <c r="D956" s="58">
        <v>28.81</v>
      </c>
      <c r="E956" s="58">
        <v>21.23</v>
      </c>
    </row>
    <row r="957" spans="1:5" x14ac:dyDescent="0.55000000000000004">
      <c r="A957" s="49">
        <v>2039</v>
      </c>
      <c r="B957" s="69">
        <v>1</v>
      </c>
      <c r="C957" s="59">
        <v>12.44</v>
      </c>
      <c r="D957" s="59">
        <v>29.35</v>
      </c>
      <c r="E957" s="59">
        <v>21.68</v>
      </c>
    </row>
    <row r="958" spans="1:5" x14ac:dyDescent="0.55000000000000004">
      <c r="A958" s="49">
        <v>2039</v>
      </c>
      <c r="B958" s="69">
        <v>2</v>
      </c>
      <c r="C958" s="58">
        <v>9.57</v>
      </c>
      <c r="D958" s="58">
        <v>29.26</v>
      </c>
      <c r="E958" s="58">
        <v>21.71</v>
      </c>
    </row>
    <row r="959" spans="1:5" x14ac:dyDescent="0.55000000000000004">
      <c r="A959" s="49">
        <v>2039</v>
      </c>
      <c r="B959" s="69">
        <v>3</v>
      </c>
      <c r="C959" s="59">
        <v>10.88</v>
      </c>
      <c r="D959" s="59">
        <v>29.14</v>
      </c>
      <c r="E959" s="59">
        <v>21.69</v>
      </c>
    </row>
    <row r="960" spans="1:5" x14ac:dyDescent="0.55000000000000004">
      <c r="A960" s="49">
        <v>2039</v>
      </c>
      <c r="B960" s="69">
        <v>4</v>
      </c>
      <c r="C960" s="58">
        <v>8.65</v>
      </c>
      <c r="D960" s="58">
        <v>28.95</v>
      </c>
      <c r="E960" s="58">
        <v>21.54</v>
      </c>
    </row>
    <row r="961" spans="1:5" x14ac:dyDescent="0.55000000000000004">
      <c r="A961" s="49">
        <v>2039</v>
      </c>
      <c r="B961" s="69">
        <v>5</v>
      </c>
      <c r="C961" s="59">
        <v>9.09</v>
      </c>
      <c r="D961" s="59">
        <v>28.77</v>
      </c>
      <c r="E961" s="59">
        <v>21.39</v>
      </c>
    </row>
    <row r="962" spans="1:5" x14ac:dyDescent="0.55000000000000004">
      <c r="A962" s="49">
        <v>2039</v>
      </c>
      <c r="B962" s="69">
        <v>6</v>
      </c>
      <c r="C962" s="58">
        <v>7.33</v>
      </c>
      <c r="D962" s="58">
        <v>28.58</v>
      </c>
      <c r="E962" s="58">
        <v>21.24</v>
      </c>
    </row>
    <row r="963" spans="1:5" x14ac:dyDescent="0.55000000000000004">
      <c r="A963" s="49">
        <v>2039</v>
      </c>
      <c r="B963" s="69">
        <v>7</v>
      </c>
      <c r="C963" s="59">
        <v>6.47</v>
      </c>
      <c r="D963" s="59">
        <v>28.39</v>
      </c>
      <c r="E963" s="59">
        <v>21.09</v>
      </c>
    </row>
    <row r="964" spans="1:5" x14ac:dyDescent="0.55000000000000004">
      <c r="A964" s="49">
        <v>2039</v>
      </c>
      <c r="B964" s="69">
        <v>8</v>
      </c>
      <c r="C964" s="58">
        <v>5.78</v>
      </c>
      <c r="D964" s="58">
        <v>28.27</v>
      </c>
      <c r="E964" s="58">
        <v>21</v>
      </c>
    </row>
    <row r="965" spans="1:5" x14ac:dyDescent="0.55000000000000004">
      <c r="A965" s="49">
        <v>2039</v>
      </c>
      <c r="B965" s="69">
        <v>9</v>
      </c>
      <c r="C965" s="59">
        <v>6.36</v>
      </c>
      <c r="D965" s="59">
        <v>28.16</v>
      </c>
      <c r="E965" s="59">
        <v>20.91</v>
      </c>
    </row>
    <row r="966" spans="1:5" x14ac:dyDescent="0.55000000000000004">
      <c r="A966" s="49">
        <v>2039</v>
      </c>
      <c r="B966" s="69">
        <v>10</v>
      </c>
      <c r="C966" s="58">
        <v>5.53</v>
      </c>
      <c r="D966" s="58">
        <v>28.04</v>
      </c>
      <c r="E966" s="58">
        <v>20.82</v>
      </c>
    </row>
    <row r="967" spans="1:5" x14ac:dyDescent="0.55000000000000004">
      <c r="A967" s="49">
        <v>2039</v>
      </c>
      <c r="B967" s="69">
        <v>11</v>
      </c>
      <c r="C967" s="59">
        <v>5.62</v>
      </c>
      <c r="D967" s="59">
        <v>27.92</v>
      </c>
      <c r="E967" s="59">
        <v>20.72</v>
      </c>
    </row>
    <row r="968" spans="1:5" x14ac:dyDescent="0.55000000000000004">
      <c r="A968" s="49">
        <v>2039</v>
      </c>
      <c r="B968" s="69">
        <v>12</v>
      </c>
      <c r="C968" s="58">
        <v>4.68</v>
      </c>
      <c r="D968" s="58">
        <v>27.9</v>
      </c>
      <c r="E968" s="58">
        <v>20.7</v>
      </c>
    </row>
    <row r="969" spans="1:5" x14ac:dyDescent="0.55000000000000004">
      <c r="A969" s="49">
        <v>2039</v>
      </c>
      <c r="B969" s="69">
        <v>13</v>
      </c>
      <c r="C969" s="59">
        <v>4.24</v>
      </c>
      <c r="D969" s="59">
        <v>27.86</v>
      </c>
      <c r="E969" s="59">
        <v>20.67</v>
      </c>
    </row>
    <row r="970" spans="1:5" x14ac:dyDescent="0.55000000000000004">
      <c r="A970" s="49">
        <v>2039</v>
      </c>
      <c r="B970" s="69">
        <v>14</v>
      </c>
      <c r="C970" s="58">
        <v>4.55</v>
      </c>
      <c r="D970" s="58">
        <v>27.83</v>
      </c>
      <c r="E970" s="58">
        <v>20.63</v>
      </c>
    </row>
    <row r="971" spans="1:5" x14ac:dyDescent="0.55000000000000004">
      <c r="A971" s="49">
        <v>2039</v>
      </c>
      <c r="B971" s="69">
        <v>15</v>
      </c>
      <c r="C971" s="59">
        <v>4.5999999999999996</v>
      </c>
      <c r="D971" s="59">
        <v>27.79</v>
      </c>
      <c r="E971" s="59">
        <v>20.6</v>
      </c>
    </row>
    <row r="972" spans="1:5" x14ac:dyDescent="0.55000000000000004">
      <c r="A972" s="49">
        <v>2039</v>
      </c>
      <c r="B972" s="69">
        <v>16</v>
      </c>
      <c r="C972" s="58">
        <v>4.72</v>
      </c>
      <c r="D972" s="58">
        <v>27.78</v>
      </c>
      <c r="E972" s="58">
        <v>20.59</v>
      </c>
    </row>
    <row r="973" spans="1:5" x14ac:dyDescent="0.55000000000000004">
      <c r="A973" s="49">
        <v>2039</v>
      </c>
      <c r="B973" s="69">
        <v>17</v>
      </c>
      <c r="C973" s="59">
        <v>4.5</v>
      </c>
      <c r="D973" s="59">
        <v>27.79</v>
      </c>
      <c r="E973" s="59">
        <v>20.6</v>
      </c>
    </row>
    <row r="974" spans="1:5" x14ac:dyDescent="0.55000000000000004">
      <c r="A974" s="49">
        <v>2039</v>
      </c>
      <c r="B974" s="69">
        <v>18</v>
      </c>
      <c r="C974" s="58">
        <v>4.4400000000000004</v>
      </c>
      <c r="D974" s="58">
        <v>27.81</v>
      </c>
      <c r="E974" s="58">
        <v>20.61</v>
      </c>
    </row>
    <row r="975" spans="1:5" x14ac:dyDescent="0.55000000000000004">
      <c r="A975" s="49">
        <v>2039</v>
      </c>
      <c r="B975" s="69">
        <v>19</v>
      </c>
      <c r="C975" s="59">
        <v>4.4000000000000004</v>
      </c>
      <c r="D975" s="59">
        <v>27.82</v>
      </c>
      <c r="E975" s="59">
        <v>20.62</v>
      </c>
    </row>
    <row r="976" spans="1:5" x14ac:dyDescent="0.55000000000000004">
      <c r="A976" s="49">
        <v>2039</v>
      </c>
      <c r="B976" s="69">
        <v>20</v>
      </c>
      <c r="C976" s="58">
        <v>4.1399999999999997</v>
      </c>
      <c r="D976" s="58">
        <v>27.84</v>
      </c>
      <c r="E976" s="58">
        <v>20.64</v>
      </c>
    </row>
    <row r="977" spans="1:5" x14ac:dyDescent="0.55000000000000004">
      <c r="A977" s="49">
        <v>2039</v>
      </c>
      <c r="B977" s="69">
        <v>21</v>
      </c>
      <c r="C977" s="59">
        <v>4.18</v>
      </c>
      <c r="D977" s="59">
        <v>27.94</v>
      </c>
      <c r="E977" s="59">
        <v>20.7</v>
      </c>
    </row>
    <row r="978" spans="1:5" x14ac:dyDescent="0.55000000000000004">
      <c r="A978" s="49">
        <v>2039</v>
      </c>
      <c r="B978" s="69">
        <v>22</v>
      </c>
      <c r="C978" s="58">
        <v>4.16</v>
      </c>
      <c r="D978" s="58">
        <v>28.04</v>
      </c>
      <c r="E978" s="58">
        <v>20.77</v>
      </c>
    </row>
    <row r="979" spans="1:5" x14ac:dyDescent="0.55000000000000004">
      <c r="A979" s="49">
        <v>2039</v>
      </c>
      <c r="B979" s="69">
        <v>23</v>
      </c>
      <c r="C979" s="59">
        <v>4.17</v>
      </c>
      <c r="D979" s="59">
        <v>28.13</v>
      </c>
      <c r="E979" s="59">
        <v>20.83</v>
      </c>
    </row>
    <row r="980" spans="1:5" x14ac:dyDescent="0.55000000000000004">
      <c r="A980" s="49">
        <v>2039</v>
      </c>
      <c r="B980" s="69">
        <v>24</v>
      </c>
      <c r="C980" s="58">
        <v>4.3899999999999997</v>
      </c>
      <c r="D980" s="58">
        <v>28.23</v>
      </c>
      <c r="E980" s="58">
        <v>20.89</v>
      </c>
    </row>
    <row r="981" spans="1:5" x14ac:dyDescent="0.55000000000000004">
      <c r="A981" s="49">
        <v>2039</v>
      </c>
      <c r="B981" s="69">
        <v>25</v>
      </c>
      <c r="C981" s="59">
        <v>4.5</v>
      </c>
      <c r="D981" s="59">
        <v>28.33</v>
      </c>
      <c r="E981" s="59">
        <v>20.96</v>
      </c>
    </row>
    <row r="982" spans="1:5" x14ac:dyDescent="0.55000000000000004">
      <c r="A982" s="49">
        <v>2039</v>
      </c>
      <c r="B982" s="69">
        <v>26</v>
      </c>
      <c r="C982" s="58">
        <v>4.38</v>
      </c>
      <c r="D982" s="58">
        <v>28.43</v>
      </c>
      <c r="E982" s="58">
        <v>21.04</v>
      </c>
    </row>
    <row r="983" spans="1:5" x14ac:dyDescent="0.55000000000000004">
      <c r="A983" s="49">
        <v>2039</v>
      </c>
      <c r="B983" s="69">
        <v>27</v>
      </c>
      <c r="C983" s="59">
        <v>4.63</v>
      </c>
      <c r="D983" s="59">
        <v>28.53</v>
      </c>
      <c r="E983" s="59">
        <v>21.11</v>
      </c>
    </row>
    <row r="984" spans="1:5" x14ac:dyDescent="0.55000000000000004">
      <c r="A984" s="49">
        <v>2039</v>
      </c>
      <c r="B984" s="69">
        <v>28</v>
      </c>
      <c r="C984" s="58">
        <v>4.8600000000000003</v>
      </c>
      <c r="D984" s="58">
        <v>28.63</v>
      </c>
      <c r="E984" s="58">
        <v>21.19</v>
      </c>
    </row>
    <row r="985" spans="1:5" x14ac:dyDescent="0.55000000000000004">
      <c r="A985" s="49">
        <v>2039</v>
      </c>
      <c r="B985" s="69">
        <v>29</v>
      </c>
      <c r="C985" s="59">
        <v>5.0999999999999996</v>
      </c>
      <c r="D985" s="59">
        <v>28.73</v>
      </c>
      <c r="E985" s="59">
        <v>21.25</v>
      </c>
    </row>
    <row r="986" spans="1:5" x14ac:dyDescent="0.55000000000000004">
      <c r="A986" s="49">
        <v>2039</v>
      </c>
      <c r="B986" s="69">
        <v>30</v>
      </c>
      <c r="C986" s="58">
        <v>4.51</v>
      </c>
      <c r="D986" s="58">
        <v>28.84</v>
      </c>
      <c r="E986" s="58">
        <v>21.32</v>
      </c>
    </row>
    <row r="987" spans="1:5" x14ac:dyDescent="0.55000000000000004">
      <c r="A987" s="49">
        <v>2039</v>
      </c>
      <c r="B987" s="69">
        <v>31</v>
      </c>
      <c r="C987" s="59">
        <v>4.47</v>
      </c>
      <c r="D987" s="59">
        <v>28.94</v>
      </c>
      <c r="E987" s="59">
        <v>21.38</v>
      </c>
    </row>
    <row r="988" spans="1:5" x14ac:dyDescent="0.55000000000000004">
      <c r="A988" s="49">
        <v>2039</v>
      </c>
      <c r="B988" s="69">
        <v>32</v>
      </c>
      <c r="C988" s="58">
        <v>4.3600000000000003</v>
      </c>
      <c r="D988" s="58">
        <v>29.05</v>
      </c>
      <c r="E988" s="58">
        <v>21.44</v>
      </c>
    </row>
    <row r="989" spans="1:5" x14ac:dyDescent="0.55000000000000004">
      <c r="A989" s="49">
        <v>2039</v>
      </c>
      <c r="B989" s="69">
        <v>33</v>
      </c>
      <c r="C989" s="59">
        <v>4.6900000000000004</v>
      </c>
      <c r="D989" s="59">
        <v>29.16</v>
      </c>
      <c r="E989" s="59">
        <v>21.5</v>
      </c>
    </row>
    <row r="990" spans="1:5" x14ac:dyDescent="0.55000000000000004">
      <c r="A990" s="49">
        <v>2039</v>
      </c>
      <c r="B990" s="69">
        <v>34</v>
      </c>
      <c r="C990" s="58">
        <v>4.57</v>
      </c>
      <c r="D990" s="58">
        <v>29.29</v>
      </c>
      <c r="E990" s="58">
        <v>21.56</v>
      </c>
    </row>
    <row r="991" spans="1:5" x14ac:dyDescent="0.55000000000000004">
      <c r="A991" s="49">
        <v>2039</v>
      </c>
      <c r="B991" s="69">
        <v>35</v>
      </c>
      <c r="C991" s="59">
        <v>4.4000000000000004</v>
      </c>
      <c r="D991" s="59">
        <v>29.42</v>
      </c>
      <c r="E991" s="59">
        <v>21.61</v>
      </c>
    </row>
    <row r="992" spans="1:5" x14ac:dyDescent="0.55000000000000004">
      <c r="A992" s="49">
        <v>2039</v>
      </c>
      <c r="B992" s="69">
        <v>36</v>
      </c>
      <c r="C992" s="58">
        <v>4.32</v>
      </c>
      <c r="D992" s="58">
        <v>29.56</v>
      </c>
      <c r="E992" s="58">
        <v>21.66</v>
      </c>
    </row>
    <row r="993" spans="1:5" x14ac:dyDescent="0.55000000000000004">
      <c r="A993" s="49">
        <v>2039</v>
      </c>
      <c r="B993" s="69">
        <v>37</v>
      </c>
      <c r="C993" s="59">
        <v>4.47</v>
      </c>
      <c r="D993" s="59">
        <v>29.69</v>
      </c>
      <c r="E993" s="59">
        <v>21.72</v>
      </c>
    </row>
    <row r="994" spans="1:5" x14ac:dyDescent="0.55000000000000004">
      <c r="A994" s="49">
        <v>2039</v>
      </c>
      <c r="B994" s="69">
        <v>38</v>
      </c>
      <c r="C994" s="58">
        <v>4.3600000000000003</v>
      </c>
      <c r="D994" s="58">
        <v>29.78</v>
      </c>
      <c r="E994" s="58">
        <v>21.76</v>
      </c>
    </row>
    <row r="995" spans="1:5" x14ac:dyDescent="0.55000000000000004">
      <c r="A995" s="49">
        <v>2039</v>
      </c>
      <c r="B995" s="69">
        <v>39</v>
      </c>
      <c r="C995" s="59">
        <v>4.1900000000000004</v>
      </c>
      <c r="D995" s="59">
        <v>29.86</v>
      </c>
      <c r="E995" s="59">
        <v>21.8</v>
      </c>
    </row>
    <row r="996" spans="1:5" x14ac:dyDescent="0.55000000000000004">
      <c r="A996" s="49">
        <v>2039</v>
      </c>
      <c r="B996" s="69">
        <v>40</v>
      </c>
      <c r="C996" s="58">
        <v>3.89</v>
      </c>
      <c r="D996" s="58">
        <v>29.94</v>
      </c>
      <c r="E996" s="58">
        <v>21.84</v>
      </c>
    </row>
    <row r="997" spans="1:5" x14ac:dyDescent="0.55000000000000004">
      <c r="A997" s="49">
        <v>2039</v>
      </c>
      <c r="B997" s="69">
        <v>41</v>
      </c>
      <c r="C997" s="59">
        <v>4.4800000000000004</v>
      </c>
      <c r="D997" s="59">
        <v>30.02</v>
      </c>
      <c r="E997" s="59">
        <v>21.88</v>
      </c>
    </row>
    <row r="998" spans="1:5" x14ac:dyDescent="0.55000000000000004">
      <c r="A998" s="49">
        <v>2039</v>
      </c>
      <c r="B998" s="69">
        <v>42</v>
      </c>
      <c r="C998" s="58">
        <v>4.88</v>
      </c>
      <c r="D998" s="58">
        <v>30.07</v>
      </c>
      <c r="E998" s="58">
        <v>21.9</v>
      </c>
    </row>
    <row r="999" spans="1:5" x14ac:dyDescent="0.55000000000000004">
      <c r="A999" s="49">
        <v>2039</v>
      </c>
      <c r="B999" s="69">
        <v>43</v>
      </c>
      <c r="C999" s="59">
        <v>5.24</v>
      </c>
      <c r="D999" s="59">
        <v>30.04</v>
      </c>
      <c r="E999" s="59">
        <v>21.87</v>
      </c>
    </row>
    <row r="1000" spans="1:5" x14ac:dyDescent="0.55000000000000004">
      <c r="A1000" s="49">
        <v>2039</v>
      </c>
      <c r="B1000" s="69">
        <v>44</v>
      </c>
      <c r="C1000" s="58">
        <v>5.1100000000000003</v>
      </c>
      <c r="D1000" s="58">
        <v>30.01</v>
      </c>
      <c r="E1000" s="58">
        <v>21.85</v>
      </c>
    </row>
    <row r="1001" spans="1:5" x14ac:dyDescent="0.55000000000000004">
      <c r="A1001" s="49">
        <v>2039</v>
      </c>
      <c r="B1001" s="69">
        <v>45</v>
      </c>
      <c r="C1001" s="59">
        <v>5.26</v>
      </c>
      <c r="D1001" s="59">
        <v>29.98</v>
      </c>
      <c r="E1001" s="59">
        <v>21.82</v>
      </c>
    </row>
    <row r="1002" spans="1:5" x14ac:dyDescent="0.55000000000000004">
      <c r="A1002" s="49">
        <v>2039</v>
      </c>
      <c r="B1002" s="69">
        <v>46</v>
      </c>
      <c r="C1002" s="58">
        <v>6.69</v>
      </c>
      <c r="D1002" s="58">
        <v>29.95</v>
      </c>
      <c r="E1002" s="58">
        <v>21.8</v>
      </c>
    </row>
    <row r="1003" spans="1:5" x14ac:dyDescent="0.55000000000000004">
      <c r="A1003" s="49">
        <v>2039</v>
      </c>
      <c r="B1003" s="69">
        <v>47</v>
      </c>
      <c r="C1003" s="59">
        <v>6.14</v>
      </c>
      <c r="D1003" s="59">
        <v>29.87</v>
      </c>
      <c r="E1003" s="59">
        <v>21.75</v>
      </c>
    </row>
    <row r="1004" spans="1:5" x14ac:dyDescent="0.55000000000000004">
      <c r="A1004" s="49">
        <v>2039</v>
      </c>
      <c r="B1004" s="69">
        <v>48</v>
      </c>
      <c r="C1004" s="58">
        <v>5.97</v>
      </c>
      <c r="D1004" s="58">
        <v>29.79</v>
      </c>
      <c r="E1004" s="58">
        <v>21.7</v>
      </c>
    </row>
    <row r="1005" spans="1:5" x14ac:dyDescent="0.55000000000000004">
      <c r="A1005" s="49">
        <v>2039</v>
      </c>
      <c r="B1005" s="69">
        <v>49</v>
      </c>
      <c r="C1005" s="59">
        <v>7.12</v>
      </c>
      <c r="D1005" s="59">
        <v>29.71</v>
      </c>
      <c r="E1005" s="59">
        <v>21.65</v>
      </c>
    </row>
    <row r="1006" spans="1:5" x14ac:dyDescent="0.55000000000000004">
      <c r="A1006" s="49">
        <v>2039</v>
      </c>
      <c r="B1006" s="69">
        <v>50</v>
      </c>
      <c r="C1006" s="58">
        <v>7.78</v>
      </c>
      <c r="D1006" s="58">
        <v>29.63</v>
      </c>
      <c r="E1006" s="58">
        <v>21.61</v>
      </c>
    </row>
    <row r="1007" spans="1:5" x14ac:dyDescent="0.55000000000000004">
      <c r="A1007" s="49">
        <v>2039</v>
      </c>
      <c r="B1007" s="69">
        <v>51</v>
      </c>
      <c r="C1007" s="59">
        <v>9.93</v>
      </c>
      <c r="D1007" s="59">
        <v>29.55</v>
      </c>
      <c r="E1007" s="59">
        <v>21.61</v>
      </c>
    </row>
    <row r="1008" spans="1:5" x14ac:dyDescent="0.55000000000000004">
      <c r="A1008" s="49">
        <v>2039</v>
      </c>
      <c r="B1008" s="69">
        <v>52</v>
      </c>
      <c r="C1008" s="58">
        <v>8.14</v>
      </c>
      <c r="D1008" s="58">
        <v>29.44</v>
      </c>
      <c r="E1008" s="58">
        <v>21.64</v>
      </c>
    </row>
    <row r="1009" spans="1:5" x14ac:dyDescent="0.55000000000000004">
      <c r="A1009" s="49">
        <v>2039</v>
      </c>
      <c r="B1009" s="69">
        <v>53</v>
      </c>
      <c r="C1009" s="59">
        <v>8.14</v>
      </c>
      <c r="D1009" s="59">
        <v>29.44</v>
      </c>
      <c r="E1009" s="59">
        <v>21.64</v>
      </c>
    </row>
    <row r="1010" spans="1:5" x14ac:dyDescent="0.55000000000000004">
      <c r="A1010" s="49">
        <v>2040</v>
      </c>
      <c r="B1010" s="69">
        <v>1</v>
      </c>
      <c r="C1010" s="58">
        <v>12.7</v>
      </c>
      <c r="D1010" s="58">
        <v>30.63</v>
      </c>
      <c r="E1010" s="58">
        <v>22.83</v>
      </c>
    </row>
    <row r="1011" spans="1:5" x14ac:dyDescent="0.55000000000000004">
      <c r="A1011" s="49">
        <v>2040</v>
      </c>
      <c r="B1011" s="69">
        <v>2</v>
      </c>
      <c r="C1011" s="59">
        <v>9.77</v>
      </c>
      <c r="D1011" s="59">
        <v>30.54</v>
      </c>
      <c r="E1011" s="59">
        <v>22.87</v>
      </c>
    </row>
    <row r="1012" spans="1:5" x14ac:dyDescent="0.55000000000000004">
      <c r="A1012" s="49">
        <v>2040</v>
      </c>
      <c r="B1012" s="69">
        <v>3</v>
      </c>
      <c r="C1012" s="58">
        <v>11.1</v>
      </c>
      <c r="D1012" s="58">
        <v>30.41</v>
      </c>
      <c r="E1012" s="58">
        <v>22.85</v>
      </c>
    </row>
    <row r="1013" spans="1:5" x14ac:dyDescent="0.55000000000000004">
      <c r="A1013" s="49">
        <v>2040</v>
      </c>
      <c r="B1013" s="69">
        <v>4</v>
      </c>
      <c r="C1013" s="59">
        <v>8.83</v>
      </c>
      <c r="D1013" s="59">
        <v>30.22</v>
      </c>
      <c r="E1013" s="59">
        <v>22.69</v>
      </c>
    </row>
    <row r="1014" spans="1:5" x14ac:dyDescent="0.55000000000000004">
      <c r="A1014" s="49">
        <v>2040</v>
      </c>
      <c r="B1014" s="69">
        <v>5</v>
      </c>
      <c r="C1014" s="58">
        <v>9.2799999999999994</v>
      </c>
      <c r="D1014" s="58">
        <v>30.02</v>
      </c>
      <c r="E1014" s="58">
        <v>22.53</v>
      </c>
    </row>
    <row r="1015" spans="1:5" x14ac:dyDescent="0.55000000000000004">
      <c r="A1015" s="49">
        <v>2040</v>
      </c>
      <c r="B1015" s="69">
        <v>6</v>
      </c>
      <c r="C1015" s="59">
        <v>7.48</v>
      </c>
      <c r="D1015" s="59">
        <v>29.83</v>
      </c>
      <c r="E1015" s="59">
        <v>22.37</v>
      </c>
    </row>
    <row r="1016" spans="1:5" x14ac:dyDescent="0.55000000000000004">
      <c r="A1016" s="49">
        <v>2040</v>
      </c>
      <c r="B1016" s="69">
        <v>7</v>
      </c>
      <c r="C1016" s="58">
        <v>6.61</v>
      </c>
      <c r="D1016" s="58">
        <v>29.63</v>
      </c>
      <c r="E1016" s="58">
        <v>22.22</v>
      </c>
    </row>
    <row r="1017" spans="1:5" x14ac:dyDescent="0.55000000000000004">
      <c r="A1017" s="49">
        <v>2040</v>
      </c>
      <c r="B1017" s="69">
        <v>8</v>
      </c>
      <c r="C1017" s="59">
        <v>5.9</v>
      </c>
      <c r="D1017" s="59">
        <v>29.51</v>
      </c>
      <c r="E1017" s="59">
        <v>22.12</v>
      </c>
    </row>
    <row r="1018" spans="1:5" x14ac:dyDescent="0.55000000000000004">
      <c r="A1018" s="49">
        <v>2040</v>
      </c>
      <c r="B1018" s="69">
        <v>9</v>
      </c>
      <c r="C1018" s="58">
        <v>6.49</v>
      </c>
      <c r="D1018" s="58">
        <v>29.39</v>
      </c>
      <c r="E1018" s="58">
        <v>22.02</v>
      </c>
    </row>
    <row r="1019" spans="1:5" x14ac:dyDescent="0.55000000000000004">
      <c r="A1019" s="49">
        <v>2040</v>
      </c>
      <c r="B1019" s="69">
        <v>10</v>
      </c>
      <c r="C1019" s="59">
        <v>5.64</v>
      </c>
      <c r="D1019" s="59">
        <v>29.26</v>
      </c>
      <c r="E1019" s="59">
        <v>21.92</v>
      </c>
    </row>
    <row r="1020" spans="1:5" x14ac:dyDescent="0.55000000000000004">
      <c r="A1020" s="49">
        <v>2040</v>
      </c>
      <c r="B1020" s="69">
        <v>11</v>
      </c>
      <c r="C1020" s="58">
        <v>5.74</v>
      </c>
      <c r="D1020" s="58">
        <v>29.14</v>
      </c>
      <c r="E1020" s="58">
        <v>21.83</v>
      </c>
    </row>
    <row r="1021" spans="1:5" x14ac:dyDescent="0.55000000000000004">
      <c r="A1021" s="49">
        <v>2040</v>
      </c>
      <c r="B1021" s="69">
        <v>12</v>
      </c>
      <c r="C1021" s="59">
        <v>4.78</v>
      </c>
      <c r="D1021" s="59">
        <v>29.12</v>
      </c>
      <c r="E1021" s="59">
        <v>21.8</v>
      </c>
    </row>
    <row r="1022" spans="1:5" x14ac:dyDescent="0.55000000000000004">
      <c r="A1022" s="49">
        <v>2040</v>
      </c>
      <c r="B1022" s="69">
        <v>13</v>
      </c>
      <c r="C1022" s="58">
        <v>4.33</v>
      </c>
      <c r="D1022" s="58">
        <v>29.08</v>
      </c>
      <c r="E1022" s="58">
        <v>21.77</v>
      </c>
    </row>
    <row r="1023" spans="1:5" x14ac:dyDescent="0.55000000000000004">
      <c r="A1023" s="49">
        <v>2040</v>
      </c>
      <c r="B1023" s="69">
        <v>14</v>
      </c>
      <c r="C1023" s="59">
        <v>4.6399999999999997</v>
      </c>
      <c r="D1023" s="59">
        <v>29.04</v>
      </c>
      <c r="E1023" s="59">
        <v>21.73</v>
      </c>
    </row>
    <row r="1024" spans="1:5" x14ac:dyDescent="0.55000000000000004">
      <c r="A1024" s="49">
        <v>2040</v>
      </c>
      <c r="B1024" s="69">
        <v>15</v>
      </c>
      <c r="C1024" s="58">
        <v>4.6900000000000004</v>
      </c>
      <c r="D1024" s="58">
        <v>29</v>
      </c>
      <c r="E1024" s="58">
        <v>21.69</v>
      </c>
    </row>
    <row r="1025" spans="1:5" x14ac:dyDescent="0.55000000000000004">
      <c r="A1025" s="49">
        <v>2040</v>
      </c>
      <c r="B1025" s="69">
        <v>16</v>
      </c>
      <c r="C1025" s="59">
        <v>4.82</v>
      </c>
      <c r="D1025" s="59">
        <v>28.99</v>
      </c>
      <c r="E1025" s="59">
        <v>21.68</v>
      </c>
    </row>
    <row r="1026" spans="1:5" x14ac:dyDescent="0.55000000000000004">
      <c r="A1026" s="49">
        <v>2040</v>
      </c>
      <c r="B1026" s="69">
        <v>17</v>
      </c>
      <c r="C1026" s="58">
        <v>4.59</v>
      </c>
      <c r="D1026" s="58">
        <v>29.01</v>
      </c>
      <c r="E1026" s="58">
        <v>21.69</v>
      </c>
    </row>
    <row r="1027" spans="1:5" x14ac:dyDescent="0.55000000000000004">
      <c r="A1027" s="49">
        <v>2040</v>
      </c>
      <c r="B1027" s="69">
        <v>18</v>
      </c>
      <c r="C1027" s="59">
        <v>4.53</v>
      </c>
      <c r="D1027" s="59">
        <v>29.02</v>
      </c>
      <c r="E1027" s="59">
        <v>21.71</v>
      </c>
    </row>
    <row r="1028" spans="1:5" x14ac:dyDescent="0.55000000000000004">
      <c r="A1028" s="49">
        <v>2040</v>
      </c>
      <c r="B1028" s="69">
        <v>19</v>
      </c>
      <c r="C1028" s="58">
        <v>4.49</v>
      </c>
      <c r="D1028" s="58">
        <v>29.03</v>
      </c>
      <c r="E1028" s="58">
        <v>21.72</v>
      </c>
    </row>
    <row r="1029" spans="1:5" x14ac:dyDescent="0.55000000000000004">
      <c r="A1029" s="49">
        <v>2040</v>
      </c>
      <c r="B1029" s="69">
        <v>20</v>
      </c>
      <c r="C1029" s="59">
        <v>4.2300000000000004</v>
      </c>
      <c r="D1029" s="59">
        <v>29.06</v>
      </c>
      <c r="E1029" s="59">
        <v>21.74</v>
      </c>
    </row>
    <row r="1030" spans="1:5" x14ac:dyDescent="0.55000000000000004">
      <c r="A1030" s="49">
        <v>2040</v>
      </c>
      <c r="B1030" s="69">
        <v>21</v>
      </c>
      <c r="C1030" s="58">
        <v>4.2699999999999996</v>
      </c>
      <c r="D1030" s="58">
        <v>29.16</v>
      </c>
      <c r="E1030" s="58">
        <v>21.8</v>
      </c>
    </row>
    <row r="1031" spans="1:5" x14ac:dyDescent="0.55000000000000004">
      <c r="A1031" s="49">
        <v>2040</v>
      </c>
      <c r="B1031" s="69">
        <v>22</v>
      </c>
      <c r="C1031" s="59">
        <v>4.25</v>
      </c>
      <c r="D1031" s="59">
        <v>29.26</v>
      </c>
      <c r="E1031" s="59">
        <v>21.87</v>
      </c>
    </row>
    <row r="1032" spans="1:5" x14ac:dyDescent="0.55000000000000004">
      <c r="A1032" s="49">
        <v>2040</v>
      </c>
      <c r="B1032" s="69">
        <v>23</v>
      </c>
      <c r="C1032" s="58">
        <v>4.26</v>
      </c>
      <c r="D1032" s="58">
        <v>29.36</v>
      </c>
      <c r="E1032" s="58">
        <v>21.94</v>
      </c>
    </row>
    <row r="1033" spans="1:5" x14ac:dyDescent="0.55000000000000004">
      <c r="A1033" s="49">
        <v>2040</v>
      </c>
      <c r="B1033" s="69">
        <v>24</v>
      </c>
      <c r="C1033" s="59">
        <v>4.4800000000000004</v>
      </c>
      <c r="D1033" s="59">
        <v>29.47</v>
      </c>
      <c r="E1033" s="59">
        <v>22</v>
      </c>
    </row>
    <row r="1034" spans="1:5" x14ac:dyDescent="0.55000000000000004">
      <c r="A1034" s="49">
        <v>2040</v>
      </c>
      <c r="B1034" s="69">
        <v>25</v>
      </c>
      <c r="C1034" s="58">
        <v>4.5999999999999996</v>
      </c>
      <c r="D1034" s="58">
        <v>29.57</v>
      </c>
      <c r="E1034" s="58">
        <v>22.08</v>
      </c>
    </row>
    <row r="1035" spans="1:5" x14ac:dyDescent="0.55000000000000004">
      <c r="A1035" s="49">
        <v>2040</v>
      </c>
      <c r="B1035" s="69">
        <v>26</v>
      </c>
      <c r="C1035" s="59">
        <v>4.47</v>
      </c>
      <c r="D1035" s="59">
        <v>29.67</v>
      </c>
      <c r="E1035" s="59">
        <v>22.16</v>
      </c>
    </row>
    <row r="1036" spans="1:5" x14ac:dyDescent="0.55000000000000004">
      <c r="A1036" s="49">
        <v>2040</v>
      </c>
      <c r="B1036" s="69">
        <v>27</v>
      </c>
      <c r="C1036" s="58">
        <v>4.7300000000000004</v>
      </c>
      <c r="D1036" s="58">
        <v>29.77</v>
      </c>
      <c r="E1036" s="58">
        <v>22.23</v>
      </c>
    </row>
    <row r="1037" spans="1:5" x14ac:dyDescent="0.55000000000000004">
      <c r="A1037" s="49">
        <v>2040</v>
      </c>
      <c r="B1037" s="69">
        <v>28</v>
      </c>
      <c r="C1037" s="59">
        <v>4.96</v>
      </c>
      <c r="D1037" s="59">
        <v>29.88</v>
      </c>
      <c r="E1037" s="59">
        <v>22.31</v>
      </c>
    </row>
    <row r="1038" spans="1:5" x14ac:dyDescent="0.55000000000000004">
      <c r="A1038" s="49">
        <v>2040</v>
      </c>
      <c r="B1038" s="69">
        <v>29</v>
      </c>
      <c r="C1038" s="58">
        <v>5.21</v>
      </c>
      <c r="D1038" s="58">
        <v>29.98</v>
      </c>
      <c r="E1038" s="58">
        <v>22.38</v>
      </c>
    </row>
    <row r="1039" spans="1:5" x14ac:dyDescent="0.55000000000000004">
      <c r="A1039" s="49">
        <v>2040</v>
      </c>
      <c r="B1039" s="69">
        <v>30</v>
      </c>
      <c r="C1039" s="59">
        <v>4.5999999999999996</v>
      </c>
      <c r="D1039" s="59">
        <v>30.1</v>
      </c>
      <c r="E1039" s="59">
        <v>22.45</v>
      </c>
    </row>
    <row r="1040" spans="1:5" x14ac:dyDescent="0.55000000000000004">
      <c r="A1040" s="49">
        <v>2040</v>
      </c>
      <c r="B1040" s="69">
        <v>31</v>
      </c>
      <c r="C1040" s="58">
        <v>4.57</v>
      </c>
      <c r="D1040" s="58">
        <v>30.21</v>
      </c>
      <c r="E1040" s="58">
        <v>22.51</v>
      </c>
    </row>
    <row r="1041" spans="1:5" x14ac:dyDescent="0.55000000000000004">
      <c r="A1041" s="49">
        <v>2040</v>
      </c>
      <c r="B1041" s="69">
        <v>32</v>
      </c>
      <c r="C1041" s="59">
        <v>4.45</v>
      </c>
      <c r="D1041" s="59">
        <v>30.32</v>
      </c>
      <c r="E1041" s="59">
        <v>22.58</v>
      </c>
    </row>
    <row r="1042" spans="1:5" x14ac:dyDescent="0.55000000000000004">
      <c r="A1042" s="49">
        <v>2040</v>
      </c>
      <c r="B1042" s="69">
        <v>33</v>
      </c>
      <c r="C1042" s="58">
        <v>4.78</v>
      </c>
      <c r="D1042" s="58">
        <v>30.43</v>
      </c>
      <c r="E1042" s="58">
        <v>22.65</v>
      </c>
    </row>
    <row r="1043" spans="1:5" x14ac:dyDescent="0.55000000000000004">
      <c r="A1043" s="49">
        <v>2040</v>
      </c>
      <c r="B1043" s="69">
        <v>34</v>
      </c>
      <c r="C1043" s="59">
        <v>4.66</v>
      </c>
      <c r="D1043" s="59">
        <v>30.57</v>
      </c>
      <c r="E1043" s="59">
        <v>22.7</v>
      </c>
    </row>
    <row r="1044" spans="1:5" x14ac:dyDescent="0.55000000000000004">
      <c r="A1044" s="49">
        <v>2040</v>
      </c>
      <c r="B1044" s="69">
        <v>35</v>
      </c>
      <c r="C1044" s="58">
        <v>4.49</v>
      </c>
      <c r="D1044" s="58">
        <v>30.71</v>
      </c>
      <c r="E1044" s="58">
        <v>22.76</v>
      </c>
    </row>
    <row r="1045" spans="1:5" x14ac:dyDescent="0.55000000000000004">
      <c r="A1045" s="49">
        <v>2040</v>
      </c>
      <c r="B1045" s="69">
        <v>36</v>
      </c>
      <c r="C1045" s="59">
        <v>4.41</v>
      </c>
      <c r="D1045" s="59">
        <v>30.85</v>
      </c>
      <c r="E1045" s="59">
        <v>22.82</v>
      </c>
    </row>
    <row r="1046" spans="1:5" x14ac:dyDescent="0.55000000000000004">
      <c r="A1046" s="49">
        <v>2040</v>
      </c>
      <c r="B1046" s="69">
        <v>37</v>
      </c>
      <c r="C1046" s="58">
        <v>4.5599999999999996</v>
      </c>
      <c r="D1046" s="58">
        <v>30.99</v>
      </c>
      <c r="E1046" s="58">
        <v>22.88</v>
      </c>
    </row>
    <row r="1047" spans="1:5" x14ac:dyDescent="0.55000000000000004">
      <c r="A1047" s="49">
        <v>2040</v>
      </c>
      <c r="B1047" s="69">
        <v>38</v>
      </c>
      <c r="C1047" s="59">
        <v>4.45</v>
      </c>
      <c r="D1047" s="59">
        <v>31.09</v>
      </c>
      <c r="E1047" s="59">
        <v>22.92</v>
      </c>
    </row>
    <row r="1048" spans="1:5" x14ac:dyDescent="0.55000000000000004">
      <c r="A1048" s="49">
        <v>2040</v>
      </c>
      <c r="B1048" s="69">
        <v>39</v>
      </c>
      <c r="C1048" s="58">
        <v>4.28</v>
      </c>
      <c r="D1048" s="58">
        <v>31.17</v>
      </c>
      <c r="E1048" s="58">
        <v>22.96</v>
      </c>
    </row>
    <row r="1049" spans="1:5" x14ac:dyDescent="0.55000000000000004">
      <c r="A1049" s="49">
        <v>2040</v>
      </c>
      <c r="B1049" s="69">
        <v>40</v>
      </c>
      <c r="C1049" s="59">
        <v>3.97</v>
      </c>
      <c r="D1049" s="59">
        <v>31.25</v>
      </c>
      <c r="E1049" s="59">
        <v>23</v>
      </c>
    </row>
    <row r="1050" spans="1:5" x14ac:dyDescent="0.55000000000000004">
      <c r="A1050" s="49">
        <v>2040</v>
      </c>
      <c r="B1050" s="69">
        <v>41</v>
      </c>
      <c r="C1050" s="58">
        <v>4.57</v>
      </c>
      <c r="D1050" s="58">
        <v>31.34</v>
      </c>
      <c r="E1050" s="58">
        <v>23.04</v>
      </c>
    </row>
    <row r="1051" spans="1:5" x14ac:dyDescent="0.55000000000000004">
      <c r="A1051" s="49">
        <v>2040</v>
      </c>
      <c r="B1051" s="69">
        <v>42</v>
      </c>
      <c r="C1051" s="59">
        <v>4.9800000000000004</v>
      </c>
      <c r="D1051" s="59">
        <v>31.39</v>
      </c>
      <c r="E1051" s="59">
        <v>23.06</v>
      </c>
    </row>
    <row r="1052" spans="1:5" x14ac:dyDescent="0.55000000000000004">
      <c r="A1052" s="49">
        <v>2040</v>
      </c>
      <c r="B1052" s="69">
        <v>43</v>
      </c>
      <c r="C1052" s="58">
        <v>5.35</v>
      </c>
      <c r="D1052" s="58">
        <v>31.35</v>
      </c>
      <c r="E1052" s="58">
        <v>23.04</v>
      </c>
    </row>
    <row r="1053" spans="1:5" x14ac:dyDescent="0.55000000000000004">
      <c r="A1053" s="49">
        <v>2040</v>
      </c>
      <c r="B1053" s="69">
        <v>44</v>
      </c>
      <c r="C1053" s="59">
        <v>5.21</v>
      </c>
      <c r="D1053" s="59">
        <v>31.32</v>
      </c>
      <c r="E1053" s="59">
        <v>23.01</v>
      </c>
    </row>
    <row r="1054" spans="1:5" x14ac:dyDescent="0.55000000000000004">
      <c r="A1054" s="49">
        <v>2040</v>
      </c>
      <c r="B1054" s="69">
        <v>45</v>
      </c>
      <c r="C1054" s="58">
        <v>5.37</v>
      </c>
      <c r="D1054" s="58">
        <v>31.29</v>
      </c>
      <c r="E1054" s="58">
        <v>22.99</v>
      </c>
    </row>
    <row r="1055" spans="1:5" x14ac:dyDescent="0.55000000000000004">
      <c r="A1055" s="49">
        <v>2040</v>
      </c>
      <c r="B1055" s="69">
        <v>46</v>
      </c>
      <c r="C1055" s="59">
        <v>6.83</v>
      </c>
      <c r="D1055" s="59">
        <v>31.25</v>
      </c>
      <c r="E1055" s="59">
        <v>22.96</v>
      </c>
    </row>
    <row r="1056" spans="1:5" x14ac:dyDescent="0.55000000000000004">
      <c r="A1056" s="49">
        <v>2040</v>
      </c>
      <c r="B1056" s="69">
        <v>47</v>
      </c>
      <c r="C1056" s="58">
        <v>6.26</v>
      </c>
      <c r="D1056" s="58">
        <v>31.17</v>
      </c>
      <c r="E1056" s="58">
        <v>22.91</v>
      </c>
    </row>
    <row r="1057" spans="1:5" x14ac:dyDescent="0.55000000000000004">
      <c r="A1057" s="49">
        <v>2040</v>
      </c>
      <c r="B1057" s="69">
        <v>48</v>
      </c>
      <c r="C1057" s="59">
        <v>6.09</v>
      </c>
      <c r="D1057" s="59">
        <v>31.09</v>
      </c>
      <c r="E1057" s="59">
        <v>22.86</v>
      </c>
    </row>
    <row r="1058" spans="1:5" x14ac:dyDescent="0.55000000000000004">
      <c r="A1058" s="49">
        <v>2040</v>
      </c>
      <c r="B1058" s="69">
        <v>49</v>
      </c>
      <c r="C1058" s="58">
        <v>7.27</v>
      </c>
      <c r="D1058" s="58">
        <v>31.01</v>
      </c>
      <c r="E1058" s="58">
        <v>22.81</v>
      </c>
    </row>
    <row r="1059" spans="1:5" x14ac:dyDescent="0.55000000000000004">
      <c r="A1059" s="49">
        <v>2040</v>
      </c>
      <c r="B1059" s="69">
        <v>50</v>
      </c>
      <c r="C1059" s="59">
        <v>7.94</v>
      </c>
      <c r="D1059" s="59">
        <v>30.93</v>
      </c>
      <c r="E1059" s="59">
        <v>22.76</v>
      </c>
    </row>
    <row r="1060" spans="1:5" x14ac:dyDescent="0.55000000000000004">
      <c r="A1060" s="49">
        <v>2040</v>
      </c>
      <c r="B1060" s="69">
        <v>51</v>
      </c>
      <c r="C1060" s="58">
        <v>10.14</v>
      </c>
      <c r="D1060" s="58">
        <v>30.84</v>
      </c>
      <c r="E1060" s="58">
        <v>22.75</v>
      </c>
    </row>
    <row r="1061" spans="1:5" x14ac:dyDescent="0.55000000000000004">
      <c r="A1061" s="49">
        <v>2040</v>
      </c>
      <c r="B1061" s="69">
        <v>52</v>
      </c>
      <c r="C1061" s="59">
        <v>8.31</v>
      </c>
      <c r="D1061" s="59">
        <v>30.73</v>
      </c>
      <c r="E1061" s="59">
        <v>22.8</v>
      </c>
    </row>
    <row r="1062" spans="1:5" x14ac:dyDescent="0.55000000000000004">
      <c r="A1062" s="49">
        <v>2040</v>
      </c>
      <c r="B1062" s="69">
        <v>53</v>
      </c>
      <c r="C1062" s="58">
        <v>8.31</v>
      </c>
      <c r="D1062" s="58">
        <v>30.73</v>
      </c>
      <c r="E1062" s="58">
        <v>22.8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1C19D-1D35-49C1-8621-F6858D66FE69}">
  <dimension ref="A1:F1062"/>
  <sheetViews>
    <sheetView workbookViewId="0">
      <selection sqref="A1:XFD1"/>
    </sheetView>
  </sheetViews>
  <sheetFormatPr defaultRowHeight="14.4" x14ac:dyDescent="0.55000000000000004"/>
  <cols>
    <col min="1" max="6" width="8.83984375" style="2"/>
  </cols>
  <sheetData>
    <row r="1" spans="1:6" s="25" customFormat="1" x14ac:dyDescent="0.55000000000000004">
      <c r="A1" s="2"/>
      <c r="B1" s="2"/>
      <c r="C1" s="2"/>
      <c r="D1" s="2"/>
      <c r="E1" s="2"/>
      <c r="F1" s="2"/>
    </row>
    <row r="2" spans="1:6" ht="28.2" x14ac:dyDescent="0.55000000000000004">
      <c r="A2" s="48" t="s">
        <v>19</v>
      </c>
      <c r="B2" s="48" t="s">
        <v>71</v>
      </c>
      <c r="C2" s="48" t="s">
        <v>68</v>
      </c>
      <c r="D2" s="48" t="s">
        <v>66</v>
      </c>
      <c r="E2" s="48" t="s">
        <v>67</v>
      </c>
      <c r="F2" s="48" t="s">
        <v>55</v>
      </c>
    </row>
    <row r="3" spans="1:6" x14ac:dyDescent="0.55000000000000004">
      <c r="A3" s="49">
        <v>2021</v>
      </c>
      <c r="B3" s="69">
        <v>1</v>
      </c>
      <c r="C3" s="59">
        <v>6.48</v>
      </c>
      <c r="D3" s="59">
        <v>14.66</v>
      </c>
      <c r="E3" s="59">
        <v>12.32</v>
      </c>
      <c r="F3" s="59">
        <v>2.35</v>
      </c>
    </row>
    <row r="4" spans="1:6" x14ac:dyDescent="0.55000000000000004">
      <c r="A4" s="49">
        <v>2021</v>
      </c>
      <c r="B4" s="69">
        <v>2</v>
      </c>
      <c r="C4" s="58">
        <v>5.5</v>
      </c>
      <c r="D4" s="58">
        <v>14.61</v>
      </c>
      <c r="E4" s="58">
        <v>12.34</v>
      </c>
      <c r="F4" s="58">
        <v>2.35</v>
      </c>
    </row>
    <row r="5" spans="1:6" x14ac:dyDescent="0.55000000000000004">
      <c r="A5" s="49">
        <v>2021</v>
      </c>
      <c r="B5" s="69">
        <v>3</v>
      </c>
      <c r="C5" s="59">
        <v>5.41</v>
      </c>
      <c r="D5" s="59">
        <v>14.55</v>
      </c>
      <c r="E5" s="59">
        <v>12.33</v>
      </c>
      <c r="F5" s="59">
        <v>2.35</v>
      </c>
    </row>
    <row r="6" spans="1:6" x14ac:dyDescent="0.55000000000000004">
      <c r="A6" s="49">
        <v>2021</v>
      </c>
      <c r="B6" s="69">
        <v>4</v>
      </c>
      <c r="C6" s="58">
        <v>3.89</v>
      </c>
      <c r="D6" s="58">
        <v>14.46</v>
      </c>
      <c r="E6" s="58">
        <v>12.25</v>
      </c>
      <c r="F6" s="58">
        <v>2.35</v>
      </c>
    </row>
    <row r="7" spans="1:6" x14ac:dyDescent="0.55000000000000004">
      <c r="A7" s="49">
        <v>2021</v>
      </c>
      <c r="B7" s="69">
        <v>5</v>
      </c>
      <c r="C7" s="59">
        <v>4.24</v>
      </c>
      <c r="D7" s="59">
        <v>14.37</v>
      </c>
      <c r="E7" s="59">
        <v>12.16</v>
      </c>
      <c r="F7" s="59">
        <v>2.35</v>
      </c>
    </row>
    <row r="8" spans="1:6" x14ac:dyDescent="0.55000000000000004">
      <c r="A8" s="49">
        <v>2021</v>
      </c>
      <c r="B8" s="69">
        <v>6</v>
      </c>
      <c r="C8" s="58">
        <v>4.18</v>
      </c>
      <c r="D8" s="58">
        <v>14.27</v>
      </c>
      <c r="E8" s="58">
        <v>12.08</v>
      </c>
      <c r="F8" s="58">
        <v>2.35</v>
      </c>
    </row>
    <row r="9" spans="1:6" x14ac:dyDescent="0.55000000000000004">
      <c r="A9" s="49">
        <v>2021</v>
      </c>
      <c r="B9" s="69">
        <v>7</v>
      </c>
      <c r="C9" s="59">
        <v>3.19</v>
      </c>
      <c r="D9" s="59">
        <v>14.18</v>
      </c>
      <c r="E9" s="59">
        <v>11.99</v>
      </c>
      <c r="F9" s="59">
        <v>2.35</v>
      </c>
    </row>
    <row r="10" spans="1:6" x14ac:dyDescent="0.55000000000000004">
      <c r="A10" s="49">
        <v>2021</v>
      </c>
      <c r="B10" s="69">
        <v>8</v>
      </c>
      <c r="C10" s="58">
        <v>3.48</v>
      </c>
      <c r="D10" s="58">
        <v>14.12</v>
      </c>
      <c r="E10" s="58">
        <v>11.94</v>
      </c>
      <c r="F10" s="58">
        <v>2.35</v>
      </c>
    </row>
    <row r="11" spans="1:6" x14ac:dyDescent="0.55000000000000004">
      <c r="A11" s="49">
        <v>2021</v>
      </c>
      <c r="B11" s="69">
        <v>9</v>
      </c>
      <c r="C11" s="59">
        <v>3.51</v>
      </c>
      <c r="D11" s="59">
        <v>14.06</v>
      </c>
      <c r="E11" s="59">
        <v>11.89</v>
      </c>
      <c r="F11" s="59">
        <v>2.35</v>
      </c>
    </row>
    <row r="12" spans="1:6" x14ac:dyDescent="0.55000000000000004">
      <c r="A12" s="49">
        <v>2021</v>
      </c>
      <c r="B12" s="69">
        <v>10</v>
      </c>
      <c r="C12" s="58">
        <v>2.79</v>
      </c>
      <c r="D12" s="58">
        <v>14</v>
      </c>
      <c r="E12" s="58">
        <v>11.83</v>
      </c>
      <c r="F12" s="58">
        <v>2.35</v>
      </c>
    </row>
    <row r="13" spans="1:6" x14ac:dyDescent="0.55000000000000004">
      <c r="A13" s="49">
        <v>2021</v>
      </c>
      <c r="B13" s="69">
        <v>11</v>
      </c>
      <c r="C13" s="59">
        <v>3.14</v>
      </c>
      <c r="D13" s="59">
        <v>13.94</v>
      </c>
      <c r="E13" s="59">
        <v>11.78</v>
      </c>
      <c r="F13" s="59">
        <v>2.35</v>
      </c>
    </row>
    <row r="14" spans="1:6" x14ac:dyDescent="0.55000000000000004">
      <c r="A14" s="49">
        <v>2021</v>
      </c>
      <c r="B14" s="69">
        <v>12</v>
      </c>
      <c r="C14" s="58">
        <v>2.64</v>
      </c>
      <c r="D14" s="58">
        <v>13.93</v>
      </c>
      <c r="E14" s="58">
        <v>11.77</v>
      </c>
      <c r="F14" s="58">
        <v>2.35</v>
      </c>
    </row>
    <row r="15" spans="1:6" x14ac:dyDescent="0.55000000000000004">
      <c r="A15" s="49">
        <v>2021</v>
      </c>
      <c r="B15" s="69">
        <v>13</v>
      </c>
      <c r="C15" s="59">
        <v>2.4900000000000002</v>
      </c>
      <c r="D15" s="59">
        <v>13.92</v>
      </c>
      <c r="E15" s="59">
        <v>11.75</v>
      </c>
      <c r="F15" s="59">
        <v>2.35</v>
      </c>
    </row>
    <row r="16" spans="1:6" x14ac:dyDescent="0.55000000000000004">
      <c r="A16" s="49">
        <v>2021</v>
      </c>
      <c r="B16" s="69">
        <v>14</v>
      </c>
      <c r="C16" s="58">
        <v>2.61</v>
      </c>
      <c r="D16" s="58">
        <v>13.9</v>
      </c>
      <c r="E16" s="58">
        <v>11.73</v>
      </c>
      <c r="F16" s="58">
        <v>2.35</v>
      </c>
    </row>
    <row r="17" spans="1:6" x14ac:dyDescent="0.55000000000000004">
      <c r="A17" s="49">
        <v>2021</v>
      </c>
      <c r="B17" s="69">
        <v>15</v>
      </c>
      <c r="C17" s="59">
        <v>2.5099999999999998</v>
      </c>
      <c r="D17" s="59">
        <v>13.88</v>
      </c>
      <c r="E17" s="59">
        <v>11.71</v>
      </c>
      <c r="F17" s="59">
        <v>2.35</v>
      </c>
    </row>
    <row r="18" spans="1:6" x14ac:dyDescent="0.55000000000000004">
      <c r="A18" s="49">
        <v>2021</v>
      </c>
      <c r="B18" s="69">
        <v>16</v>
      </c>
      <c r="C18" s="58">
        <v>2.56</v>
      </c>
      <c r="D18" s="58">
        <v>13.87</v>
      </c>
      <c r="E18" s="58">
        <v>11.7</v>
      </c>
      <c r="F18" s="58">
        <v>2.35</v>
      </c>
    </row>
    <row r="19" spans="1:6" x14ac:dyDescent="0.55000000000000004">
      <c r="A19" s="49">
        <v>2021</v>
      </c>
      <c r="B19" s="69">
        <v>17</v>
      </c>
      <c r="C19" s="59">
        <v>2.56</v>
      </c>
      <c r="D19" s="59">
        <v>13.88</v>
      </c>
      <c r="E19" s="59">
        <v>11.71</v>
      </c>
      <c r="F19" s="59">
        <v>2.35</v>
      </c>
    </row>
    <row r="20" spans="1:6" x14ac:dyDescent="0.55000000000000004">
      <c r="A20" s="49">
        <v>2021</v>
      </c>
      <c r="B20" s="69">
        <v>18</v>
      </c>
      <c r="C20" s="58">
        <v>2.62</v>
      </c>
      <c r="D20" s="58">
        <v>13.89</v>
      </c>
      <c r="E20" s="58">
        <v>11.72</v>
      </c>
      <c r="F20" s="58">
        <v>2.35</v>
      </c>
    </row>
    <row r="21" spans="1:6" x14ac:dyDescent="0.55000000000000004">
      <c r="A21" s="49">
        <v>2021</v>
      </c>
      <c r="B21" s="69">
        <v>19</v>
      </c>
      <c r="C21" s="59">
        <v>2.66</v>
      </c>
      <c r="D21" s="59">
        <v>13.89</v>
      </c>
      <c r="E21" s="59">
        <v>11.72</v>
      </c>
      <c r="F21" s="59">
        <v>2.35</v>
      </c>
    </row>
    <row r="22" spans="1:6" x14ac:dyDescent="0.55000000000000004">
      <c r="A22" s="49">
        <v>2021</v>
      </c>
      <c r="B22" s="69">
        <v>20</v>
      </c>
      <c r="C22" s="58">
        <v>2.5099999999999998</v>
      </c>
      <c r="D22" s="58">
        <v>13.91</v>
      </c>
      <c r="E22" s="58">
        <v>11.73</v>
      </c>
      <c r="F22" s="58">
        <v>2.35</v>
      </c>
    </row>
    <row r="23" spans="1:6" x14ac:dyDescent="0.55000000000000004">
      <c r="A23" s="49">
        <v>2021</v>
      </c>
      <c r="B23" s="69">
        <v>21</v>
      </c>
      <c r="C23" s="59">
        <v>2.59</v>
      </c>
      <c r="D23" s="59">
        <v>13.95</v>
      </c>
      <c r="E23" s="59">
        <v>11.77</v>
      </c>
      <c r="F23" s="59">
        <v>2.35</v>
      </c>
    </row>
    <row r="24" spans="1:6" x14ac:dyDescent="0.55000000000000004">
      <c r="A24" s="49">
        <v>2021</v>
      </c>
      <c r="B24" s="69">
        <v>22</v>
      </c>
      <c r="C24" s="58">
        <v>2.5499999999999998</v>
      </c>
      <c r="D24" s="58">
        <v>14</v>
      </c>
      <c r="E24" s="58">
        <v>11.8</v>
      </c>
      <c r="F24" s="58">
        <v>2.35</v>
      </c>
    </row>
    <row r="25" spans="1:6" x14ac:dyDescent="0.55000000000000004">
      <c r="A25" s="49">
        <v>2021</v>
      </c>
      <c r="B25" s="69">
        <v>23</v>
      </c>
      <c r="C25" s="59">
        <v>2.66</v>
      </c>
      <c r="D25" s="59">
        <v>14.05</v>
      </c>
      <c r="E25" s="59">
        <v>11.84</v>
      </c>
      <c r="F25" s="59">
        <v>2.35</v>
      </c>
    </row>
    <row r="26" spans="1:6" x14ac:dyDescent="0.55000000000000004">
      <c r="A26" s="49">
        <v>2021</v>
      </c>
      <c r="B26" s="69">
        <v>24</v>
      </c>
      <c r="C26" s="58">
        <v>2.73</v>
      </c>
      <c r="D26" s="58">
        <v>14.1</v>
      </c>
      <c r="E26" s="58">
        <v>11.88</v>
      </c>
      <c r="F26" s="58">
        <v>2.35</v>
      </c>
    </row>
    <row r="27" spans="1:6" x14ac:dyDescent="0.55000000000000004">
      <c r="A27" s="49">
        <v>2021</v>
      </c>
      <c r="B27" s="69">
        <v>25</v>
      </c>
      <c r="C27" s="59">
        <v>2.75</v>
      </c>
      <c r="D27" s="59">
        <v>14.15</v>
      </c>
      <c r="E27" s="59">
        <v>11.92</v>
      </c>
      <c r="F27" s="59">
        <v>2.35</v>
      </c>
    </row>
    <row r="28" spans="1:6" x14ac:dyDescent="0.55000000000000004">
      <c r="A28" s="49">
        <v>2021</v>
      </c>
      <c r="B28" s="69">
        <v>26</v>
      </c>
      <c r="C28" s="58">
        <v>2.76</v>
      </c>
      <c r="D28" s="58">
        <v>14.2</v>
      </c>
      <c r="E28" s="58">
        <v>11.96</v>
      </c>
      <c r="F28" s="58">
        <v>2.35</v>
      </c>
    </row>
    <row r="29" spans="1:6" x14ac:dyDescent="0.55000000000000004">
      <c r="A29" s="49">
        <v>2021</v>
      </c>
      <c r="B29" s="69">
        <v>27</v>
      </c>
      <c r="C29" s="59">
        <v>2.97</v>
      </c>
      <c r="D29" s="59">
        <v>14.25</v>
      </c>
      <c r="E29" s="59">
        <v>12</v>
      </c>
      <c r="F29" s="59">
        <v>2.35</v>
      </c>
    </row>
    <row r="30" spans="1:6" x14ac:dyDescent="0.55000000000000004">
      <c r="A30" s="49">
        <v>2021</v>
      </c>
      <c r="B30" s="69">
        <v>28</v>
      </c>
      <c r="C30" s="58">
        <v>3.08</v>
      </c>
      <c r="D30" s="58">
        <v>14.3</v>
      </c>
      <c r="E30" s="58">
        <v>12.04</v>
      </c>
      <c r="F30" s="58">
        <v>2.35</v>
      </c>
    </row>
    <row r="31" spans="1:6" x14ac:dyDescent="0.55000000000000004">
      <c r="A31" s="49">
        <v>2021</v>
      </c>
      <c r="B31" s="69">
        <v>29</v>
      </c>
      <c r="C31" s="59">
        <v>3.14</v>
      </c>
      <c r="D31" s="59">
        <v>14.35</v>
      </c>
      <c r="E31" s="59">
        <v>12.08</v>
      </c>
      <c r="F31" s="59">
        <v>2.35</v>
      </c>
    </row>
    <row r="32" spans="1:6" x14ac:dyDescent="0.55000000000000004">
      <c r="A32" s="49">
        <v>2021</v>
      </c>
      <c r="B32" s="69">
        <v>30</v>
      </c>
      <c r="C32" s="58">
        <v>2.83</v>
      </c>
      <c r="D32" s="58">
        <v>14.4</v>
      </c>
      <c r="E32" s="58">
        <v>12.12</v>
      </c>
      <c r="F32" s="58">
        <v>2.35</v>
      </c>
    </row>
    <row r="33" spans="1:6" x14ac:dyDescent="0.55000000000000004">
      <c r="A33" s="49">
        <v>2021</v>
      </c>
      <c r="B33" s="69">
        <v>31</v>
      </c>
      <c r="C33" s="59">
        <v>2.8</v>
      </c>
      <c r="D33" s="59">
        <v>14.46</v>
      </c>
      <c r="E33" s="59">
        <v>12.15</v>
      </c>
      <c r="F33" s="59">
        <v>2.35</v>
      </c>
    </row>
    <row r="34" spans="1:6" x14ac:dyDescent="0.55000000000000004">
      <c r="A34" s="49">
        <v>2021</v>
      </c>
      <c r="B34" s="69">
        <v>32</v>
      </c>
      <c r="C34" s="58">
        <v>2.7</v>
      </c>
      <c r="D34" s="58">
        <v>14.51</v>
      </c>
      <c r="E34" s="58">
        <v>12.19</v>
      </c>
      <c r="F34" s="58">
        <v>2.35</v>
      </c>
    </row>
    <row r="35" spans="1:6" x14ac:dyDescent="0.55000000000000004">
      <c r="A35" s="49">
        <v>2021</v>
      </c>
      <c r="B35" s="69">
        <v>33</v>
      </c>
      <c r="C35" s="59">
        <v>2.87</v>
      </c>
      <c r="D35" s="59">
        <v>14.56</v>
      </c>
      <c r="E35" s="59">
        <v>12.22</v>
      </c>
      <c r="F35" s="59">
        <v>2.35</v>
      </c>
    </row>
    <row r="36" spans="1:6" x14ac:dyDescent="0.55000000000000004">
      <c r="A36" s="49">
        <v>2021</v>
      </c>
      <c r="B36" s="69">
        <v>34</v>
      </c>
      <c r="C36" s="58">
        <v>2.77</v>
      </c>
      <c r="D36" s="58">
        <v>14.63</v>
      </c>
      <c r="E36" s="58">
        <v>12.25</v>
      </c>
      <c r="F36" s="58">
        <v>2.35</v>
      </c>
    </row>
    <row r="37" spans="1:6" x14ac:dyDescent="0.55000000000000004">
      <c r="A37" s="49">
        <v>2021</v>
      </c>
      <c r="B37" s="69">
        <v>35</v>
      </c>
      <c r="C37" s="59">
        <v>2.57</v>
      </c>
      <c r="D37" s="59">
        <v>14.7</v>
      </c>
      <c r="E37" s="59">
        <v>12.28</v>
      </c>
      <c r="F37" s="59">
        <v>2.35</v>
      </c>
    </row>
    <row r="38" spans="1:6" x14ac:dyDescent="0.55000000000000004">
      <c r="A38" s="49">
        <v>2021</v>
      </c>
      <c r="B38" s="69">
        <v>36</v>
      </c>
      <c r="C38" s="58">
        <v>2.58</v>
      </c>
      <c r="D38" s="58">
        <v>14.76</v>
      </c>
      <c r="E38" s="58">
        <v>12.32</v>
      </c>
      <c r="F38" s="58">
        <v>2.35</v>
      </c>
    </row>
    <row r="39" spans="1:6" x14ac:dyDescent="0.55000000000000004">
      <c r="A39" s="49">
        <v>2021</v>
      </c>
      <c r="B39" s="69">
        <v>37</v>
      </c>
      <c r="C39" s="59">
        <v>2.6</v>
      </c>
      <c r="D39" s="59">
        <v>14.83</v>
      </c>
      <c r="E39" s="59">
        <v>12.35</v>
      </c>
      <c r="F39" s="59">
        <v>2.35</v>
      </c>
    </row>
    <row r="40" spans="1:6" x14ac:dyDescent="0.55000000000000004">
      <c r="A40" s="49">
        <v>2021</v>
      </c>
      <c r="B40" s="69">
        <v>38</v>
      </c>
      <c r="C40" s="58">
        <v>2.5499999999999998</v>
      </c>
      <c r="D40" s="58">
        <v>14.88</v>
      </c>
      <c r="E40" s="58">
        <v>12.37</v>
      </c>
      <c r="F40" s="58">
        <v>2.35</v>
      </c>
    </row>
    <row r="41" spans="1:6" x14ac:dyDescent="0.55000000000000004">
      <c r="A41" s="49">
        <v>2021</v>
      </c>
      <c r="B41" s="69">
        <v>39</v>
      </c>
      <c r="C41" s="59">
        <v>2.4</v>
      </c>
      <c r="D41" s="59">
        <v>14.92</v>
      </c>
      <c r="E41" s="59">
        <v>12.39</v>
      </c>
      <c r="F41" s="59">
        <v>2.35</v>
      </c>
    </row>
    <row r="42" spans="1:6" x14ac:dyDescent="0.55000000000000004">
      <c r="A42" s="49">
        <v>2021</v>
      </c>
      <c r="B42" s="69">
        <v>40</v>
      </c>
      <c r="C42" s="58">
        <v>2.2799999999999998</v>
      </c>
      <c r="D42" s="58">
        <v>14.96</v>
      </c>
      <c r="E42" s="58">
        <v>12.42</v>
      </c>
      <c r="F42" s="58">
        <v>2.35</v>
      </c>
    </row>
    <row r="43" spans="1:6" x14ac:dyDescent="0.55000000000000004">
      <c r="A43" s="49">
        <v>2021</v>
      </c>
      <c r="B43" s="69">
        <v>41</v>
      </c>
      <c r="C43" s="59">
        <v>2.36</v>
      </c>
      <c r="D43" s="59">
        <v>15</v>
      </c>
      <c r="E43" s="59">
        <v>12.44</v>
      </c>
      <c r="F43" s="59">
        <v>2.35</v>
      </c>
    </row>
    <row r="44" spans="1:6" x14ac:dyDescent="0.55000000000000004">
      <c r="A44" s="49">
        <v>2021</v>
      </c>
      <c r="B44" s="69">
        <v>42</v>
      </c>
      <c r="C44" s="58">
        <v>2.76</v>
      </c>
      <c r="D44" s="58">
        <v>15.02</v>
      </c>
      <c r="E44" s="58">
        <v>12.45</v>
      </c>
      <c r="F44" s="58">
        <v>2.35</v>
      </c>
    </row>
    <row r="45" spans="1:6" x14ac:dyDescent="0.55000000000000004">
      <c r="A45" s="49">
        <v>2021</v>
      </c>
      <c r="B45" s="69">
        <v>43</v>
      </c>
      <c r="C45" s="59">
        <v>2.94</v>
      </c>
      <c r="D45" s="59">
        <v>15</v>
      </c>
      <c r="E45" s="59">
        <v>12.43</v>
      </c>
      <c r="F45" s="59">
        <v>2.35</v>
      </c>
    </row>
    <row r="46" spans="1:6" x14ac:dyDescent="0.55000000000000004">
      <c r="A46" s="49">
        <v>2021</v>
      </c>
      <c r="B46" s="69">
        <v>44</v>
      </c>
      <c r="C46" s="58">
        <v>3.02</v>
      </c>
      <c r="D46" s="58">
        <v>14.99</v>
      </c>
      <c r="E46" s="58">
        <v>12.42</v>
      </c>
      <c r="F46" s="58">
        <v>2.35</v>
      </c>
    </row>
    <row r="47" spans="1:6" x14ac:dyDescent="0.55000000000000004">
      <c r="A47" s="49">
        <v>2021</v>
      </c>
      <c r="B47" s="69">
        <v>45</v>
      </c>
      <c r="C47" s="59">
        <v>2.8</v>
      </c>
      <c r="D47" s="59">
        <v>14.97</v>
      </c>
      <c r="E47" s="59">
        <v>12.41</v>
      </c>
      <c r="F47" s="59">
        <v>2.35</v>
      </c>
    </row>
    <row r="48" spans="1:6" x14ac:dyDescent="0.55000000000000004">
      <c r="A48" s="49">
        <v>2021</v>
      </c>
      <c r="B48" s="69">
        <v>46</v>
      </c>
      <c r="C48" s="58">
        <v>3.57</v>
      </c>
      <c r="D48" s="58">
        <v>14.96</v>
      </c>
      <c r="E48" s="58">
        <v>12.39</v>
      </c>
      <c r="F48" s="58">
        <v>2.35</v>
      </c>
    </row>
    <row r="49" spans="1:6" x14ac:dyDescent="0.55000000000000004">
      <c r="A49" s="49">
        <v>2021</v>
      </c>
      <c r="B49" s="69">
        <v>47</v>
      </c>
      <c r="C49" s="59">
        <v>3.34</v>
      </c>
      <c r="D49" s="59">
        <v>14.92</v>
      </c>
      <c r="E49" s="59">
        <v>12.36</v>
      </c>
      <c r="F49" s="59">
        <v>2.35</v>
      </c>
    </row>
    <row r="50" spans="1:6" x14ac:dyDescent="0.55000000000000004">
      <c r="A50" s="49">
        <v>2021</v>
      </c>
      <c r="B50" s="69">
        <v>48</v>
      </c>
      <c r="C50" s="58">
        <v>3.42</v>
      </c>
      <c r="D50" s="58">
        <v>14.88</v>
      </c>
      <c r="E50" s="58">
        <v>12.34</v>
      </c>
      <c r="F50" s="58">
        <v>2.35</v>
      </c>
    </row>
    <row r="51" spans="1:6" x14ac:dyDescent="0.55000000000000004">
      <c r="A51" s="49">
        <v>2021</v>
      </c>
      <c r="B51" s="69">
        <v>49</v>
      </c>
      <c r="C51" s="59">
        <v>3.68</v>
      </c>
      <c r="D51" s="59">
        <v>14.84</v>
      </c>
      <c r="E51" s="59">
        <v>12.31</v>
      </c>
      <c r="F51" s="59">
        <v>2.35</v>
      </c>
    </row>
    <row r="52" spans="1:6" x14ac:dyDescent="0.55000000000000004">
      <c r="A52" s="49">
        <v>2021</v>
      </c>
      <c r="B52" s="69">
        <v>50</v>
      </c>
      <c r="C52" s="58">
        <v>4.08</v>
      </c>
      <c r="D52" s="58">
        <v>14.8</v>
      </c>
      <c r="E52" s="58">
        <v>12.28</v>
      </c>
      <c r="F52" s="58">
        <v>2.35</v>
      </c>
    </row>
    <row r="53" spans="1:6" x14ac:dyDescent="0.55000000000000004">
      <c r="A53" s="49">
        <v>2021</v>
      </c>
      <c r="B53" s="69">
        <v>51</v>
      </c>
      <c r="C53" s="59">
        <v>4.7300000000000004</v>
      </c>
      <c r="D53" s="59">
        <v>14.76</v>
      </c>
      <c r="E53" s="59">
        <v>12.28</v>
      </c>
      <c r="F53" s="59">
        <v>2.35</v>
      </c>
    </row>
    <row r="54" spans="1:6" x14ac:dyDescent="0.55000000000000004">
      <c r="A54" s="49">
        <v>2021</v>
      </c>
      <c r="B54" s="69">
        <v>52</v>
      </c>
      <c r="C54" s="58">
        <v>4.18</v>
      </c>
      <c r="D54" s="58">
        <v>14.71</v>
      </c>
      <c r="E54" s="58">
        <v>12.3</v>
      </c>
      <c r="F54" s="58">
        <v>2.35</v>
      </c>
    </row>
    <row r="55" spans="1:6" x14ac:dyDescent="0.55000000000000004">
      <c r="A55" s="49">
        <v>2021</v>
      </c>
      <c r="B55" s="69">
        <v>53</v>
      </c>
      <c r="C55" s="59">
        <v>4.18</v>
      </c>
      <c r="D55" s="59">
        <v>14.71</v>
      </c>
      <c r="E55" s="59">
        <v>12.3</v>
      </c>
      <c r="F55" s="59">
        <v>2.35</v>
      </c>
    </row>
    <row r="56" spans="1:6" x14ac:dyDescent="0.55000000000000004">
      <c r="A56" s="49">
        <v>2022</v>
      </c>
      <c r="B56" s="69">
        <v>1</v>
      </c>
      <c r="C56" s="58">
        <v>5.4</v>
      </c>
      <c r="D56" s="58">
        <v>14.49</v>
      </c>
      <c r="E56" s="58">
        <v>11.86</v>
      </c>
      <c r="F56" s="58">
        <v>2.31</v>
      </c>
    </row>
    <row r="57" spans="1:6" x14ac:dyDescent="0.55000000000000004">
      <c r="A57" s="49">
        <v>2022</v>
      </c>
      <c r="B57" s="69">
        <v>2</v>
      </c>
      <c r="C57" s="59">
        <v>4.58</v>
      </c>
      <c r="D57" s="59">
        <v>14.45</v>
      </c>
      <c r="E57" s="59">
        <v>11.88</v>
      </c>
      <c r="F57" s="59">
        <v>2.31</v>
      </c>
    </row>
    <row r="58" spans="1:6" x14ac:dyDescent="0.55000000000000004">
      <c r="A58" s="49">
        <v>2022</v>
      </c>
      <c r="B58" s="69">
        <v>3</v>
      </c>
      <c r="C58" s="58">
        <v>4.51</v>
      </c>
      <c r="D58" s="58">
        <v>14.39</v>
      </c>
      <c r="E58" s="58">
        <v>11.87</v>
      </c>
      <c r="F58" s="58">
        <v>2.31</v>
      </c>
    </row>
    <row r="59" spans="1:6" x14ac:dyDescent="0.55000000000000004">
      <c r="A59" s="49">
        <v>2022</v>
      </c>
      <c r="B59" s="69">
        <v>4</v>
      </c>
      <c r="C59" s="59">
        <v>3.24</v>
      </c>
      <c r="D59" s="59">
        <v>14.3</v>
      </c>
      <c r="E59" s="59">
        <v>11.79</v>
      </c>
      <c r="F59" s="59">
        <v>2.31</v>
      </c>
    </row>
    <row r="60" spans="1:6" x14ac:dyDescent="0.55000000000000004">
      <c r="A60" s="49">
        <v>2022</v>
      </c>
      <c r="B60" s="69">
        <v>5</v>
      </c>
      <c r="C60" s="58">
        <v>3.54</v>
      </c>
      <c r="D60" s="58">
        <v>14.2</v>
      </c>
      <c r="E60" s="58">
        <v>11.71</v>
      </c>
      <c r="F60" s="58">
        <v>2.31</v>
      </c>
    </row>
    <row r="61" spans="1:6" x14ac:dyDescent="0.55000000000000004">
      <c r="A61" s="49">
        <v>2022</v>
      </c>
      <c r="B61" s="69">
        <v>6</v>
      </c>
      <c r="C61" s="59">
        <v>3.49</v>
      </c>
      <c r="D61" s="59">
        <v>14.11</v>
      </c>
      <c r="E61" s="59">
        <v>11.63</v>
      </c>
      <c r="F61" s="59">
        <v>2.31</v>
      </c>
    </row>
    <row r="62" spans="1:6" x14ac:dyDescent="0.55000000000000004">
      <c r="A62" s="49">
        <v>2022</v>
      </c>
      <c r="B62" s="69">
        <v>7</v>
      </c>
      <c r="C62" s="58">
        <v>2.66</v>
      </c>
      <c r="D62" s="58">
        <v>14.02</v>
      </c>
      <c r="E62" s="58">
        <v>11.55</v>
      </c>
      <c r="F62" s="58">
        <v>2.31</v>
      </c>
    </row>
    <row r="63" spans="1:6" x14ac:dyDescent="0.55000000000000004">
      <c r="A63" s="49">
        <v>2022</v>
      </c>
      <c r="B63" s="69">
        <v>8</v>
      </c>
      <c r="C63" s="59">
        <v>2.9</v>
      </c>
      <c r="D63" s="59">
        <v>13.96</v>
      </c>
      <c r="E63" s="59">
        <v>11.49</v>
      </c>
      <c r="F63" s="59">
        <v>2.31</v>
      </c>
    </row>
    <row r="64" spans="1:6" x14ac:dyDescent="0.55000000000000004">
      <c r="A64" s="49">
        <v>2022</v>
      </c>
      <c r="B64" s="69">
        <v>9</v>
      </c>
      <c r="C64" s="58">
        <v>2.93</v>
      </c>
      <c r="D64" s="58">
        <v>13.9</v>
      </c>
      <c r="E64" s="58">
        <v>11.44</v>
      </c>
      <c r="F64" s="58">
        <v>2.31</v>
      </c>
    </row>
    <row r="65" spans="1:6" x14ac:dyDescent="0.55000000000000004">
      <c r="A65" s="49">
        <v>2022</v>
      </c>
      <c r="B65" s="69">
        <v>10</v>
      </c>
      <c r="C65" s="59">
        <v>2.3199999999999998</v>
      </c>
      <c r="D65" s="59">
        <v>13.84</v>
      </c>
      <c r="E65" s="59">
        <v>11.39</v>
      </c>
      <c r="F65" s="59">
        <v>2.31</v>
      </c>
    </row>
    <row r="66" spans="1:6" x14ac:dyDescent="0.55000000000000004">
      <c r="A66" s="49">
        <v>2022</v>
      </c>
      <c r="B66" s="69">
        <v>11</v>
      </c>
      <c r="C66" s="58">
        <v>2.62</v>
      </c>
      <c r="D66" s="58">
        <v>13.79</v>
      </c>
      <c r="E66" s="58">
        <v>11.34</v>
      </c>
      <c r="F66" s="58">
        <v>2.31</v>
      </c>
    </row>
    <row r="67" spans="1:6" x14ac:dyDescent="0.55000000000000004">
      <c r="A67" s="49">
        <v>2022</v>
      </c>
      <c r="B67" s="69">
        <v>12</v>
      </c>
      <c r="C67" s="59">
        <v>2.2000000000000002</v>
      </c>
      <c r="D67" s="59">
        <v>13.77</v>
      </c>
      <c r="E67" s="59">
        <v>11.33</v>
      </c>
      <c r="F67" s="59">
        <v>2.31</v>
      </c>
    </row>
    <row r="68" spans="1:6" x14ac:dyDescent="0.55000000000000004">
      <c r="A68" s="49">
        <v>2022</v>
      </c>
      <c r="B68" s="69">
        <v>13</v>
      </c>
      <c r="C68" s="58">
        <v>2.0699999999999998</v>
      </c>
      <c r="D68" s="58">
        <v>13.76</v>
      </c>
      <c r="E68" s="58">
        <v>11.31</v>
      </c>
      <c r="F68" s="58">
        <v>2.31</v>
      </c>
    </row>
    <row r="69" spans="1:6" x14ac:dyDescent="0.55000000000000004">
      <c r="A69" s="49">
        <v>2022</v>
      </c>
      <c r="B69" s="69">
        <v>14</v>
      </c>
      <c r="C69" s="59">
        <v>2.1800000000000002</v>
      </c>
      <c r="D69" s="59">
        <v>13.74</v>
      </c>
      <c r="E69" s="59">
        <v>11.29</v>
      </c>
      <c r="F69" s="59">
        <v>2.31</v>
      </c>
    </row>
    <row r="70" spans="1:6" x14ac:dyDescent="0.55000000000000004">
      <c r="A70" s="49">
        <v>2022</v>
      </c>
      <c r="B70" s="69">
        <v>15</v>
      </c>
      <c r="C70" s="58">
        <v>2.09</v>
      </c>
      <c r="D70" s="58">
        <v>13.72</v>
      </c>
      <c r="E70" s="58">
        <v>11.27</v>
      </c>
      <c r="F70" s="58">
        <v>2.31</v>
      </c>
    </row>
    <row r="71" spans="1:6" x14ac:dyDescent="0.55000000000000004">
      <c r="A71" s="49">
        <v>2022</v>
      </c>
      <c r="B71" s="69">
        <v>16</v>
      </c>
      <c r="C71" s="59">
        <v>2.13</v>
      </c>
      <c r="D71" s="59">
        <v>13.72</v>
      </c>
      <c r="E71" s="59">
        <v>11.27</v>
      </c>
      <c r="F71" s="59">
        <v>2.31</v>
      </c>
    </row>
    <row r="72" spans="1:6" x14ac:dyDescent="0.55000000000000004">
      <c r="A72" s="49">
        <v>2022</v>
      </c>
      <c r="B72" s="69">
        <v>17</v>
      </c>
      <c r="C72" s="58">
        <v>2.14</v>
      </c>
      <c r="D72" s="58">
        <v>13.72</v>
      </c>
      <c r="E72" s="58">
        <v>11.27</v>
      </c>
      <c r="F72" s="58">
        <v>2.31</v>
      </c>
    </row>
    <row r="73" spans="1:6" x14ac:dyDescent="0.55000000000000004">
      <c r="A73" s="49">
        <v>2022</v>
      </c>
      <c r="B73" s="69">
        <v>18</v>
      </c>
      <c r="C73" s="59">
        <v>2.1800000000000002</v>
      </c>
      <c r="D73" s="59">
        <v>13.73</v>
      </c>
      <c r="E73" s="59">
        <v>11.28</v>
      </c>
      <c r="F73" s="59">
        <v>2.31</v>
      </c>
    </row>
    <row r="74" spans="1:6" x14ac:dyDescent="0.55000000000000004">
      <c r="A74" s="49">
        <v>2022</v>
      </c>
      <c r="B74" s="69">
        <v>19</v>
      </c>
      <c r="C74" s="58">
        <v>2.21</v>
      </c>
      <c r="D74" s="58">
        <v>13.73</v>
      </c>
      <c r="E74" s="58">
        <v>11.29</v>
      </c>
      <c r="F74" s="58">
        <v>2.31</v>
      </c>
    </row>
    <row r="75" spans="1:6" x14ac:dyDescent="0.55000000000000004">
      <c r="A75" s="49">
        <v>2022</v>
      </c>
      <c r="B75" s="69">
        <v>20</v>
      </c>
      <c r="C75" s="59">
        <v>2.09</v>
      </c>
      <c r="D75" s="59">
        <v>13.75</v>
      </c>
      <c r="E75" s="59">
        <v>11.3</v>
      </c>
      <c r="F75" s="59">
        <v>2.31</v>
      </c>
    </row>
    <row r="76" spans="1:6" x14ac:dyDescent="0.55000000000000004">
      <c r="A76" s="49">
        <v>2022</v>
      </c>
      <c r="B76" s="69">
        <v>21</v>
      </c>
      <c r="C76" s="58">
        <v>2.16</v>
      </c>
      <c r="D76" s="58">
        <v>13.8</v>
      </c>
      <c r="E76" s="58">
        <v>11.33</v>
      </c>
      <c r="F76" s="58">
        <v>2.31</v>
      </c>
    </row>
    <row r="77" spans="1:6" x14ac:dyDescent="0.55000000000000004">
      <c r="A77" s="49">
        <v>2022</v>
      </c>
      <c r="B77" s="69">
        <v>22</v>
      </c>
      <c r="C77" s="59">
        <v>2.13</v>
      </c>
      <c r="D77" s="59">
        <v>13.84</v>
      </c>
      <c r="E77" s="59">
        <v>11.37</v>
      </c>
      <c r="F77" s="59">
        <v>2.31</v>
      </c>
    </row>
    <row r="78" spans="1:6" x14ac:dyDescent="0.55000000000000004">
      <c r="A78" s="49">
        <v>2022</v>
      </c>
      <c r="B78" s="69">
        <v>23</v>
      </c>
      <c r="C78" s="58">
        <v>2.2200000000000002</v>
      </c>
      <c r="D78" s="58">
        <v>13.89</v>
      </c>
      <c r="E78" s="58">
        <v>11.4</v>
      </c>
      <c r="F78" s="58">
        <v>2.31</v>
      </c>
    </row>
    <row r="79" spans="1:6" x14ac:dyDescent="0.55000000000000004">
      <c r="A79" s="49">
        <v>2022</v>
      </c>
      <c r="B79" s="69">
        <v>24</v>
      </c>
      <c r="C79" s="59">
        <v>2.27</v>
      </c>
      <c r="D79" s="59">
        <v>13.94</v>
      </c>
      <c r="E79" s="59">
        <v>11.43</v>
      </c>
      <c r="F79" s="59">
        <v>2.31</v>
      </c>
    </row>
    <row r="80" spans="1:6" x14ac:dyDescent="0.55000000000000004">
      <c r="A80" s="49">
        <v>2022</v>
      </c>
      <c r="B80" s="69">
        <v>25</v>
      </c>
      <c r="C80" s="58">
        <v>2.29</v>
      </c>
      <c r="D80" s="58">
        <v>13.99</v>
      </c>
      <c r="E80" s="58">
        <v>11.47</v>
      </c>
      <c r="F80" s="58">
        <v>2.31</v>
      </c>
    </row>
    <row r="81" spans="1:6" x14ac:dyDescent="0.55000000000000004">
      <c r="A81" s="49">
        <v>2022</v>
      </c>
      <c r="B81" s="69">
        <v>26</v>
      </c>
      <c r="C81" s="59">
        <v>2.2999999999999998</v>
      </c>
      <c r="D81" s="59">
        <v>14.04</v>
      </c>
      <c r="E81" s="59">
        <v>11.51</v>
      </c>
      <c r="F81" s="59">
        <v>2.31</v>
      </c>
    </row>
    <row r="82" spans="1:6" x14ac:dyDescent="0.55000000000000004">
      <c r="A82" s="49">
        <v>2022</v>
      </c>
      <c r="B82" s="69">
        <v>27</v>
      </c>
      <c r="C82" s="58">
        <v>2.48</v>
      </c>
      <c r="D82" s="58">
        <v>14.09</v>
      </c>
      <c r="E82" s="58">
        <v>11.55</v>
      </c>
      <c r="F82" s="58">
        <v>2.31</v>
      </c>
    </row>
    <row r="83" spans="1:6" x14ac:dyDescent="0.55000000000000004">
      <c r="A83" s="49">
        <v>2022</v>
      </c>
      <c r="B83" s="69">
        <v>28</v>
      </c>
      <c r="C83" s="59">
        <v>2.56</v>
      </c>
      <c r="D83" s="59">
        <v>14.13</v>
      </c>
      <c r="E83" s="59">
        <v>11.59</v>
      </c>
      <c r="F83" s="59">
        <v>2.31</v>
      </c>
    </row>
    <row r="84" spans="1:6" x14ac:dyDescent="0.55000000000000004">
      <c r="A84" s="49">
        <v>2022</v>
      </c>
      <c r="B84" s="69">
        <v>29</v>
      </c>
      <c r="C84" s="58">
        <v>2.61</v>
      </c>
      <c r="D84" s="58">
        <v>14.18</v>
      </c>
      <c r="E84" s="58">
        <v>11.63</v>
      </c>
      <c r="F84" s="58">
        <v>2.31</v>
      </c>
    </row>
    <row r="85" spans="1:6" x14ac:dyDescent="0.55000000000000004">
      <c r="A85" s="49">
        <v>2022</v>
      </c>
      <c r="B85" s="69">
        <v>30</v>
      </c>
      <c r="C85" s="59">
        <v>2.35</v>
      </c>
      <c r="D85" s="59">
        <v>14.24</v>
      </c>
      <c r="E85" s="59">
        <v>11.67</v>
      </c>
      <c r="F85" s="59">
        <v>2.31</v>
      </c>
    </row>
    <row r="86" spans="1:6" x14ac:dyDescent="0.55000000000000004">
      <c r="A86" s="49">
        <v>2022</v>
      </c>
      <c r="B86" s="69">
        <v>31</v>
      </c>
      <c r="C86" s="58">
        <v>2.33</v>
      </c>
      <c r="D86" s="58">
        <v>14.29</v>
      </c>
      <c r="E86" s="58">
        <v>11.7</v>
      </c>
      <c r="F86" s="58">
        <v>2.31</v>
      </c>
    </row>
    <row r="87" spans="1:6" x14ac:dyDescent="0.55000000000000004">
      <c r="A87" s="49">
        <v>2022</v>
      </c>
      <c r="B87" s="69">
        <v>32</v>
      </c>
      <c r="C87" s="59">
        <v>2.25</v>
      </c>
      <c r="D87" s="59">
        <v>14.34</v>
      </c>
      <c r="E87" s="59">
        <v>11.73</v>
      </c>
      <c r="F87" s="59">
        <v>2.31</v>
      </c>
    </row>
    <row r="88" spans="1:6" x14ac:dyDescent="0.55000000000000004">
      <c r="A88" s="49">
        <v>2022</v>
      </c>
      <c r="B88" s="69">
        <v>33</v>
      </c>
      <c r="C88" s="58">
        <v>2.39</v>
      </c>
      <c r="D88" s="58">
        <v>14.4</v>
      </c>
      <c r="E88" s="58">
        <v>11.77</v>
      </c>
      <c r="F88" s="58">
        <v>2.31</v>
      </c>
    </row>
    <row r="89" spans="1:6" x14ac:dyDescent="0.55000000000000004">
      <c r="A89" s="49">
        <v>2022</v>
      </c>
      <c r="B89" s="69">
        <v>34</v>
      </c>
      <c r="C89" s="59">
        <v>2.2999999999999998</v>
      </c>
      <c r="D89" s="59">
        <v>14.46</v>
      </c>
      <c r="E89" s="59">
        <v>11.8</v>
      </c>
      <c r="F89" s="59">
        <v>2.31</v>
      </c>
    </row>
    <row r="90" spans="1:6" x14ac:dyDescent="0.55000000000000004">
      <c r="A90" s="49">
        <v>2022</v>
      </c>
      <c r="B90" s="69">
        <v>35</v>
      </c>
      <c r="C90" s="58">
        <v>2.14</v>
      </c>
      <c r="D90" s="58">
        <v>14.53</v>
      </c>
      <c r="E90" s="58">
        <v>11.83</v>
      </c>
      <c r="F90" s="58">
        <v>2.31</v>
      </c>
    </row>
    <row r="91" spans="1:6" x14ac:dyDescent="0.55000000000000004">
      <c r="A91" s="49">
        <v>2022</v>
      </c>
      <c r="B91" s="69">
        <v>36</v>
      </c>
      <c r="C91" s="59">
        <v>2.15</v>
      </c>
      <c r="D91" s="59">
        <v>14.59</v>
      </c>
      <c r="E91" s="59">
        <v>11.86</v>
      </c>
      <c r="F91" s="59">
        <v>2.31</v>
      </c>
    </row>
    <row r="92" spans="1:6" x14ac:dyDescent="0.55000000000000004">
      <c r="A92" s="49">
        <v>2022</v>
      </c>
      <c r="B92" s="69">
        <v>37</v>
      </c>
      <c r="C92" s="58">
        <v>2.16</v>
      </c>
      <c r="D92" s="58">
        <v>14.66</v>
      </c>
      <c r="E92" s="58">
        <v>11.89</v>
      </c>
      <c r="F92" s="58">
        <v>2.31</v>
      </c>
    </row>
    <row r="93" spans="1:6" x14ac:dyDescent="0.55000000000000004">
      <c r="A93" s="49">
        <v>2022</v>
      </c>
      <c r="B93" s="69">
        <v>38</v>
      </c>
      <c r="C93" s="59">
        <v>2.12</v>
      </c>
      <c r="D93" s="59">
        <v>14.71</v>
      </c>
      <c r="E93" s="59">
        <v>11.91</v>
      </c>
      <c r="F93" s="59">
        <v>2.31</v>
      </c>
    </row>
    <row r="94" spans="1:6" x14ac:dyDescent="0.55000000000000004">
      <c r="A94" s="49">
        <v>2022</v>
      </c>
      <c r="B94" s="69">
        <v>39</v>
      </c>
      <c r="C94" s="58">
        <v>2</v>
      </c>
      <c r="D94" s="58">
        <v>14.75</v>
      </c>
      <c r="E94" s="58">
        <v>11.93</v>
      </c>
      <c r="F94" s="58">
        <v>2.31</v>
      </c>
    </row>
    <row r="95" spans="1:6" x14ac:dyDescent="0.55000000000000004">
      <c r="A95" s="49">
        <v>2022</v>
      </c>
      <c r="B95" s="69">
        <v>40</v>
      </c>
      <c r="C95" s="59">
        <v>1.9</v>
      </c>
      <c r="D95" s="59">
        <v>14.78</v>
      </c>
      <c r="E95" s="59">
        <v>11.95</v>
      </c>
      <c r="F95" s="59">
        <v>2.31</v>
      </c>
    </row>
    <row r="96" spans="1:6" x14ac:dyDescent="0.55000000000000004">
      <c r="A96" s="49">
        <v>2022</v>
      </c>
      <c r="B96" s="69">
        <v>41</v>
      </c>
      <c r="C96" s="58">
        <v>1.96</v>
      </c>
      <c r="D96" s="58">
        <v>14.82</v>
      </c>
      <c r="E96" s="58">
        <v>11.97</v>
      </c>
      <c r="F96" s="58">
        <v>2.31</v>
      </c>
    </row>
    <row r="97" spans="1:6" x14ac:dyDescent="0.55000000000000004">
      <c r="A97" s="49">
        <v>2022</v>
      </c>
      <c r="B97" s="69">
        <v>42</v>
      </c>
      <c r="C97" s="59">
        <v>2.2999999999999998</v>
      </c>
      <c r="D97" s="59">
        <v>14.85</v>
      </c>
      <c r="E97" s="59">
        <v>11.99</v>
      </c>
      <c r="F97" s="59">
        <v>2.31</v>
      </c>
    </row>
    <row r="98" spans="1:6" x14ac:dyDescent="0.55000000000000004">
      <c r="A98" s="49">
        <v>2022</v>
      </c>
      <c r="B98" s="69">
        <v>43</v>
      </c>
      <c r="C98" s="58">
        <v>2.4500000000000002</v>
      </c>
      <c r="D98" s="58">
        <v>14.83</v>
      </c>
      <c r="E98" s="58">
        <v>11.97</v>
      </c>
      <c r="F98" s="58">
        <v>2.31</v>
      </c>
    </row>
    <row r="99" spans="1:6" x14ac:dyDescent="0.55000000000000004">
      <c r="A99" s="49">
        <v>2022</v>
      </c>
      <c r="B99" s="69">
        <v>44</v>
      </c>
      <c r="C99" s="59">
        <v>2.5099999999999998</v>
      </c>
      <c r="D99" s="59">
        <v>14.82</v>
      </c>
      <c r="E99" s="59">
        <v>11.96</v>
      </c>
      <c r="F99" s="59">
        <v>2.31</v>
      </c>
    </row>
    <row r="100" spans="1:6" x14ac:dyDescent="0.55000000000000004">
      <c r="A100" s="49">
        <v>2022</v>
      </c>
      <c r="B100" s="69">
        <v>45</v>
      </c>
      <c r="C100" s="58">
        <v>2.33</v>
      </c>
      <c r="D100" s="58">
        <v>14.8</v>
      </c>
      <c r="E100" s="58">
        <v>11.94</v>
      </c>
      <c r="F100" s="58">
        <v>2.31</v>
      </c>
    </row>
    <row r="101" spans="1:6" x14ac:dyDescent="0.55000000000000004">
      <c r="A101" s="49">
        <v>2022</v>
      </c>
      <c r="B101" s="69">
        <v>46</v>
      </c>
      <c r="C101" s="59">
        <v>2.97</v>
      </c>
      <c r="D101" s="59">
        <v>14.79</v>
      </c>
      <c r="E101" s="59">
        <v>11.93</v>
      </c>
      <c r="F101" s="59">
        <v>2.31</v>
      </c>
    </row>
    <row r="102" spans="1:6" x14ac:dyDescent="0.55000000000000004">
      <c r="A102" s="49">
        <v>2022</v>
      </c>
      <c r="B102" s="69">
        <v>47</v>
      </c>
      <c r="C102" s="58">
        <v>2.78</v>
      </c>
      <c r="D102" s="58">
        <v>14.75</v>
      </c>
      <c r="E102" s="58">
        <v>11.9</v>
      </c>
      <c r="F102" s="58">
        <v>2.31</v>
      </c>
    </row>
    <row r="103" spans="1:6" x14ac:dyDescent="0.55000000000000004">
      <c r="A103" s="49">
        <v>2022</v>
      </c>
      <c r="B103" s="69">
        <v>48</v>
      </c>
      <c r="C103" s="59">
        <v>2.85</v>
      </c>
      <c r="D103" s="59">
        <v>14.71</v>
      </c>
      <c r="E103" s="59">
        <v>11.88</v>
      </c>
      <c r="F103" s="59">
        <v>2.31</v>
      </c>
    </row>
    <row r="104" spans="1:6" x14ac:dyDescent="0.55000000000000004">
      <c r="A104" s="49">
        <v>2022</v>
      </c>
      <c r="B104" s="69">
        <v>49</v>
      </c>
      <c r="C104" s="58">
        <v>3.06</v>
      </c>
      <c r="D104" s="58">
        <v>14.67</v>
      </c>
      <c r="E104" s="58">
        <v>11.85</v>
      </c>
      <c r="F104" s="58">
        <v>2.31</v>
      </c>
    </row>
    <row r="105" spans="1:6" x14ac:dyDescent="0.55000000000000004">
      <c r="A105" s="49">
        <v>2022</v>
      </c>
      <c r="B105" s="69">
        <v>50</v>
      </c>
      <c r="C105" s="59">
        <v>3.4</v>
      </c>
      <c r="D105" s="59">
        <v>14.63</v>
      </c>
      <c r="E105" s="59">
        <v>11.83</v>
      </c>
      <c r="F105" s="59">
        <v>2.31</v>
      </c>
    </row>
    <row r="106" spans="1:6" x14ac:dyDescent="0.55000000000000004">
      <c r="A106" s="49">
        <v>2022</v>
      </c>
      <c r="B106" s="69">
        <v>51</v>
      </c>
      <c r="C106" s="58">
        <v>3.94</v>
      </c>
      <c r="D106" s="58">
        <v>14.59</v>
      </c>
      <c r="E106" s="58">
        <v>11.82</v>
      </c>
      <c r="F106" s="58">
        <v>2.31</v>
      </c>
    </row>
    <row r="107" spans="1:6" x14ac:dyDescent="0.55000000000000004">
      <c r="A107" s="49">
        <v>2022</v>
      </c>
      <c r="B107" s="69">
        <v>52</v>
      </c>
      <c r="C107" s="59">
        <v>3.48</v>
      </c>
      <c r="D107" s="59">
        <v>14.54</v>
      </c>
      <c r="E107" s="59">
        <v>11.85</v>
      </c>
      <c r="F107" s="59">
        <v>2.31</v>
      </c>
    </row>
    <row r="108" spans="1:6" x14ac:dyDescent="0.55000000000000004">
      <c r="A108" s="49">
        <v>2022</v>
      </c>
      <c r="B108" s="69">
        <v>53</v>
      </c>
      <c r="C108" s="58">
        <v>3.48</v>
      </c>
      <c r="D108" s="58">
        <v>14.54</v>
      </c>
      <c r="E108" s="58">
        <v>11.85</v>
      </c>
      <c r="F108" s="58">
        <v>2.31</v>
      </c>
    </row>
    <row r="109" spans="1:6" x14ac:dyDescent="0.55000000000000004">
      <c r="A109" s="49">
        <v>2023</v>
      </c>
      <c r="B109" s="69">
        <v>1</v>
      </c>
      <c r="C109" s="59">
        <v>6.18</v>
      </c>
      <c r="D109" s="59">
        <v>18.68</v>
      </c>
      <c r="E109" s="59">
        <v>11.59</v>
      </c>
      <c r="F109" s="59">
        <v>2.52</v>
      </c>
    </row>
    <row r="110" spans="1:6" x14ac:dyDescent="0.55000000000000004">
      <c r="A110" s="49">
        <v>2023</v>
      </c>
      <c r="B110" s="69">
        <v>2</v>
      </c>
      <c r="C110" s="58">
        <v>5.25</v>
      </c>
      <c r="D110" s="58">
        <v>18.62</v>
      </c>
      <c r="E110" s="58">
        <v>11.61</v>
      </c>
      <c r="F110" s="58">
        <v>2.52</v>
      </c>
    </row>
    <row r="111" spans="1:6" x14ac:dyDescent="0.55000000000000004">
      <c r="A111" s="49">
        <v>2023</v>
      </c>
      <c r="B111" s="69">
        <v>3</v>
      </c>
      <c r="C111" s="59">
        <v>5.16</v>
      </c>
      <c r="D111" s="59">
        <v>18.55</v>
      </c>
      <c r="E111" s="59">
        <v>11.6</v>
      </c>
      <c r="F111" s="59">
        <v>2.52</v>
      </c>
    </row>
    <row r="112" spans="1:6" x14ac:dyDescent="0.55000000000000004">
      <c r="A112" s="49">
        <v>2023</v>
      </c>
      <c r="B112" s="69">
        <v>4</v>
      </c>
      <c r="C112" s="58">
        <v>3.71</v>
      </c>
      <c r="D112" s="58">
        <v>18.43</v>
      </c>
      <c r="E112" s="58">
        <v>11.52</v>
      </c>
      <c r="F112" s="58">
        <v>2.52</v>
      </c>
    </row>
    <row r="113" spans="1:6" x14ac:dyDescent="0.55000000000000004">
      <c r="A113" s="49">
        <v>2023</v>
      </c>
      <c r="B113" s="69">
        <v>5</v>
      </c>
      <c r="C113" s="59">
        <v>4.05</v>
      </c>
      <c r="D113" s="59">
        <v>18.309999999999999</v>
      </c>
      <c r="E113" s="59">
        <v>11.44</v>
      </c>
      <c r="F113" s="59">
        <v>2.52</v>
      </c>
    </row>
    <row r="114" spans="1:6" x14ac:dyDescent="0.55000000000000004">
      <c r="A114" s="49">
        <v>2023</v>
      </c>
      <c r="B114" s="69">
        <v>6</v>
      </c>
      <c r="C114" s="58">
        <v>3.99</v>
      </c>
      <c r="D114" s="58">
        <v>18.190000000000001</v>
      </c>
      <c r="E114" s="58">
        <v>11.36</v>
      </c>
      <c r="F114" s="58">
        <v>2.52</v>
      </c>
    </row>
    <row r="115" spans="1:6" x14ac:dyDescent="0.55000000000000004">
      <c r="A115" s="49">
        <v>2023</v>
      </c>
      <c r="B115" s="69">
        <v>7</v>
      </c>
      <c r="C115" s="59">
        <v>3.05</v>
      </c>
      <c r="D115" s="59">
        <v>18.07</v>
      </c>
      <c r="E115" s="59">
        <v>11.28</v>
      </c>
      <c r="F115" s="59">
        <v>2.52</v>
      </c>
    </row>
    <row r="116" spans="1:6" x14ac:dyDescent="0.55000000000000004">
      <c r="A116" s="49">
        <v>2023</v>
      </c>
      <c r="B116" s="69">
        <v>8</v>
      </c>
      <c r="C116" s="58">
        <v>3.32</v>
      </c>
      <c r="D116" s="58">
        <v>17.989999999999998</v>
      </c>
      <c r="E116" s="58">
        <v>11.23</v>
      </c>
      <c r="F116" s="58">
        <v>2.52</v>
      </c>
    </row>
    <row r="117" spans="1:6" x14ac:dyDescent="0.55000000000000004">
      <c r="A117" s="49">
        <v>2023</v>
      </c>
      <c r="B117" s="69">
        <v>9</v>
      </c>
      <c r="C117" s="59">
        <v>3.35</v>
      </c>
      <c r="D117" s="59">
        <v>17.920000000000002</v>
      </c>
      <c r="E117" s="59">
        <v>11.18</v>
      </c>
      <c r="F117" s="59">
        <v>2.52</v>
      </c>
    </row>
    <row r="118" spans="1:6" x14ac:dyDescent="0.55000000000000004">
      <c r="A118" s="49">
        <v>2023</v>
      </c>
      <c r="B118" s="69">
        <v>10</v>
      </c>
      <c r="C118" s="58">
        <v>2.66</v>
      </c>
      <c r="D118" s="58">
        <v>17.850000000000001</v>
      </c>
      <c r="E118" s="58">
        <v>11.13</v>
      </c>
      <c r="F118" s="58">
        <v>2.52</v>
      </c>
    </row>
    <row r="119" spans="1:6" x14ac:dyDescent="0.55000000000000004">
      <c r="A119" s="49">
        <v>2023</v>
      </c>
      <c r="B119" s="69">
        <v>11</v>
      </c>
      <c r="C119" s="59">
        <v>2.99</v>
      </c>
      <c r="D119" s="59">
        <v>17.77</v>
      </c>
      <c r="E119" s="59">
        <v>11.08</v>
      </c>
      <c r="F119" s="59">
        <v>2.52</v>
      </c>
    </row>
    <row r="120" spans="1:6" x14ac:dyDescent="0.55000000000000004">
      <c r="A120" s="49">
        <v>2023</v>
      </c>
      <c r="B120" s="69">
        <v>12</v>
      </c>
      <c r="C120" s="58">
        <v>2.5099999999999998</v>
      </c>
      <c r="D120" s="58">
        <v>17.760000000000002</v>
      </c>
      <c r="E120" s="58">
        <v>11.07</v>
      </c>
      <c r="F120" s="58">
        <v>2.52</v>
      </c>
    </row>
    <row r="121" spans="1:6" x14ac:dyDescent="0.55000000000000004">
      <c r="A121" s="49">
        <v>2023</v>
      </c>
      <c r="B121" s="69">
        <v>13</v>
      </c>
      <c r="C121" s="59">
        <v>2.37</v>
      </c>
      <c r="D121" s="59">
        <v>17.73</v>
      </c>
      <c r="E121" s="59">
        <v>11.05</v>
      </c>
      <c r="F121" s="59">
        <v>2.52</v>
      </c>
    </row>
    <row r="122" spans="1:6" x14ac:dyDescent="0.55000000000000004">
      <c r="A122" s="49">
        <v>2023</v>
      </c>
      <c r="B122" s="69">
        <v>14</v>
      </c>
      <c r="C122" s="58">
        <v>2.4900000000000002</v>
      </c>
      <c r="D122" s="58">
        <v>17.71</v>
      </c>
      <c r="E122" s="58">
        <v>11.03</v>
      </c>
      <c r="F122" s="58">
        <v>2.52</v>
      </c>
    </row>
    <row r="123" spans="1:6" x14ac:dyDescent="0.55000000000000004">
      <c r="A123" s="49">
        <v>2023</v>
      </c>
      <c r="B123" s="69">
        <v>15</v>
      </c>
      <c r="C123" s="59">
        <v>2.39</v>
      </c>
      <c r="D123" s="59">
        <v>17.690000000000001</v>
      </c>
      <c r="E123" s="59">
        <v>11.01</v>
      </c>
      <c r="F123" s="59">
        <v>2.52</v>
      </c>
    </row>
    <row r="124" spans="1:6" x14ac:dyDescent="0.55000000000000004">
      <c r="A124" s="49">
        <v>2023</v>
      </c>
      <c r="B124" s="69">
        <v>16</v>
      </c>
      <c r="C124" s="58">
        <v>2.44</v>
      </c>
      <c r="D124" s="58">
        <v>17.68</v>
      </c>
      <c r="E124" s="58">
        <v>11.01</v>
      </c>
      <c r="F124" s="58">
        <v>2.52</v>
      </c>
    </row>
    <row r="125" spans="1:6" x14ac:dyDescent="0.55000000000000004">
      <c r="A125" s="49">
        <v>2023</v>
      </c>
      <c r="B125" s="69">
        <v>17</v>
      </c>
      <c r="C125" s="59">
        <v>2.44</v>
      </c>
      <c r="D125" s="59">
        <v>17.690000000000001</v>
      </c>
      <c r="E125" s="59">
        <v>11.02</v>
      </c>
      <c r="F125" s="59">
        <v>2.52</v>
      </c>
    </row>
    <row r="126" spans="1:6" x14ac:dyDescent="0.55000000000000004">
      <c r="A126" s="49">
        <v>2023</v>
      </c>
      <c r="B126" s="69">
        <v>18</v>
      </c>
      <c r="C126" s="58">
        <v>2.4900000000000002</v>
      </c>
      <c r="D126" s="58">
        <v>17.7</v>
      </c>
      <c r="E126" s="58">
        <v>11.02</v>
      </c>
      <c r="F126" s="58">
        <v>2.52</v>
      </c>
    </row>
    <row r="127" spans="1:6" x14ac:dyDescent="0.55000000000000004">
      <c r="A127" s="49">
        <v>2023</v>
      </c>
      <c r="B127" s="69">
        <v>19</v>
      </c>
      <c r="C127" s="59">
        <v>2.5299999999999998</v>
      </c>
      <c r="D127" s="59">
        <v>17.71</v>
      </c>
      <c r="E127" s="59">
        <v>11.03</v>
      </c>
      <c r="F127" s="59">
        <v>2.52</v>
      </c>
    </row>
    <row r="128" spans="1:6" x14ac:dyDescent="0.55000000000000004">
      <c r="A128" s="49">
        <v>2023</v>
      </c>
      <c r="B128" s="69">
        <v>20</v>
      </c>
      <c r="C128" s="58">
        <v>2.4</v>
      </c>
      <c r="D128" s="58">
        <v>17.72</v>
      </c>
      <c r="E128" s="58">
        <v>11.04</v>
      </c>
      <c r="F128" s="58">
        <v>2.52</v>
      </c>
    </row>
    <row r="129" spans="1:6" x14ac:dyDescent="0.55000000000000004">
      <c r="A129" s="49">
        <v>2023</v>
      </c>
      <c r="B129" s="69">
        <v>21</v>
      </c>
      <c r="C129" s="59">
        <v>2.4700000000000002</v>
      </c>
      <c r="D129" s="59">
        <v>17.78</v>
      </c>
      <c r="E129" s="59">
        <v>11.07</v>
      </c>
      <c r="F129" s="59">
        <v>2.52</v>
      </c>
    </row>
    <row r="130" spans="1:6" x14ac:dyDescent="0.55000000000000004">
      <c r="A130" s="49">
        <v>2023</v>
      </c>
      <c r="B130" s="69">
        <v>22</v>
      </c>
      <c r="C130" s="58">
        <v>2.4300000000000002</v>
      </c>
      <c r="D130" s="58">
        <v>17.84</v>
      </c>
      <c r="E130" s="58">
        <v>11.11</v>
      </c>
      <c r="F130" s="58">
        <v>2.52</v>
      </c>
    </row>
    <row r="131" spans="1:6" x14ac:dyDescent="0.55000000000000004">
      <c r="A131" s="49">
        <v>2023</v>
      </c>
      <c r="B131" s="69">
        <v>23</v>
      </c>
      <c r="C131" s="59">
        <v>2.54</v>
      </c>
      <c r="D131" s="59">
        <v>17.91</v>
      </c>
      <c r="E131" s="59">
        <v>11.14</v>
      </c>
      <c r="F131" s="59">
        <v>2.52</v>
      </c>
    </row>
    <row r="132" spans="1:6" x14ac:dyDescent="0.55000000000000004">
      <c r="A132" s="49">
        <v>2023</v>
      </c>
      <c r="B132" s="69">
        <v>24</v>
      </c>
      <c r="C132" s="58">
        <v>2.6</v>
      </c>
      <c r="D132" s="58">
        <v>17.97</v>
      </c>
      <c r="E132" s="58">
        <v>11.17</v>
      </c>
      <c r="F132" s="58">
        <v>2.52</v>
      </c>
    </row>
    <row r="133" spans="1:6" x14ac:dyDescent="0.55000000000000004">
      <c r="A133" s="49">
        <v>2023</v>
      </c>
      <c r="B133" s="69">
        <v>25</v>
      </c>
      <c r="C133" s="59">
        <v>2.63</v>
      </c>
      <c r="D133" s="59">
        <v>18.03</v>
      </c>
      <c r="E133" s="59">
        <v>11.21</v>
      </c>
      <c r="F133" s="59">
        <v>2.52</v>
      </c>
    </row>
    <row r="134" spans="1:6" x14ac:dyDescent="0.55000000000000004">
      <c r="A134" s="49">
        <v>2023</v>
      </c>
      <c r="B134" s="69">
        <v>26</v>
      </c>
      <c r="C134" s="58">
        <v>2.64</v>
      </c>
      <c r="D134" s="58">
        <v>18.09</v>
      </c>
      <c r="E134" s="58">
        <v>11.25</v>
      </c>
      <c r="F134" s="58">
        <v>2.52</v>
      </c>
    </row>
    <row r="135" spans="1:6" x14ac:dyDescent="0.55000000000000004">
      <c r="A135" s="49">
        <v>2023</v>
      </c>
      <c r="B135" s="69">
        <v>27</v>
      </c>
      <c r="C135" s="59">
        <v>2.83</v>
      </c>
      <c r="D135" s="59">
        <v>18.16</v>
      </c>
      <c r="E135" s="59">
        <v>11.29</v>
      </c>
      <c r="F135" s="59">
        <v>2.52</v>
      </c>
    </row>
    <row r="136" spans="1:6" x14ac:dyDescent="0.55000000000000004">
      <c r="A136" s="49">
        <v>2023</v>
      </c>
      <c r="B136" s="69">
        <v>28</v>
      </c>
      <c r="C136" s="58">
        <v>2.93</v>
      </c>
      <c r="D136" s="58">
        <v>18.22</v>
      </c>
      <c r="E136" s="58">
        <v>11.33</v>
      </c>
      <c r="F136" s="58">
        <v>2.52</v>
      </c>
    </row>
    <row r="137" spans="1:6" x14ac:dyDescent="0.55000000000000004">
      <c r="A137" s="49">
        <v>2023</v>
      </c>
      <c r="B137" s="69">
        <v>29</v>
      </c>
      <c r="C137" s="59">
        <v>2.99</v>
      </c>
      <c r="D137" s="59">
        <v>18.28</v>
      </c>
      <c r="E137" s="59">
        <v>11.37</v>
      </c>
      <c r="F137" s="59">
        <v>2.52</v>
      </c>
    </row>
    <row r="138" spans="1:6" x14ac:dyDescent="0.55000000000000004">
      <c r="A138" s="49">
        <v>2023</v>
      </c>
      <c r="B138" s="69">
        <v>30</v>
      </c>
      <c r="C138" s="58">
        <v>2.7</v>
      </c>
      <c r="D138" s="58">
        <v>18.350000000000001</v>
      </c>
      <c r="E138" s="58">
        <v>11.4</v>
      </c>
      <c r="F138" s="58">
        <v>2.52</v>
      </c>
    </row>
    <row r="139" spans="1:6" x14ac:dyDescent="0.55000000000000004">
      <c r="A139" s="49">
        <v>2023</v>
      </c>
      <c r="B139" s="69">
        <v>31</v>
      </c>
      <c r="C139" s="59">
        <v>2.67</v>
      </c>
      <c r="D139" s="59">
        <v>18.420000000000002</v>
      </c>
      <c r="E139" s="59">
        <v>11.43</v>
      </c>
      <c r="F139" s="59">
        <v>2.52</v>
      </c>
    </row>
    <row r="140" spans="1:6" x14ac:dyDescent="0.55000000000000004">
      <c r="A140" s="49">
        <v>2023</v>
      </c>
      <c r="B140" s="69">
        <v>32</v>
      </c>
      <c r="C140" s="58">
        <v>2.58</v>
      </c>
      <c r="D140" s="58">
        <v>18.489999999999998</v>
      </c>
      <c r="E140" s="58">
        <v>11.47</v>
      </c>
      <c r="F140" s="58">
        <v>2.52</v>
      </c>
    </row>
    <row r="141" spans="1:6" x14ac:dyDescent="0.55000000000000004">
      <c r="A141" s="49">
        <v>2023</v>
      </c>
      <c r="B141" s="69">
        <v>33</v>
      </c>
      <c r="C141" s="59">
        <v>2.74</v>
      </c>
      <c r="D141" s="59">
        <v>18.559999999999999</v>
      </c>
      <c r="E141" s="59">
        <v>11.5</v>
      </c>
      <c r="F141" s="59">
        <v>2.52</v>
      </c>
    </row>
    <row r="142" spans="1:6" x14ac:dyDescent="0.55000000000000004">
      <c r="A142" s="49">
        <v>2023</v>
      </c>
      <c r="B142" s="69">
        <v>34</v>
      </c>
      <c r="C142" s="58">
        <v>2.64</v>
      </c>
      <c r="D142" s="58">
        <v>18.64</v>
      </c>
      <c r="E142" s="58">
        <v>11.53</v>
      </c>
      <c r="F142" s="58">
        <v>2.52</v>
      </c>
    </row>
    <row r="143" spans="1:6" x14ac:dyDescent="0.55000000000000004">
      <c r="A143" s="49">
        <v>2023</v>
      </c>
      <c r="B143" s="69">
        <v>35</v>
      </c>
      <c r="C143" s="59">
        <v>2.4500000000000002</v>
      </c>
      <c r="D143" s="59">
        <v>18.73</v>
      </c>
      <c r="E143" s="59">
        <v>11.56</v>
      </c>
      <c r="F143" s="59">
        <v>2.52</v>
      </c>
    </row>
    <row r="144" spans="1:6" x14ac:dyDescent="0.55000000000000004">
      <c r="A144" s="49">
        <v>2023</v>
      </c>
      <c r="B144" s="69">
        <v>36</v>
      </c>
      <c r="C144" s="58">
        <v>2.46</v>
      </c>
      <c r="D144" s="58">
        <v>18.809999999999999</v>
      </c>
      <c r="E144" s="58">
        <v>11.59</v>
      </c>
      <c r="F144" s="58">
        <v>2.52</v>
      </c>
    </row>
    <row r="145" spans="1:6" x14ac:dyDescent="0.55000000000000004">
      <c r="A145" s="49">
        <v>2023</v>
      </c>
      <c r="B145" s="69">
        <v>37</v>
      </c>
      <c r="C145" s="59">
        <v>2.48</v>
      </c>
      <c r="D145" s="59">
        <v>18.899999999999999</v>
      </c>
      <c r="E145" s="59">
        <v>11.62</v>
      </c>
      <c r="F145" s="59">
        <v>2.52</v>
      </c>
    </row>
    <row r="146" spans="1:6" x14ac:dyDescent="0.55000000000000004">
      <c r="A146" s="49">
        <v>2023</v>
      </c>
      <c r="B146" s="69">
        <v>38</v>
      </c>
      <c r="C146" s="58">
        <v>2.4300000000000002</v>
      </c>
      <c r="D146" s="58">
        <v>18.96</v>
      </c>
      <c r="E146" s="58">
        <v>11.64</v>
      </c>
      <c r="F146" s="58">
        <v>2.52</v>
      </c>
    </row>
    <row r="147" spans="1:6" x14ac:dyDescent="0.55000000000000004">
      <c r="A147" s="49">
        <v>2023</v>
      </c>
      <c r="B147" s="69">
        <v>39</v>
      </c>
      <c r="C147" s="59">
        <v>2.29</v>
      </c>
      <c r="D147" s="59">
        <v>19.010000000000002</v>
      </c>
      <c r="E147" s="59">
        <v>11.66</v>
      </c>
      <c r="F147" s="59">
        <v>2.52</v>
      </c>
    </row>
    <row r="148" spans="1:6" x14ac:dyDescent="0.55000000000000004">
      <c r="A148" s="49">
        <v>2023</v>
      </c>
      <c r="B148" s="69">
        <v>40</v>
      </c>
      <c r="C148" s="58">
        <v>2.1800000000000002</v>
      </c>
      <c r="D148" s="58">
        <v>19.059999999999999</v>
      </c>
      <c r="E148" s="58">
        <v>11.68</v>
      </c>
      <c r="F148" s="58">
        <v>2.52</v>
      </c>
    </row>
    <row r="149" spans="1:6" x14ac:dyDescent="0.55000000000000004">
      <c r="A149" s="49">
        <v>2023</v>
      </c>
      <c r="B149" s="69">
        <v>41</v>
      </c>
      <c r="C149" s="59">
        <v>2.25</v>
      </c>
      <c r="D149" s="59">
        <v>19.11</v>
      </c>
      <c r="E149" s="59">
        <v>11.7</v>
      </c>
      <c r="F149" s="59">
        <v>2.52</v>
      </c>
    </row>
    <row r="150" spans="1:6" x14ac:dyDescent="0.55000000000000004">
      <c r="A150" s="49">
        <v>2023</v>
      </c>
      <c r="B150" s="69">
        <v>42</v>
      </c>
      <c r="C150" s="58">
        <v>2.64</v>
      </c>
      <c r="D150" s="58">
        <v>19.14</v>
      </c>
      <c r="E150" s="58">
        <v>11.71</v>
      </c>
      <c r="F150" s="58">
        <v>2.52</v>
      </c>
    </row>
    <row r="151" spans="1:6" x14ac:dyDescent="0.55000000000000004">
      <c r="A151" s="49">
        <v>2023</v>
      </c>
      <c r="B151" s="69">
        <v>43</v>
      </c>
      <c r="C151" s="59">
        <v>2.81</v>
      </c>
      <c r="D151" s="59">
        <v>19.12</v>
      </c>
      <c r="E151" s="59">
        <v>11.7</v>
      </c>
      <c r="F151" s="59">
        <v>2.52</v>
      </c>
    </row>
    <row r="152" spans="1:6" x14ac:dyDescent="0.55000000000000004">
      <c r="A152" s="49">
        <v>2023</v>
      </c>
      <c r="B152" s="69">
        <v>44</v>
      </c>
      <c r="C152" s="58">
        <v>2.87</v>
      </c>
      <c r="D152" s="58">
        <v>19.100000000000001</v>
      </c>
      <c r="E152" s="58">
        <v>11.68</v>
      </c>
      <c r="F152" s="58">
        <v>2.52</v>
      </c>
    </row>
    <row r="153" spans="1:6" x14ac:dyDescent="0.55000000000000004">
      <c r="A153" s="49">
        <v>2023</v>
      </c>
      <c r="B153" s="69">
        <v>45</v>
      </c>
      <c r="C153" s="59">
        <v>2.67</v>
      </c>
      <c r="D153" s="59">
        <v>19.079999999999998</v>
      </c>
      <c r="E153" s="59">
        <v>11.67</v>
      </c>
      <c r="F153" s="59">
        <v>2.52</v>
      </c>
    </row>
    <row r="154" spans="1:6" x14ac:dyDescent="0.55000000000000004">
      <c r="A154" s="49">
        <v>2023</v>
      </c>
      <c r="B154" s="69">
        <v>46</v>
      </c>
      <c r="C154" s="58">
        <v>3.4</v>
      </c>
      <c r="D154" s="58">
        <v>19.059999999999999</v>
      </c>
      <c r="E154" s="58">
        <v>11.66</v>
      </c>
      <c r="F154" s="58">
        <v>2.52</v>
      </c>
    </row>
    <row r="155" spans="1:6" x14ac:dyDescent="0.55000000000000004">
      <c r="A155" s="49">
        <v>2023</v>
      </c>
      <c r="B155" s="69">
        <v>47</v>
      </c>
      <c r="C155" s="59">
        <v>3.18</v>
      </c>
      <c r="D155" s="59">
        <v>19.010000000000002</v>
      </c>
      <c r="E155" s="59">
        <v>11.63</v>
      </c>
      <c r="F155" s="59">
        <v>2.52</v>
      </c>
    </row>
    <row r="156" spans="1:6" x14ac:dyDescent="0.55000000000000004">
      <c r="A156" s="49">
        <v>2023</v>
      </c>
      <c r="B156" s="69">
        <v>48</v>
      </c>
      <c r="C156" s="58">
        <v>3.26</v>
      </c>
      <c r="D156" s="58">
        <v>18.96</v>
      </c>
      <c r="E156" s="58">
        <v>11.61</v>
      </c>
      <c r="F156" s="58">
        <v>2.52</v>
      </c>
    </row>
    <row r="157" spans="1:6" x14ac:dyDescent="0.55000000000000004">
      <c r="A157" s="49">
        <v>2023</v>
      </c>
      <c r="B157" s="69">
        <v>49</v>
      </c>
      <c r="C157" s="59">
        <v>3.51</v>
      </c>
      <c r="D157" s="59">
        <v>18.91</v>
      </c>
      <c r="E157" s="59">
        <v>11.58</v>
      </c>
      <c r="F157" s="59">
        <v>2.52</v>
      </c>
    </row>
    <row r="158" spans="1:6" x14ac:dyDescent="0.55000000000000004">
      <c r="A158" s="49">
        <v>2023</v>
      </c>
      <c r="B158" s="69">
        <v>50</v>
      </c>
      <c r="C158" s="58">
        <v>3.89</v>
      </c>
      <c r="D158" s="58">
        <v>18.86</v>
      </c>
      <c r="E158" s="58">
        <v>11.55</v>
      </c>
      <c r="F158" s="58">
        <v>2.52</v>
      </c>
    </row>
    <row r="159" spans="1:6" x14ac:dyDescent="0.55000000000000004">
      <c r="A159" s="49">
        <v>2023</v>
      </c>
      <c r="B159" s="69">
        <v>51</v>
      </c>
      <c r="C159" s="59">
        <v>4.51</v>
      </c>
      <c r="D159" s="59">
        <v>18.809999999999999</v>
      </c>
      <c r="E159" s="59">
        <v>11.55</v>
      </c>
      <c r="F159" s="59">
        <v>2.52</v>
      </c>
    </row>
    <row r="160" spans="1:6" x14ac:dyDescent="0.55000000000000004">
      <c r="A160" s="49">
        <v>2023</v>
      </c>
      <c r="B160" s="69">
        <v>52</v>
      </c>
      <c r="C160" s="58">
        <v>3.98</v>
      </c>
      <c r="D160" s="58">
        <v>18.739999999999998</v>
      </c>
      <c r="E160" s="58">
        <v>11.58</v>
      </c>
      <c r="F160" s="58">
        <v>2.52</v>
      </c>
    </row>
    <row r="161" spans="1:6" x14ac:dyDescent="0.55000000000000004">
      <c r="A161" s="49">
        <v>2023</v>
      </c>
      <c r="B161" s="69">
        <v>53</v>
      </c>
      <c r="C161" s="59">
        <v>3.98</v>
      </c>
      <c r="D161" s="59">
        <v>18.739999999999998</v>
      </c>
      <c r="E161" s="59">
        <v>11.58</v>
      </c>
      <c r="F161" s="59">
        <v>2.52</v>
      </c>
    </row>
    <row r="162" spans="1:6" x14ac:dyDescent="0.55000000000000004">
      <c r="A162" s="49">
        <v>2024</v>
      </c>
      <c r="B162" s="69">
        <v>1</v>
      </c>
      <c r="C162" s="58">
        <v>5.87</v>
      </c>
      <c r="D162" s="58">
        <v>19.05</v>
      </c>
      <c r="E162" s="58">
        <v>12.81</v>
      </c>
      <c r="F162" s="58">
        <v>2.54</v>
      </c>
    </row>
    <row r="163" spans="1:6" x14ac:dyDescent="0.55000000000000004">
      <c r="A163" s="49">
        <v>2024</v>
      </c>
      <c r="B163" s="69">
        <v>2</v>
      </c>
      <c r="C163" s="59">
        <v>4.9800000000000004</v>
      </c>
      <c r="D163" s="59">
        <v>18.989999999999998</v>
      </c>
      <c r="E163" s="59">
        <v>12.83</v>
      </c>
      <c r="F163" s="59">
        <v>2.54</v>
      </c>
    </row>
    <row r="164" spans="1:6" x14ac:dyDescent="0.55000000000000004">
      <c r="A164" s="49">
        <v>2024</v>
      </c>
      <c r="B164" s="69">
        <v>3</v>
      </c>
      <c r="C164" s="58">
        <v>4.9000000000000004</v>
      </c>
      <c r="D164" s="58">
        <v>18.91</v>
      </c>
      <c r="E164" s="58">
        <v>12.82</v>
      </c>
      <c r="F164" s="58">
        <v>2.54</v>
      </c>
    </row>
    <row r="165" spans="1:6" x14ac:dyDescent="0.55000000000000004">
      <c r="A165" s="49">
        <v>2024</v>
      </c>
      <c r="B165" s="69">
        <v>4</v>
      </c>
      <c r="C165" s="59">
        <v>3.52</v>
      </c>
      <c r="D165" s="59">
        <v>18.79</v>
      </c>
      <c r="E165" s="59">
        <v>12.73</v>
      </c>
      <c r="F165" s="59">
        <v>2.54</v>
      </c>
    </row>
    <row r="166" spans="1:6" x14ac:dyDescent="0.55000000000000004">
      <c r="A166" s="49">
        <v>2024</v>
      </c>
      <c r="B166" s="69">
        <v>5</v>
      </c>
      <c r="C166" s="58">
        <v>3.84</v>
      </c>
      <c r="D166" s="58">
        <v>18.670000000000002</v>
      </c>
      <c r="E166" s="58">
        <v>12.64</v>
      </c>
      <c r="F166" s="58">
        <v>2.54</v>
      </c>
    </row>
    <row r="167" spans="1:6" x14ac:dyDescent="0.55000000000000004">
      <c r="A167" s="49">
        <v>2024</v>
      </c>
      <c r="B167" s="69">
        <v>6</v>
      </c>
      <c r="C167" s="59">
        <v>3.79</v>
      </c>
      <c r="D167" s="59">
        <v>18.55</v>
      </c>
      <c r="E167" s="59">
        <v>12.55</v>
      </c>
      <c r="F167" s="59">
        <v>2.54</v>
      </c>
    </row>
    <row r="168" spans="1:6" x14ac:dyDescent="0.55000000000000004">
      <c r="A168" s="49">
        <v>2024</v>
      </c>
      <c r="B168" s="69">
        <v>7</v>
      </c>
      <c r="C168" s="58">
        <v>2.89</v>
      </c>
      <c r="D168" s="58">
        <v>18.43</v>
      </c>
      <c r="E168" s="58">
        <v>12.46</v>
      </c>
      <c r="F168" s="58">
        <v>2.54</v>
      </c>
    </row>
    <row r="169" spans="1:6" x14ac:dyDescent="0.55000000000000004">
      <c r="A169" s="49">
        <v>2024</v>
      </c>
      <c r="B169" s="69">
        <v>8</v>
      </c>
      <c r="C169" s="59">
        <v>3.15</v>
      </c>
      <c r="D169" s="59">
        <v>18.350000000000001</v>
      </c>
      <c r="E169" s="59">
        <v>12.41</v>
      </c>
      <c r="F169" s="59">
        <v>2.54</v>
      </c>
    </row>
    <row r="170" spans="1:6" x14ac:dyDescent="0.55000000000000004">
      <c r="A170" s="49">
        <v>2024</v>
      </c>
      <c r="B170" s="69">
        <v>9</v>
      </c>
      <c r="C170" s="58">
        <v>3.18</v>
      </c>
      <c r="D170" s="58">
        <v>18.27</v>
      </c>
      <c r="E170" s="58">
        <v>12.35</v>
      </c>
      <c r="F170" s="58">
        <v>2.54</v>
      </c>
    </row>
    <row r="171" spans="1:6" x14ac:dyDescent="0.55000000000000004">
      <c r="A171" s="49">
        <v>2024</v>
      </c>
      <c r="B171" s="69">
        <v>10</v>
      </c>
      <c r="C171" s="59">
        <v>2.52</v>
      </c>
      <c r="D171" s="59">
        <v>18.2</v>
      </c>
      <c r="E171" s="59">
        <v>12.3</v>
      </c>
      <c r="F171" s="59">
        <v>2.54</v>
      </c>
    </row>
    <row r="172" spans="1:6" x14ac:dyDescent="0.55000000000000004">
      <c r="A172" s="49">
        <v>2024</v>
      </c>
      <c r="B172" s="69">
        <v>11</v>
      </c>
      <c r="C172" s="58">
        <v>2.84</v>
      </c>
      <c r="D172" s="58">
        <v>18.12</v>
      </c>
      <c r="E172" s="58">
        <v>12.24</v>
      </c>
      <c r="F172" s="58">
        <v>2.54</v>
      </c>
    </row>
    <row r="173" spans="1:6" x14ac:dyDescent="0.55000000000000004">
      <c r="A173" s="49">
        <v>2024</v>
      </c>
      <c r="B173" s="69">
        <v>12</v>
      </c>
      <c r="C173" s="59">
        <v>2.39</v>
      </c>
      <c r="D173" s="59">
        <v>18.11</v>
      </c>
      <c r="E173" s="59">
        <v>12.23</v>
      </c>
      <c r="F173" s="59">
        <v>2.54</v>
      </c>
    </row>
    <row r="174" spans="1:6" x14ac:dyDescent="0.55000000000000004">
      <c r="A174" s="49">
        <v>2024</v>
      </c>
      <c r="B174" s="69">
        <v>13</v>
      </c>
      <c r="C174" s="58">
        <v>2.25</v>
      </c>
      <c r="D174" s="58">
        <v>18.079999999999998</v>
      </c>
      <c r="E174" s="58">
        <v>12.21</v>
      </c>
      <c r="F174" s="58">
        <v>2.54</v>
      </c>
    </row>
    <row r="175" spans="1:6" x14ac:dyDescent="0.55000000000000004">
      <c r="A175" s="49">
        <v>2024</v>
      </c>
      <c r="B175" s="69">
        <v>14</v>
      </c>
      <c r="C175" s="59">
        <v>2.37</v>
      </c>
      <c r="D175" s="59">
        <v>18.059999999999999</v>
      </c>
      <c r="E175" s="59">
        <v>12.19</v>
      </c>
      <c r="F175" s="59">
        <v>2.54</v>
      </c>
    </row>
    <row r="176" spans="1:6" x14ac:dyDescent="0.55000000000000004">
      <c r="A176" s="49">
        <v>2024</v>
      </c>
      <c r="B176" s="69">
        <v>15</v>
      </c>
      <c r="C176" s="58">
        <v>2.27</v>
      </c>
      <c r="D176" s="58">
        <v>18.04</v>
      </c>
      <c r="E176" s="58">
        <v>12.17</v>
      </c>
      <c r="F176" s="58">
        <v>2.54</v>
      </c>
    </row>
    <row r="177" spans="1:6" x14ac:dyDescent="0.55000000000000004">
      <c r="A177" s="49">
        <v>2024</v>
      </c>
      <c r="B177" s="69">
        <v>16</v>
      </c>
      <c r="C177" s="59">
        <v>2.3199999999999998</v>
      </c>
      <c r="D177" s="59">
        <v>18.03</v>
      </c>
      <c r="E177" s="59">
        <v>12.16</v>
      </c>
      <c r="F177" s="59">
        <v>2.54</v>
      </c>
    </row>
    <row r="178" spans="1:6" x14ac:dyDescent="0.55000000000000004">
      <c r="A178" s="49">
        <v>2024</v>
      </c>
      <c r="B178" s="69">
        <v>17</v>
      </c>
      <c r="C178" s="58">
        <v>2.3199999999999998</v>
      </c>
      <c r="D178" s="58">
        <v>18.04</v>
      </c>
      <c r="E178" s="58">
        <v>12.17</v>
      </c>
      <c r="F178" s="58">
        <v>2.54</v>
      </c>
    </row>
    <row r="179" spans="1:6" x14ac:dyDescent="0.55000000000000004">
      <c r="A179" s="49">
        <v>2024</v>
      </c>
      <c r="B179" s="69">
        <v>18</v>
      </c>
      <c r="C179" s="59">
        <v>2.37</v>
      </c>
      <c r="D179" s="59">
        <v>18.05</v>
      </c>
      <c r="E179" s="59">
        <v>12.17</v>
      </c>
      <c r="F179" s="59">
        <v>2.54</v>
      </c>
    </row>
    <row r="180" spans="1:6" x14ac:dyDescent="0.55000000000000004">
      <c r="A180" s="49">
        <v>2024</v>
      </c>
      <c r="B180" s="69">
        <v>19</v>
      </c>
      <c r="C180" s="58">
        <v>2.41</v>
      </c>
      <c r="D180" s="58">
        <v>18.059999999999999</v>
      </c>
      <c r="E180" s="58">
        <v>12.18</v>
      </c>
      <c r="F180" s="58">
        <v>2.54</v>
      </c>
    </row>
    <row r="181" spans="1:6" x14ac:dyDescent="0.55000000000000004">
      <c r="A181" s="49">
        <v>2024</v>
      </c>
      <c r="B181" s="69">
        <v>20</v>
      </c>
      <c r="C181" s="59">
        <v>2.27</v>
      </c>
      <c r="D181" s="59">
        <v>18.07</v>
      </c>
      <c r="E181" s="59">
        <v>12.19</v>
      </c>
      <c r="F181" s="59">
        <v>2.54</v>
      </c>
    </row>
    <row r="182" spans="1:6" x14ac:dyDescent="0.55000000000000004">
      <c r="A182" s="49">
        <v>2024</v>
      </c>
      <c r="B182" s="69">
        <v>21</v>
      </c>
      <c r="C182" s="58">
        <v>2.35</v>
      </c>
      <c r="D182" s="58">
        <v>18.14</v>
      </c>
      <c r="E182" s="58">
        <v>12.23</v>
      </c>
      <c r="F182" s="58">
        <v>2.54</v>
      </c>
    </row>
    <row r="183" spans="1:6" x14ac:dyDescent="0.55000000000000004">
      <c r="A183" s="49">
        <v>2024</v>
      </c>
      <c r="B183" s="69">
        <v>22</v>
      </c>
      <c r="C183" s="59">
        <v>2.31</v>
      </c>
      <c r="D183" s="59">
        <v>18.2</v>
      </c>
      <c r="E183" s="59">
        <v>12.27</v>
      </c>
      <c r="F183" s="59">
        <v>2.54</v>
      </c>
    </row>
    <row r="184" spans="1:6" x14ac:dyDescent="0.55000000000000004">
      <c r="A184" s="49">
        <v>2024</v>
      </c>
      <c r="B184" s="69">
        <v>23</v>
      </c>
      <c r="C184" s="58">
        <v>2.41</v>
      </c>
      <c r="D184" s="58">
        <v>18.260000000000002</v>
      </c>
      <c r="E184" s="58">
        <v>12.3</v>
      </c>
      <c r="F184" s="58">
        <v>2.54</v>
      </c>
    </row>
    <row r="185" spans="1:6" x14ac:dyDescent="0.55000000000000004">
      <c r="A185" s="49">
        <v>2024</v>
      </c>
      <c r="B185" s="69">
        <v>24</v>
      </c>
      <c r="C185" s="59">
        <v>2.4700000000000002</v>
      </c>
      <c r="D185" s="59">
        <v>18.32</v>
      </c>
      <c r="E185" s="59">
        <v>12.34</v>
      </c>
      <c r="F185" s="59">
        <v>2.54</v>
      </c>
    </row>
    <row r="186" spans="1:6" x14ac:dyDescent="0.55000000000000004">
      <c r="A186" s="49">
        <v>2024</v>
      </c>
      <c r="B186" s="69">
        <v>25</v>
      </c>
      <c r="C186" s="58">
        <v>2.4900000000000002</v>
      </c>
      <c r="D186" s="58">
        <v>18.39</v>
      </c>
      <c r="E186" s="58">
        <v>12.38</v>
      </c>
      <c r="F186" s="58">
        <v>2.54</v>
      </c>
    </row>
    <row r="187" spans="1:6" x14ac:dyDescent="0.55000000000000004">
      <c r="A187" s="49">
        <v>2024</v>
      </c>
      <c r="B187" s="69">
        <v>26</v>
      </c>
      <c r="C187" s="59">
        <v>2.5</v>
      </c>
      <c r="D187" s="59">
        <v>18.45</v>
      </c>
      <c r="E187" s="59">
        <v>12.43</v>
      </c>
      <c r="F187" s="59">
        <v>2.54</v>
      </c>
    </row>
    <row r="188" spans="1:6" x14ac:dyDescent="0.55000000000000004">
      <c r="A188" s="49">
        <v>2024</v>
      </c>
      <c r="B188" s="69">
        <v>27</v>
      </c>
      <c r="C188" s="58">
        <v>2.69</v>
      </c>
      <c r="D188" s="58">
        <v>18.52</v>
      </c>
      <c r="E188" s="58">
        <v>12.47</v>
      </c>
      <c r="F188" s="58">
        <v>2.54</v>
      </c>
    </row>
    <row r="189" spans="1:6" x14ac:dyDescent="0.55000000000000004">
      <c r="A189" s="49">
        <v>2024</v>
      </c>
      <c r="B189" s="69">
        <v>28</v>
      </c>
      <c r="C189" s="59">
        <v>2.78</v>
      </c>
      <c r="D189" s="59">
        <v>18.579999999999998</v>
      </c>
      <c r="E189" s="59">
        <v>12.51</v>
      </c>
      <c r="F189" s="59">
        <v>2.54</v>
      </c>
    </row>
    <row r="190" spans="1:6" x14ac:dyDescent="0.55000000000000004">
      <c r="A190" s="49">
        <v>2024</v>
      </c>
      <c r="B190" s="69">
        <v>29</v>
      </c>
      <c r="C190" s="58">
        <v>2.84</v>
      </c>
      <c r="D190" s="58">
        <v>18.649999999999999</v>
      </c>
      <c r="E190" s="58">
        <v>12.56</v>
      </c>
      <c r="F190" s="58">
        <v>2.54</v>
      </c>
    </row>
    <row r="191" spans="1:6" x14ac:dyDescent="0.55000000000000004">
      <c r="A191" s="49">
        <v>2024</v>
      </c>
      <c r="B191" s="69">
        <v>30</v>
      </c>
      <c r="C191" s="59">
        <v>2.56</v>
      </c>
      <c r="D191" s="59">
        <v>18.72</v>
      </c>
      <c r="E191" s="59">
        <v>12.59</v>
      </c>
      <c r="F191" s="59">
        <v>2.54</v>
      </c>
    </row>
    <row r="192" spans="1:6" x14ac:dyDescent="0.55000000000000004">
      <c r="A192" s="49">
        <v>2024</v>
      </c>
      <c r="B192" s="69">
        <v>31</v>
      </c>
      <c r="C192" s="58">
        <v>2.5299999999999998</v>
      </c>
      <c r="D192" s="58">
        <v>18.79</v>
      </c>
      <c r="E192" s="58">
        <v>12.63</v>
      </c>
      <c r="F192" s="58">
        <v>2.54</v>
      </c>
    </row>
    <row r="193" spans="1:6" x14ac:dyDescent="0.55000000000000004">
      <c r="A193" s="49">
        <v>2024</v>
      </c>
      <c r="B193" s="69">
        <v>32</v>
      </c>
      <c r="C193" s="59">
        <v>2.4500000000000002</v>
      </c>
      <c r="D193" s="59">
        <v>18.86</v>
      </c>
      <c r="E193" s="59">
        <v>12.67</v>
      </c>
      <c r="F193" s="59">
        <v>2.54</v>
      </c>
    </row>
    <row r="194" spans="1:6" x14ac:dyDescent="0.55000000000000004">
      <c r="A194" s="49">
        <v>2024</v>
      </c>
      <c r="B194" s="69">
        <v>33</v>
      </c>
      <c r="C194" s="58">
        <v>2.6</v>
      </c>
      <c r="D194" s="58">
        <v>18.920000000000002</v>
      </c>
      <c r="E194" s="58">
        <v>12.7</v>
      </c>
      <c r="F194" s="58">
        <v>2.54</v>
      </c>
    </row>
    <row r="195" spans="1:6" x14ac:dyDescent="0.55000000000000004">
      <c r="A195" s="49">
        <v>2024</v>
      </c>
      <c r="B195" s="69">
        <v>34</v>
      </c>
      <c r="C195" s="59">
        <v>2.5099999999999998</v>
      </c>
      <c r="D195" s="59">
        <v>19.010000000000002</v>
      </c>
      <c r="E195" s="59">
        <v>12.73</v>
      </c>
      <c r="F195" s="59">
        <v>2.54</v>
      </c>
    </row>
    <row r="196" spans="1:6" x14ac:dyDescent="0.55000000000000004">
      <c r="A196" s="49">
        <v>2024</v>
      </c>
      <c r="B196" s="69">
        <v>35</v>
      </c>
      <c r="C196" s="58">
        <v>2.3199999999999998</v>
      </c>
      <c r="D196" s="58">
        <v>19.100000000000001</v>
      </c>
      <c r="E196" s="58">
        <v>12.77</v>
      </c>
      <c r="F196" s="58">
        <v>2.54</v>
      </c>
    </row>
    <row r="197" spans="1:6" x14ac:dyDescent="0.55000000000000004">
      <c r="A197" s="49">
        <v>2024</v>
      </c>
      <c r="B197" s="69">
        <v>36</v>
      </c>
      <c r="C197" s="59">
        <v>2.33</v>
      </c>
      <c r="D197" s="59">
        <v>19.18</v>
      </c>
      <c r="E197" s="59">
        <v>12.8</v>
      </c>
      <c r="F197" s="59">
        <v>2.54</v>
      </c>
    </row>
    <row r="198" spans="1:6" x14ac:dyDescent="0.55000000000000004">
      <c r="A198" s="49">
        <v>2024</v>
      </c>
      <c r="B198" s="69">
        <v>37</v>
      </c>
      <c r="C198" s="58">
        <v>2.35</v>
      </c>
      <c r="D198" s="58">
        <v>19.27</v>
      </c>
      <c r="E198" s="58">
        <v>12.83</v>
      </c>
      <c r="F198" s="58">
        <v>2.54</v>
      </c>
    </row>
    <row r="199" spans="1:6" x14ac:dyDescent="0.55000000000000004">
      <c r="A199" s="49">
        <v>2024</v>
      </c>
      <c r="B199" s="69">
        <v>38</v>
      </c>
      <c r="C199" s="59">
        <v>2.31</v>
      </c>
      <c r="D199" s="59">
        <v>19.329999999999998</v>
      </c>
      <c r="E199" s="59">
        <v>12.86</v>
      </c>
      <c r="F199" s="59">
        <v>2.54</v>
      </c>
    </row>
    <row r="200" spans="1:6" x14ac:dyDescent="0.55000000000000004">
      <c r="A200" s="49">
        <v>2024</v>
      </c>
      <c r="B200" s="69">
        <v>39</v>
      </c>
      <c r="C200" s="58">
        <v>2.17</v>
      </c>
      <c r="D200" s="58">
        <v>19.38</v>
      </c>
      <c r="E200" s="58">
        <v>12.88</v>
      </c>
      <c r="F200" s="58">
        <v>2.54</v>
      </c>
    </row>
    <row r="201" spans="1:6" x14ac:dyDescent="0.55000000000000004">
      <c r="A201" s="49">
        <v>2024</v>
      </c>
      <c r="B201" s="69">
        <v>40</v>
      </c>
      <c r="C201" s="59">
        <v>2.0699999999999998</v>
      </c>
      <c r="D201" s="59">
        <v>19.440000000000001</v>
      </c>
      <c r="E201" s="59">
        <v>12.9</v>
      </c>
      <c r="F201" s="59">
        <v>2.54</v>
      </c>
    </row>
    <row r="202" spans="1:6" x14ac:dyDescent="0.55000000000000004">
      <c r="A202" s="49">
        <v>2024</v>
      </c>
      <c r="B202" s="69">
        <v>41</v>
      </c>
      <c r="C202" s="58">
        <v>2.13</v>
      </c>
      <c r="D202" s="58">
        <v>19.489999999999998</v>
      </c>
      <c r="E202" s="58">
        <v>12.92</v>
      </c>
      <c r="F202" s="58">
        <v>2.54</v>
      </c>
    </row>
    <row r="203" spans="1:6" x14ac:dyDescent="0.55000000000000004">
      <c r="A203" s="49">
        <v>2024</v>
      </c>
      <c r="B203" s="69">
        <v>42</v>
      </c>
      <c r="C203" s="59">
        <v>2.5</v>
      </c>
      <c r="D203" s="59">
        <v>19.52</v>
      </c>
      <c r="E203" s="59">
        <v>12.94</v>
      </c>
      <c r="F203" s="59">
        <v>2.54</v>
      </c>
    </row>
    <row r="204" spans="1:6" x14ac:dyDescent="0.55000000000000004">
      <c r="A204" s="49">
        <v>2024</v>
      </c>
      <c r="B204" s="69">
        <v>43</v>
      </c>
      <c r="C204" s="58">
        <v>2.67</v>
      </c>
      <c r="D204" s="58">
        <v>19.5</v>
      </c>
      <c r="E204" s="58">
        <v>12.92</v>
      </c>
      <c r="F204" s="58">
        <v>2.54</v>
      </c>
    </row>
    <row r="205" spans="1:6" x14ac:dyDescent="0.55000000000000004">
      <c r="A205" s="49">
        <v>2024</v>
      </c>
      <c r="B205" s="69">
        <v>44</v>
      </c>
      <c r="C205" s="59">
        <v>2.73</v>
      </c>
      <c r="D205" s="59">
        <v>19.48</v>
      </c>
      <c r="E205" s="59">
        <v>12.91</v>
      </c>
      <c r="F205" s="59">
        <v>2.54</v>
      </c>
    </row>
    <row r="206" spans="1:6" x14ac:dyDescent="0.55000000000000004">
      <c r="A206" s="49">
        <v>2024</v>
      </c>
      <c r="B206" s="69">
        <v>45</v>
      </c>
      <c r="C206" s="58">
        <v>2.5299999999999998</v>
      </c>
      <c r="D206" s="58">
        <v>19.46</v>
      </c>
      <c r="E206" s="58">
        <v>12.89</v>
      </c>
      <c r="F206" s="58">
        <v>2.54</v>
      </c>
    </row>
    <row r="207" spans="1:6" x14ac:dyDescent="0.55000000000000004">
      <c r="A207" s="49">
        <v>2024</v>
      </c>
      <c r="B207" s="69">
        <v>46</v>
      </c>
      <c r="C207" s="59">
        <v>3.23</v>
      </c>
      <c r="D207" s="59">
        <v>19.440000000000001</v>
      </c>
      <c r="E207" s="59">
        <v>12.88</v>
      </c>
      <c r="F207" s="59">
        <v>2.54</v>
      </c>
    </row>
    <row r="208" spans="1:6" x14ac:dyDescent="0.55000000000000004">
      <c r="A208" s="49">
        <v>2024</v>
      </c>
      <c r="B208" s="69">
        <v>47</v>
      </c>
      <c r="C208" s="58">
        <v>3.02</v>
      </c>
      <c r="D208" s="58">
        <v>19.39</v>
      </c>
      <c r="E208" s="58">
        <v>12.85</v>
      </c>
      <c r="F208" s="58">
        <v>2.54</v>
      </c>
    </row>
    <row r="209" spans="1:6" x14ac:dyDescent="0.55000000000000004">
      <c r="A209" s="49">
        <v>2024</v>
      </c>
      <c r="B209" s="69">
        <v>48</v>
      </c>
      <c r="C209" s="59">
        <v>3.09</v>
      </c>
      <c r="D209" s="59">
        <v>19.34</v>
      </c>
      <c r="E209" s="59">
        <v>12.82</v>
      </c>
      <c r="F209" s="59">
        <v>2.54</v>
      </c>
    </row>
    <row r="210" spans="1:6" x14ac:dyDescent="0.55000000000000004">
      <c r="A210" s="49">
        <v>2024</v>
      </c>
      <c r="B210" s="69">
        <v>49</v>
      </c>
      <c r="C210" s="58">
        <v>3.33</v>
      </c>
      <c r="D210" s="58">
        <v>19.29</v>
      </c>
      <c r="E210" s="58">
        <v>12.79</v>
      </c>
      <c r="F210" s="58">
        <v>2.54</v>
      </c>
    </row>
    <row r="211" spans="1:6" x14ac:dyDescent="0.55000000000000004">
      <c r="A211" s="49">
        <v>2024</v>
      </c>
      <c r="B211" s="69">
        <v>50</v>
      </c>
      <c r="C211" s="59">
        <v>3.7</v>
      </c>
      <c r="D211" s="59">
        <v>19.23</v>
      </c>
      <c r="E211" s="59">
        <v>12.76</v>
      </c>
      <c r="F211" s="59">
        <v>2.54</v>
      </c>
    </row>
    <row r="212" spans="1:6" x14ac:dyDescent="0.55000000000000004">
      <c r="A212" s="49">
        <v>2024</v>
      </c>
      <c r="B212" s="69">
        <v>51</v>
      </c>
      <c r="C212" s="58">
        <v>4.28</v>
      </c>
      <c r="D212" s="58">
        <v>19.18</v>
      </c>
      <c r="E212" s="58">
        <v>12.76</v>
      </c>
      <c r="F212" s="58">
        <v>2.54</v>
      </c>
    </row>
    <row r="213" spans="1:6" x14ac:dyDescent="0.55000000000000004">
      <c r="A213" s="49">
        <v>2024</v>
      </c>
      <c r="B213" s="69">
        <v>52</v>
      </c>
      <c r="C213" s="59">
        <v>3.78</v>
      </c>
      <c r="D213" s="59">
        <v>19.11</v>
      </c>
      <c r="E213" s="59">
        <v>12.79</v>
      </c>
      <c r="F213" s="59">
        <v>2.54</v>
      </c>
    </row>
    <row r="214" spans="1:6" x14ac:dyDescent="0.55000000000000004">
      <c r="A214" s="49">
        <v>2024</v>
      </c>
      <c r="B214" s="69">
        <v>53</v>
      </c>
      <c r="C214" s="58">
        <v>3.78</v>
      </c>
      <c r="D214" s="58">
        <v>19.11</v>
      </c>
      <c r="E214" s="58">
        <v>12.79</v>
      </c>
      <c r="F214" s="58">
        <v>2.54</v>
      </c>
    </row>
    <row r="215" spans="1:6" x14ac:dyDescent="0.55000000000000004">
      <c r="A215" s="49">
        <v>2025</v>
      </c>
      <c r="B215" s="69">
        <v>1</v>
      </c>
      <c r="C215" s="59">
        <v>6.16</v>
      </c>
      <c r="D215" s="59">
        <v>19.3</v>
      </c>
      <c r="E215" s="59">
        <v>13.86</v>
      </c>
      <c r="F215" s="59">
        <v>2.5499999999999998</v>
      </c>
    </row>
    <row r="216" spans="1:6" x14ac:dyDescent="0.55000000000000004">
      <c r="A216" s="49">
        <v>2025</v>
      </c>
      <c r="B216" s="69">
        <v>2</v>
      </c>
      <c r="C216" s="58">
        <v>5.23</v>
      </c>
      <c r="D216" s="58">
        <v>19.239999999999998</v>
      </c>
      <c r="E216" s="58">
        <v>13.88</v>
      </c>
      <c r="F216" s="58">
        <v>2.5499999999999998</v>
      </c>
    </row>
    <row r="217" spans="1:6" x14ac:dyDescent="0.55000000000000004">
      <c r="A217" s="49">
        <v>2025</v>
      </c>
      <c r="B217" s="69">
        <v>3</v>
      </c>
      <c r="C217" s="59">
        <v>5.14</v>
      </c>
      <c r="D217" s="59">
        <v>19.16</v>
      </c>
      <c r="E217" s="59">
        <v>13.87</v>
      </c>
      <c r="F217" s="59">
        <v>2.5499999999999998</v>
      </c>
    </row>
    <row r="218" spans="1:6" x14ac:dyDescent="0.55000000000000004">
      <c r="A218" s="49">
        <v>2025</v>
      </c>
      <c r="B218" s="69">
        <v>4</v>
      </c>
      <c r="C218" s="58">
        <v>3.69</v>
      </c>
      <c r="D218" s="58">
        <v>19.03</v>
      </c>
      <c r="E218" s="58">
        <v>13.78</v>
      </c>
      <c r="F218" s="58">
        <v>2.5499999999999998</v>
      </c>
    </row>
    <row r="219" spans="1:6" x14ac:dyDescent="0.55000000000000004">
      <c r="A219" s="49">
        <v>2025</v>
      </c>
      <c r="B219" s="69">
        <v>5</v>
      </c>
      <c r="C219" s="59">
        <v>4.03</v>
      </c>
      <c r="D219" s="59">
        <v>18.91</v>
      </c>
      <c r="E219" s="59">
        <v>13.68</v>
      </c>
      <c r="F219" s="59">
        <v>2.5499999999999998</v>
      </c>
    </row>
    <row r="220" spans="1:6" x14ac:dyDescent="0.55000000000000004">
      <c r="A220" s="49">
        <v>2025</v>
      </c>
      <c r="B220" s="69">
        <v>6</v>
      </c>
      <c r="C220" s="58">
        <v>3.98</v>
      </c>
      <c r="D220" s="58">
        <v>18.79</v>
      </c>
      <c r="E220" s="58">
        <v>13.58</v>
      </c>
      <c r="F220" s="58">
        <v>2.5499999999999998</v>
      </c>
    </row>
    <row r="221" spans="1:6" x14ac:dyDescent="0.55000000000000004">
      <c r="A221" s="49">
        <v>2025</v>
      </c>
      <c r="B221" s="69">
        <v>7</v>
      </c>
      <c r="C221" s="59">
        <v>3.04</v>
      </c>
      <c r="D221" s="59">
        <v>18.66</v>
      </c>
      <c r="E221" s="59">
        <v>13.49</v>
      </c>
      <c r="F221" s="59">
        <v>2.5499999999999998</v>
      </c>
    </row>
    <row r="222" spans="1:6" x14ac:dyDescent="0.55000000000000004">
      <c r="A222" s="49">
        <v>2025</v>
      </c>
      <c r="B222" s="69">
        <v>8</v>
      </c>
      <c r="C222" s="58">
        <v>3.31</v>
      </c>
      <c r="D222" s="58">
        <v>18.59</v>
      </c>
      <c r="E222" s="58">
        <v>13.43</v>
      </c>
      <c r="F222" s="58">
        <v>2.5499999999999998</v>
      </c>
    </row>
    <row r="223" spans="1:6" x14ac:dyDescent="0.55000000000000004">
      <c r="A223" s="49">
        <v>2025</v>
      </c>
      <c r="B223" s="69">
        <v>9</v>
      </c>
      <c r="C223" s="59">
        <v>3.34</v>
      </c>
      <c r="D223" s="59">
        <v>18.510000000000002</v>
      </c>
      <c r="E223" s="59">
        <v>13.37</v>
      </c>
      <c r="F223" s="59">
        <v>2.5499999999999998</v>
      </c>
    </row>
    <row r="224" spans="1:6" x14ac:dyDescent="0.55000000000000004">
      <c r="A224" s="49">
        <v>2025</v>
      </c>
      <c r="B224" s="69">
        <v>10</v>
      </c>
      <c r="C224" s="58">
        <v>2.65</v>
      </c>
      <c r="D224" s="58">
        <v>18.43</v>
      </c>
      <c r="E224" s="58">
        <v>13.31</v>
      </c>
      <c r="F224" s="58">
        <v>2.5499999999999998</v>
      </c>
    </row>
    <row r="225" spans="1:6" x14ac:dyDescent="0.55000000000000004">
      <c r="A225" s="49">
        <v>2025</v>
      </c>
      <c r="B225" s="69">
        <v>11</v>
      </c>
      <c r="C225" s="59">
        <v>2.98</v>
      </c>
      <c r="D225" s="59">
        <v>18.36</v>
      </c>
      <c r="E225" s="59">
        <v>13.25</v>
      </c>
      <c r="F225" s="59">
        <v>2.5499999999999998</v>
      </c>
    </row>
    <row r="226" spans="1:6" x14ac:dyDescent="0.55000000000000004">
      <c r="A226" s="49">
        <v>2025</v>
      </c>
      <c r="B226" s="69">
        <v>12</v>
      </c>
      <c r="C226" s="58">
        <v>2.5099999999999998</v>
      </c>
      <c r="D226" s="58">
        <v>18.34</v>
      </c>
      <c r="E226" s="58">
        <v>13.24</v>
      </c>
      <c r="F226" s="58">
        <v>2.5499999999999998</v>
      </c>
    </row>
    <row r="227" spans="1:6" x14ac:dyDescent="0.55000000000000004">
      <c r="A227" s="49">
        <v>2025</v>
      </c>
      <c r="B227" s="69">
        <v>13</v>
      </c>
      <c r="C227" s="59">
        <v>2.36</v>
      </c>
      <c r="D227" s="59">
        <v>18.32</v>
      </c>
      <c r="E227" s="59">
        <v>13.21</v>
      </c>
      <c r="F227" s="59">
        <v>2.5499999999999998</v>
      </c>
    </row>
    <row r="228" spans="1:6" x14ac:dyDescent="0.55000000000000004">
      <c r="A228" s="49">
        <v>2025</v>
      </c>
      <c r="B228" s="69">
        <v>14</v>
      </c>
      <c r="C228" s="58">
        <v>2.48</v>
      </c>
      <c r="D228" s="58">
        <v>18.29</v>
      </c>
      <c r="E228" s="58">
        <v>13.19</v>
      </c>
      <c r="F228" s="58">
        <v>2.5499999999999998</v>
      </c>
    </row>
    <row r="229" spans="1:6" x14ac:dyDescent="0.55000000000000004">
      <c r="A229" s="49">
        <v>2025</v>
      </c>
      <c r="B229" s="69">
        <v>15</v>
      </c>
      <c r="C229" s="59">
        <v>2.38</v>
      </c>
      <c r="D229" s="59">
        <v>18.27</v>
      </c>
      <c r="E229" s="59">
        <v>13.17</v>
      </c>
      <c r="F229" s="59">
        <v>2.5499999999999998</v>
      </c>
    </row>
    <row r="230" spans="1:6" x14ac:dyDescent="0.55000000000000004">
      <c r="A230" s="49">
        <v>2025</v>
      </c>
      <c r="B230" s="69">
        <v>16</v>
      </c>
      <c r="C230" s="58">
        <v>2.4300000000000002</v>
      </c>
      <c r="D230" s="58">
        <v>18.260000000000002</v>
      </c>
      <c r="E230" s="58">
        <v>13.16</v>
      </c>
      <c r="F230" s="58">
        <v>2.5499999999999998</v>
      </c>
    </row>
    <row r="231" spans="1:6" x14ac:dyDescent="0.55000000000000004">
      <c r="A231" s="49">
        <v>2025</v>
      </c>
      <c r="B231" s="69">
        <v>17</v>
      </c>
      <c r="C231" s="59">
        <v>2.44</v>
      </c>
      <c r="D231" s="59">
        <v>18.27</v>
      </c>
      <c r="E231" s="59">
        <v>13.17</v>
      </c>
      <c r="F231" s="59">
        <v>2.5499999999999998</v>
      </c>
    </row>
    <row r="232" spans="1:6" x14ac:dyDescent="0.55000000000000004">
      <c r="A232" s="49">
        <v>2025</v>
      </c>
      <c r="B232" s="69">
        <v>18</v>
      </c>
      <c r="C232" s="58">
        <v>2.4900000000000002</v>
      </c>
      <c r="D232" s="58">
        <v>18.28</v>
      </c>
      <c r="E232" s="58">
        <v>13.18</v>
      </c>
      <c r="F232" s="58">
        <v>2.5499999999999998</v>
      </c>
    </row>
    <row r="233" spans="1:6" x14ac:dyDescent="0.55000000000000004">
      <c r="A233" s="49">
        <v>2025</v>
      </c>
      <c r="B233" s="69">
        <v>19</v>
      </c>
      <c r="C233" s="59">
        <v>2.5299999999999998</v>
      </c>
      <c r="D233" s="59">
        <v>18.29</v>
      </c>
      <c r="E233" s="59">
        <v>13.18</v>
      </c>
      <c r="F233" s="59">
        <v>2.5499999999999998</v>
      </c>
    </row>
    <row r="234" spans="1:6" x14ac:dyDescent="0.55000000000000004">
      <c r="A234" s="49">
        <v>2025</v>
      </c>
      <c r="B234" s="69">
        <v>20</v>
      </c>
      <c r="C234" s="58">
        <v>2.39</v>
      </c>
      <c r="D234" s="58">
        <v>18.3</v>
      </c>
      <c r="E234" s="58">
        <v>13.2</v>
      </c>
      <c r="F234" s="58">
        <v>2.5499999999999998</v>
      </c>
    </row>
    <row r="235" spans="1:6" x14ac:dyDescent="0.55000000000000004">
      <c r="A235" s="49">
        <v>2025</v>
      </c>
      <c r="B235" s="69">
        <v>21</v>
      </c>
      <c r="C235" s="59">
        <v>2.46</v>
      </c>
      <c r="D235" s="59">
        <v>18.37</v>
      </c>
      <c r="E235" s="59">
        <v>13.24</v>
      </c>
      <c r="F235" s="59">
        <v>2.5499999999999998</v>
      </c>
    </row>
    <row r="236" spans="1:6" x14ac:dyDescent="0.55000000000000004">
      <c r="A236" s="49">
        <v>2025</v>
      </c>
      <c r="B236" s="69">
        <v>22</v>
      </c>
      <c r="C236" s="58">
        <v>2.4300000000000002</v>
      </c>
      <c r="D236" s="58">
        <v>18.43</v>
      </c>
      <c r="E236" s="58">
        <v>13.28</v>
      </c>
      <c r="F236" s="58">
        <v>2.5499999999999998</v>
      </c>
    </row>
    <row r="237" spans="1:6" x14ac:dyDescent="0.55000000000000004">
      <c r="A237" s="49">
        <v>2025</v>
      </c>
      <c r="B237" s="69">
        <v>23</v>
      </c>
      <c r="C237" s="59">
        <v>2.5299999999999998</v>
      </c>
      <c r="D237" s="59">
        <v>18.5</v>
      </c>
      <c r="E237" s="59">
        <v>13.32</v>
      </c>
      <c r="F237" s="59">
        <v>2.5499999999999998</v>
      </c>
    </row>
    <row r="238" spans="1:6" x14ac:dyDescent="0.55000000000000004">
      <c r="A238" s="49">
        <v>2025</v>
      </c>
      <c r="B238" s="69">
        <v>24</v>
      </c>
      <c r="C238" s="58">
        <v>2.59</v>
      </c>
      <c r="D238" s="58">
        <v>18.559999999999999</v>
      </c>
      <c r="E238" s="58">
        <v>13.36</v>
      </c>
      <c r="F238" s="58">
        <v>2.5499999999999998</v>
      </c>
    </row>
    <row r="239" spans="1:6" x14ac:dyDescent="0.55000000000000004">
      <c r="A239" s="49">
        <v>2025</v>
      </c>
      <c r="B239" s="69">
        <v>25</v>
      </c>
      <c r="C239" s="59">
        <v>2.62</v>
      </c>
      <c r="D239" s="59">
        <v>18.63</v>
      </c>
      <c r="E239" s="59">
        <v>13.4</v>
      </c>
      <c r="F239" s="59">
        <v>2.5499999999999998</v>
      </c>
    </row>
    <row r="240" spans="1:6" x14ac:dyDescent="0.55000000000000004">
      <c r="A240" s="49">
        <v>2025</v>
      </c>
      <c r="B240" s="69">
        <v>26</v>
      </c>
      <c r="C240" s="58">
        <v>2.63</v>
      </c>
      <c r="D240" s="58">
        <v>18.690000000000001</v>
      </c>
      <c r="E240" s="58">
        <v>13.45</v>
      </c>
      <c r="F240" s="58">
        <v>2.5499999999999998</v>
      </c>
    </row>
    <row r="241" spans="1:6" x14ac:dyDescent="0.55000000000000004">
      <c r="A241" s="49">
        <v>2025</v>
      </c>
      <c r="B241" s="69">
        <v>27</v>
      </c>
      <c r="C241" s="59">
        <v>2.82</v>
      </c>
      <c r="D241" s="59">
        <v>18.760000000000002</v>
      </c>
      <c r="E241" s="59">
        <v>13.5</v>
      </c>
      <c r="F241" s="59">
        <v>2.5499999999999998</v>
      </c>
    </row>
    <row r="242" spans="1:6" x14ac:dyDescent="0.55000000000000004">
      <c r="A242" s="49">
        <v>2025</v>
      </c>
      <c r="B242" s="69">
        <v>28</v>
      </c>
      <c r="C242" s="58">
        <v>2.92</v>
      </c>
      <c r="D242" s="58">
        <v>18.82</v>
      </c>
      <c r="E242" s="58">
        <v>13.55</v>
      </c>
      <c r="F242" s="58">
        <v>2.5499999999999998</v>
      </c>
    </row>
    <row r="243" spans="1:6" x14ac:dyDescent="0.55000000000000004">
      <c r="A243" s="49">
        <v>2025</v>
      </c>
      <c r="B243" s="69">
        <v>29</v>
      </c>
      <c r="C243" s="59">
        <v>2.98</v>
      </c>
      <c r="D243" s="59">
        <v>18.89</v>
      </c>
      <c r="E243" s="59">
        <v>13.59</v>
      </c>
      <c r="F243" s="59">
        <v>2.5499999999999998</v>
      </c>
    </row>
    <row r="244" spans="1:6" x14ac:dyDescent="0.55000000000000004">
      <c r="A244" s="49">
        <v>2025</v>
      </c>
      <c r="B244" s="69">
        <v>30</v>
      </c>
      <c r="C244" s="58">
        <v>2.69</v>
      </c>
      <c r="D244" s="58">
        <v>18.96</v>
      </c>
      <c r="E244" s="58">
        <v>13.63</v>
      </c>
      <c r="F244" s="58">
        <v>2.5499999999999998</v>
      </c>
    </row>
    <row r="245" spans="1:6" x14ac:dyDescent="0.55000000000000004">
      <c r="A245" s="49">
        <v>2025</v>
      </c>
      <c r="B245" s="69">
        <v>31</v>
      </c>
      <c r="C245" s="59">
        <v>2.66</v>
      </c>
      <c r="D245" s="59">
        <v>19.03</v>
      </c>
      <c r="E245" s="59">
        <v>13.67</v>
      </c>
      <c r="F245" s="59">
        <v>2.5499999999999998</v>
      </c>
    </row>
    <row r="246" spans="1:6" x14ac:dyDescent="0.55000000000000004">
      <c r="A246" s="49">
        <v>2025</v>
      </c>
      <c r="B246" s="69">
        <v>32</v>
      </c>
      <c r="C246" s="58">
        <v>2.57</v>
      </c>
      <c r="D246" s="58">
        <v>19.100000000000001</v>
      </c>
      <c r="E246" s="58">
        <v>13.71</v>
      </c>
      <c r="F246" s="58">
        <v>2.5499999999999998</v>
      </c>
    </row>
    <row r="247" spans="1:6" x14ac:dyDescent="0.55000000000000004">
      <c r="A247" s="49">
        <v>2025</v>
      </c>
      <c r="B247" s="69">
        <v>33</v>
      </c>
      <c r="C247" s="59">
        <v>2.73</v>
      </c>
      <c r="D247" s="59">
        <v>19.170000000000002</v>
      </c>
      <c r="E247" s="59">
        <v>13.75</v>
      </c>
      <c r="F247" s="59">
        <v>2.5499999999999998</v>
      </c>
    </row>
    <row r="248" spans="1:6" x14ac:dyDescent="0.55000000000000004">
      <c r="A248" s="49">
        <v>2025</v>
      </c>
      <c r="B248" s="69">
        <v>34</v>
      </c>
      <c r="C248" s="58">
        <v>2.63</v>
      </c>
      <c r="D248" s="58">
        <v>19.260000000000002</v>
      </c>
      <c r="E248" s="58">
        <v>13.78</v>
      </c>
      <c r="F248" s="58">
        <v>2.5499999999999998</v>
      </c>
    </row>
    <row r="249" spans="1:6" x14ac:dyDescent="0.55000000000000004">
      <c r="A249" s="49">
        <v>2025</v>
      </c>
      <c r="B249" s="69">
        <v>35</v>
      </c>
      <c r="C249" s="59">
        <v>2.44</v>
      </c>
      <c r="D249" s="59">
        <v>19.34</v>
      </c>
      <c r="E249" s="59">
        <v>13.82</v>
      </c>
      <c r="F249" s="59">
        <v>2.5499999999999998</v>
      </c>
    </row>
    <row r="250" spans="1:6" x14ac:dyDescent="0.55000000000000004">
      <c r="A250" s="49">
        <v>2025</v>
      </c>
      <c r="B250" s="69">
        <v>36</v>
      </c>
      <c r="C250" s="58">
        <v>2.4500000000000002</v>
      </c>
      <c r="D250" s="58">
        <v>19.43</v>
      </c>
      <c r="E250" s="58">
        <v>13.85</v>
      </c>
      <c r="F250" s="58">
        <v>2.5499999999999998</v>
      </c>
    </row>
    <row r="251" spans="1:6" x14ac:dyDescent="0.55000000000000004">
      <c r="A251" s="49">
        <v>2025</v>
      </c>
      <c r="B251" s="69">
        <v>37</v>
      </c>
      <c r="C251" s="59">
        <v>2.4700000000000002</v>
      </c>
      <c r="D251" s="59">
        <v>19.52</v>
      </c>
      <c r="E251" s="59">
        <v>13.89</v>
      </c>
      <c r="F251" s="59">
        <v>2.5499999999999998</v>
      </c>
    </row>
    <row r="252" spans="1:6" x14ac:dyDescent="0.55000000000000004">
      <c r="A252" s="49">
        <v>2025</v>
      </c>
      <c r="B252" s="69">
        <v>38</v>
      </c>
      <c r="C252" s="58">
        <v>2.42</v>
      </c>
      <c r="D252" s="58">
        <v>19.579999999999998</v>
      </c>
      <c r="E252" s="58">
        <v>13.91</v>
      </c>
      <c r="F252" s="58">
        <v>2.5499999999999998</v>
      </c>
    </row>
    <row r="253" spans="1:6" x14ac:dyDescent="0.55000000000000004">
      <c r="A253" s="49">
        <v>2025</v>
      </c>
      <c r="B253" s="69">
        <v>39</v>
      </c>
      <c r="C253" s="59">
        <v>2.2799999999999998</v>
      </c>
      <c r="D253" s="59">
        <v>19.63</v>
      </c>
      <c r="E253" s="59">
        <v>13.94</v>
      </c>
      <c r="F253" s="59">
        <v>2.5499999999999998</v>
      </c>
    </row>
    <row r="254" spans="1:6" x14ac:dyDescent="0.55000000000000004">
      <c r="A254" s="49">
        <v>2025</v>
      </c>
      <c r="B254" s="69">
        <v>40</v>
      </c>
      <c r="C254" s="58">
        <v>2.17</v>
      </c>
      <c r="D254" s="58">
        <v>19.690000000000001</v>
      </c>
      <c r="E254" s="58">
        <v>13.96</v>
      </c>
      <c r="F254" s="58">
        <v>2.5499999999999998</v>
      </c>
    </row>
    <row r="255" spans="1:6" x14ac:dyDescent="0.55000000000000004">
      <c r="A255" s="49">
        <v>2025</v>
      </c>
      <c r="B255" s="69">
        <v>41</v>
      </c>
      <c r="C255" s="59">
        <v>2.2400000000000002</v>
      </c>
      <c r="D255" s="59">
        <v>19.739999999999998</v>
      </c>
      <c r="E255" s="59">
        <v>13.99</v>
      </c>
      <c r="F255" s="59">
        <v>2.5499999999999998</v>
      </c>
    </row>
    <row r="256" spans="1:6" x14ac:dyDescent="0.55000000000000004">
      <c r="A256" s="49">
        <v>2025</v>
      </c>
      <c r="B256" s="69">
        <v>42</v>
      </c>
      <c r="C256" s="58">
        <v>2.63</v>
      </c>
      <c r="D256" s="58">
        <v>19.77</v>
      </c>
      <c r="E256" s="58">
        <v>14</v>
      </c>
      <c r="F256" s="58">
        <v>2.5499999999999998</v>
      </c>
    </row>
    <row r="257" spans="1:6" x14ac:dyDescent="0.55000000000000004">
      <c r="A257" s="49">
        <v>2025</v>
      </c>
      <c r="B257" s="69">
        <v>43</v>
      </c>
      <c r="C257" s="59">
        <v>2.8</v>
      </c>
      <c r="D257" s="59">
        <v>19.75</v>
      </c>
      <c r="E257" s="59">
        <v>13.99</v>
      </c>
      <c r="F257" s="59">
        <v>2.5499999999999998</v>
      </c>
    </row>
    <row r="258" spans="1:6" x14ac:dyDescent="0.55000000000000004">
      <c r="A258" s="49">
        <v>2025</v>
      </c>
      <c r="B258" s="69">
        <v>44</v>
      </c>
      <c r="C258" s="58">
        <v>2.86</v>
      </c>
      <c r="D258" s="58">
        <v>19.73</v>
      </c>
      <c r="E258" s="58">
        <v>13.97</v>
      </c>
      <c r="F258" s="58">
        <v>2.5499999999999998</v>
      </c>
    </row>
    <row r="259" spans="1:6" x14ac:dyDescent="0.55000000000000004">
      <c r="A259" s="49">
        <v>2025</v>
      </c>
      <c r="B259" s="69">
        <v>45</v>
      </c>
      <c r="C259" s="59">
        <v>2.66</v>
      </c>
      <c r="D259" s="59">
        <v>19.71</v>
      </c>
      <c r="E259" s="59">
        <v>13.95</v>
      </c>
      <c r="F259" s="59">
        <v>2.5499999999999998</v>
      </c>
    </row>
    <row r="260" spans="1:6" x14ac:dyDescent="0.55000000000000004">
      <c r="A260" s="49">
        <v>2025</v>
      </c>
      <c r="B260" s="69">
        <v>46</v>
      </c>
      <c r="C260" s="58">
        <v>3.39</v>
      </c>
      <c r="D260" s="58">
        <v>19.690000000000001</v>
      </c>
      <c r="E260" s="58">
        <v>13.94</v>
      </c>
      <c r="F260" s="58">
        <v>2.5499999999999998</v>
      </c>
    </row>
    <row r="261" spans="1:6" x14ac:dyDescent="0.55000000000000004">
      <c r="A261" s="49">
        <v>2025</v>
      </c>
      <c r="B261" s="69">
        <v>47</v>
      </c>
      <c r="C261" s="59">
        <v>3.17</v>
      </c>
      <c r="D261" s="59">
        <v>19.64</v>
      </c>
      <c r="E261" s="59">
        <v>13.91</v>
      </c>
      <c r="F261" s="59">
        <v>2.5499999999999998</v>
      </c>
    </row>
    <row r="262" spans="1:6" x14ac:dyDescent="0.55000000000000004">
      <c r="A262" s="49">
        <v>2025</v>
      </c>
      <c r="B262" s="69">
        <v>48</v>
      </c>
      <c r="C262" s="58">
        <v>3.25</v>
      </c>
      <c r="D262" s="58">
        <v>19.59</v>
      </c>
      <c r="E262" s="58">
        <v>13.88</v>
      </c>
      <c r="F262" s="58">
        <v>2.5499999999999998</v>
      </c>
    </row>
    <row r="263" spans="1:6" x14ac:dyDescent="0.55000000000000004">
      <c r="A263" s="49">
        <v>2025</v>
      </c>
      <c r="B263" s="69">
        <v>49</v>
      </c>
      <c r="C263" s="59">
        <v>3.49</v>
      </c>
      <c r="D263" s="59">
        <v>19.53</v>
      </c>
      <c r="E263" s="59">
        <v>13.85</v>
      </c>
      <c r="F263" s="59">
        <v>2.5499999999999998</v>
      </c>
    </row>
    <row r="264" spans="1:6" x14ac:dyDescent="0.55000000000000004">
      <c r="A264" s="49">
        <v>2025</v>
      </c>
      <c r="B264" s="69">
        <v>50</v>
      </c>
      <c r="C264" s="58">
        <v>3.88</v>
      </c>
      <c r="D264" s="58">
        <v>19.48</v>
      </c>
      <c r="E264" s="58">
        <v>13.81</v>
      </c>
      <c r="F264" s="58">
        <v>2.5499999999999998</v>
      </c>
    </row>
    <row r="265" spans="1:6" x14ac:dyDescent="0.55000000000000004">
      <c r="A265" s="49">
        <v>2025</v>
      </c>
      <c r="B265" s="69">
        <v>51</v>
      </c>
      <c r="C265" s="59">
        <v>4.49</v>
      </c>
      <c r="D265" s="59">
        <v>19.43</v>
      </c>
      <c r="E265" s="59">
        <v>13.81</v>
      </c>
      <c r="F265" s="59">
        <v>2.5499999999999998</v>
      </c>
    </row>
    <row r="266" spans="1:6" x14ac:dyDescent="0.55000000000000004">
      <c r="A266" s="49">
        <v>2025</v>
      </c>
      <c r="B266" s="69">
        <v>52</v>
      </c>
      <c r="C266" s="58">
        <v>3.97</v>
      </c>
      <c r="D266" s="58">
        <v>19.36</v>
      </c>
      <c r="E266" s="58">
        <v>13.84</v>
      </c>
      <c r="F266" s="58">
        <v>2.5499999999999998</v>
      </c>
    </row>
    <row r="267" spans="1:6" x14ac:dyDescent="0.55000000000000004">
      <c r="A267" s="49">
        <v>2025</v>
      </c>
      <c r="B267" s="69">
        <v>53</v>
      </c>
      <c r="C267" s="59">
        <v>3.97</v>
      </c>
      <c r="D267" s="59">
        <v>19.36</v>
      </c>
      <c r="E267" s="59">
        <v>13.84</v>
      </c>
      <c r="F267" s="59">
        <v>2.5499999999999998</v>
      </c>
    </row>
    <row r="268" spans="1:6" x14ac:dyDescent="0.55000000000000004">
      <c r="A268" s="49">
        <v>2026</v>
      </c>
      <c r="B268" s="69">
        <v>1</v>
      </c>
      <c r="C268" s="58">
        <v>6.48</v>
      </c>
      <c r="D268" s="58">
        <v>19.329999999999998</v>
      </c>
      <c r="E268" s="58">
        <v>14.93</v>
      </c>
      <c r="F268" s="58">
        <v>2.58</v>
      </c>
    </row>
    <row r="269" spans="1:6" x14ac:dyDescent="0.55000000000000004">
      <c r="A269" s="49">
        <v>2026</v>
      </c>
      <c r="B269" s="69">
        <v>2</v>
      </c>
      <c r="C269" s="59">
        <v>5.5</v>
      </c>
      <c r="D269" s="59">
        <v>19.27</v>
      </c>
      <c r="E269" s="59">
        <v>14.95</v>
      </c>
      <c r="F269" s="59">
        <v>2.58</v>
      </c>
    </row>
    <row r="270" spans="1:6" x14ac:dyDescent="0.55000000000000004">
      <c r="A270" s="49">
        <v>2026</v>
      </c>
      <c r="B270" s="69">
        <v>3</v>
      </c>
      <c r="C270" s="58">
        <v>5.41</v>
      </c>
      <c r="D270" s="58">
        <v>19.190000000000001</v>
      </c>
      <c r="E270" s="58">
        <v>14.94</v>
      </c>
      <c r="F270" s="58">
        <v>2.58</v>
      </c>
    </row>
    <row r="271" spans="1:6" x14ac:dyDescent="0.55000000000000004">
      <c r="A271" s="49">
        <v>2026</v>
      </c>
      <c r="B271" s="69">
        <v>4</v>
      </c>
      <c r="C271" s="59">
        <v>3.88</v>
      </c>
      <c r="D271" s="59">
        <v>19.059999999999999</v>
      </c>
      <c r="E271" s="59">
        <v>14.83</v>
      </c>
      <c r="F271" s="59">
        <v>2.58</v>
      </c>
    </row>
    <row r="272" spans="1:6" x14ac:dyDescent="0.55000000000000004">
      <c r="A272" s="49">
        <v>2026</v>
      </c>
      <c r="B272" s="69">
        <v>5</v>
      </c>
      <c r="C272" s="58">
        <v>4.24</v>
      </c>
      <c r="D272" s="58">
        <v>18.940000000000001</v>
      </c>
      <c r="E272" s="58">
        <v>14.73</v>
      </c>
      <c r="F272" s="58">
        <v>2.58</v>
      </c>
    </row>
    <row r="273" spans="1:6" x14ac:dyDescent="0.55000000000000004">
      <c r="A273" s="49">
        <v>2026</v>
      </c>
      <c r="B273" s="69">
        <v>6</v>
      </c>
      <c r="C273" s="59">
        <v>4.18</v>
      </c>
      <c r="D273" s="59">
        <v>18.82</v>
      </c>
      <c r="E273" s="59">
        <v>14.63</v>
      </c>
      <c r="F273" s="59">
        <v>2.58</v>
      </c>
    </row>
    <row r="274" spans="1:6" x14ac:dyDescent="0.55000000000000004">
      <c r="A274" s="49">
        <v>2026</v>
      </c>
      <c r="B274" s="69">
        <v>7</v>
      </c>
      <c r="C274" s="58">
        <v>3.19</v>
      </c>
      <c r="D274" s="58">
        <v>18.690000000000001</v>
      </c>
      <c r="E274" s="58">
        <v>14.52</v>
      </c>
      <c r="F274" s="58">
        <v>2.58</v>
      </c>
    </row>
    <row r="275" spans="1:6" x14ac:dyDescent="0.55000000000000004">
      <c r="A275" s="49">
        <v>2026</v>
      </c>
      <c r="B275" s="69">
        <v>8</v>
      </c>
      <c r="C275" s="59">
        <v>3.48</v>
      </c>
      <c r="D275" s="59">
        <v>18.62</v>
      </c>
      <c r="E275" s="59">
        <v>14.46</v>
      </c>
      <c r="F275" s="59">
        <v>2.58</v>
      </c>
    </row>
    <row r="276" spans="1:6" x14ac:dyDescent="0.55000000000000004">
      <c r="A276" s="49">
        <v>2026</v>
      </c>
      <c r="B276" s="69">
        <v>9</v>
      </c>
      <c r="C276" s="58">
        <v>3.51</v>
      </c>
      <c r="D276" s="58">
        <v>18.54</v>
      </c>
      <c r="E276" s="58">
        <v>14.4</v>
      </c>
      <c r="F276" s="58">
        <v>2.58</v>
      </c>
    </row>
    <row r="277" spans="1:6" x14ac:dyDescent="0.55000000000000004">
      <c r="A277" s="49">
        <v>2026</v>
      </c>
      <c r="B277" s="69">
        <v>10</v>
      </c>
      <c r="C277" s="59">
        <v>2.78</v>
      </c>
      <c r="D277" s="59">
        <v>18.46</v>
      </c>
      <c r="E277" s="59">
        <v>14.33</v>
      </c>
      <c r="F277" s="59">
        <v>2.58</v>
      </c>
    </row>
    <row r="278" spans="1:6" x14ac:dyDescent="0.55000000000000004">
      <c r="A278" s="49">
        <v>2026</v>
      </c>
      <c r="B278" s="69">
        <v>11</v>
      </c>
      <c r="C278" s="58">
        <v>3.14</v>
      </c>
      <c r="D278" s="58">
        <v>18.38</v>
      </c>
      <c r="E278" s="58">
        <v>14.27</v>
      </c>
      <c r="F278" s="58">
        <v>2.58</v>
      </c>
    </row>
    <row r="279" spans="1:6" x14ac:dyDescent="0.55000000000000004">
      <c r="A279" s="49">
        <v>2026</v>
      </c>
      <c r="B279" s="69">
        <v>12</v>
      </c>
      <c r="C279" s="59">
        <v>2.63</v>
      </c>
      <c r="D279" s="59">
        <v>18.37</v>
      </c>
      <c r="E279" s="59">
        <v>14.25</v>
      </c>
      <c r="F279" s="59">
        <v>2.58</v>
      </c>
    </row>
    <row r="280" spans="1:6" x14ac:dyDescent="0.55000000000000004">
      <c r="A280" s="49">
        <v>2026</v>
      </c>
      <c r="B280" s="69">
        <v>13</v>
      </c>
      <c r="C280" s="58">
        <v>2.4900000000000002</v>
      </c>
      <c r="D280" s="58">
        <v>18.350000000000001</v>
      </c>
      <c r="E280" s="58">
        <v>14.23</v>
      </c>
      <c r="F280" s="58">
        <v>2.58</v>
      </c>
    </row>
    <row r="281" spans="1:6" x14ac:dyDescent="0.55000000000000004">
      <c r="A281" s="49">
        <v>2026</v>
      </c>
      <c r="B281" s="69">
        <v>14</v>
      </c>
      <c r="C281" s="59">
        <v>2.61</v>
      </c>
      <c r="D281" s="59">
        <v>18.32</v>
      </c>
      <c r="E281" s="59">
        <v>14.2</v>
      </c>
      <c r="F281" s="59">
        <v>2.58</v>
      </c>
    </row>
    <row r="282" spans="1:6" x14ac:dyDescent="0.55000000000000004">
      <c r="A282" s="49">
        <v>2026</v>
      </c>
      <c r="B282" s="69">
        <v>15</v>
      </c>
      <c r="C282" s="58">
        <v>2.5099999999999998</v>
      </c>
      <c r="D282" s="58">
        <v>18.3</v>
      </c>
      <c r="E282" s="58">
        <v>14.18</v>
      </c>
      <c r="F282" s="58">
        <v>2.58</v>
      </c>
    </row>
    <row r="283" spans="1:6" x14ac:dyDescent="0.55000000000000004">
      <c r="A283" s="49">
        <v>2026</v>
      </c>
      <c r="B283" s="69">
        <v>16</v>
      </c>
      <c r="C283" s="59">
        <v>2.56</v>
      </c>
      <c r="D283" s="59">
        <v>18.29</v>
      </c>
      <c r="E283" s="59">
        <v>14.17</v>
      </c>
      <c r="F283" s="59">
        <v>2.58</v>
      </c>
    </row>
    <row r="284" spans="1:6" x14ac:dyDescent="0.55000000000000004">
      <c r="A284" s="49">
        <v>2026</v>
      </c>
      <c r="B284" s="69">
        <v>17</v>
      </c>
      <c r="C284" s="58">
        <v>2.56</v>
      </c>
      <c r="D284" s="58">
        <v>18.3</v>
      </c>
      <c r="E284" s="58">
        <v>14.18</v>
      </c>
      <c r="F284" s="58">
        <v>2.58</v>
      </c>
    </row>
    <row r="285" spans="1:6" x14ac:dyDescent="0.55000000000000004">
      <c r="A285" s="49">
        <v>2026</v>
      </c>
      <c r="B285" s="69">
        <v>18</v>
      </c>
      <c r="C285" s="59">
        <v>2.61</v>
      </c>
      <c r="D285" s="59">
        <v>18.309999999999999</v>
      </c>
      <c r="E285" s="59">
        <v>14.19</v>
      </c>
      <c r="F285" s="59">
        <v>2.58</v>
      </c>
    </row>
    <row r="286" spans="1:6" x14ac:dyDescent="0.55000000000000004">
      <c r="A286" s="49">
        <v>2026</v>
      </c>
      <c r="B286" s="69">
        <v>19</v>
      </c>
      <c r="C286" s="58">
        <v>2.66</v>
      </c>
      <c r="D286" s="58">
        <v>18.32</v>
      </c>
      <c r="E286" s="58">
        <v>14.2</v>
      </c>
      <c r="F286" s="58">
        <v>2.58</v>
      </c>
    </row>
    <row r="287" spans="1:6" x14ac:dyDescent="0.55000000000000004">
      <c r="A287" s="49">
        <v>2026</v>
      </c>
      <c r="B287" s="69">
        <v>20</v>
      </c>
      <c r="C287" s="59">
        <v>2.5099999999999998</v>
      </c>
      <c r="D287" s="59">
        <v>18.329999999999998</v>
      </c>
      <c r="E287" s="59">
        <v>14.21</v>
      </c>
      <c r="F287" s="59">
        <v>2.58</v>
      </c>
    </row>
    <row r="288" spans="1:6" x14ac:dyDescent="0.55000000000000004">
      <c r="A288" s="49">
        <v>2026</v>
      </c>
      <c r="B288" s="69">
        <v>21</v>
      </c>
      <c r="C288" s="58">
        <v>2.59</v>
      </c>
      <c r="D288" s="58">
        <v>18.399999999999999</v>
      </c>
      <c r="E288" s="58">
        <v>14.25</v>
      </c>
      <c r="F288" s="58">
        <v>2.58</v>
      </c>
    </row>
    <row r="289" spans="1:6" x14ac:dyDescent="0.55000000000000004">
      <c r="A289" s="49">
        <v>2026</v>
      </c>
      <c r="B289" s="69">
        <v>22</v>
      </c>
      <c r="C289" s="59">
        <v>2.5499999999999998</v>
      </c>
      <c r="D289" s="59">
        <v>18.46</v>
      </c>
      <c r="E289" s="59">
        <v>14.3</v>
      </c>
      <c r="F289" s="59">
        <v>2.58</v>
      </c>
    </row>
    <row r="290" spans="1:6" x14ac:dyDescent="0.55000000000000004">
      <c r="A290" s="49">
        <v>2026</v>
      </c>
      <c r="B290" s="69">
        <v>23</v>
      </c>
      <c r="C290" s="58">
        <v>2.66</v>
      </c>
      <c r="D290" s="58">
        <v>18.52</v>
      </c>
      <c r="E290" s="58">
        <v>14.34</v>
      </c>
      <c r="F290" s="58">
        <v>2.58</v>
      </c>
    </row>
    <row r="291" spans="1:6" x14ac:dyDescent="0.55000000000000004">
      <c r="A291" s="49">
        <v>2026</v>
      </c>
      <c r="B291" s="69">
        <v>24</v>
      </c>
      <c r="C291" s="59">
        <v>2.73</v>
      </c>
      <c r="D291" s="59">
        <v>18.59</v>
      </c>
      <c r="E291" s="59">
        <v>14.38</v>
      </c>
      <c r="F291" s="59">
        <v>2.58</v>
      </c>
    </row>
    <row r="292" spans="1:6" x14ac:dyDescent="0.55000000000000004">
      <c r="A292" s="49">
        <v>2026</v>
      </c>
      <c r="B292" s="69">
        <v>25</v>
      </c>
      <c r="C292" s="58">
        <v>2.75</v>
      </c>
      <c r="D292" s="58">
        <v>18.649999999999999</v>
      </c>
      <c r="E292" s="58">
        <v>14.43</v>
      </c>
      <c r="F292" s="58">
        <v>2.58</v>
      </c>
    </row>
    <row r="293" spans="1:6" x14ac:dyDescent="0.55000000000000004">
      <c r="A293" s="49">
        <v>2026</v>
      </c>
      <c r="B293" s="69">
        <v>26</v>
      </c>
      <c r="C293" s="59">
        <v>2.76</v>
      </c>
      <c r="D293" s="59">
        <v>18.72</v>
      </c>
      <c r="E293" s="59">
        <v>14.49</v>
      </c>
      <c r="F293" s="59">
        <v>2.58</v>
      </c>
    </row>
    <row r="294" spans="1:6" x14ac:dyDescent="0.55000000000000004">
      <c r="A294" s="49">
        <v>2026</v>
      </c>
      <c r="B294" s="69">
        <v>27</v>
      </c>
      <c r="C294" s="58">
        <v>2.97</v>
      </c>
      <c r="D294" s="58">
        <v>18.78</v>
      </c>
      <c r="E294" s="58">
        <v>14.54</v>
      </c>
      <c r="F294" s="58">
        <v>2.58</v>
      </c>
    </row>
    <row r="295" spans="1:6" x14ac:dyDescent="0.55000000000000004">
      <c r="A295" s="49">
        <v>2026</v>
      </c>
      <c r="B295" s="69">
        <v>28</v>
      </c>
      <c r="C295" s="59">
        <v>3.07</v>
      </c>
      <c r="D295" s="59">
        <v>18.850000000000001</v>
      </c>
      <c r="E295" s="59">
        <v>14.59</v>
      </c>
      <c r="F295" s="59">
        <v>2.58</v>
      </c>
    </row>
    <row r="296" spans="1:6" x14ac:dyDescent="0.55000000000000004">
      <c r="A296" s="49">
        <v>2026</v>
      </c>
      <c r="B296" s="69">
        <v>29</v>
      </c>
      <c r="C296" s="58">
        <v>3.14</v>
      </c>
      <c r="D296" s="58">
        <v>18.920000000000002</v>
      </c>
      <c r="E296" s="58">
        <v>14.63</v>
      </c>
      <c r="F296" s="58">
        <v>2.58</v>
      </c>
    </row>
    <row r="297" spans="1:6" x14ac:dyDescent="0.55000000000000004">
      <c r="A297" s="49">
        <v>2026</v>
      </c>
      <c r="B297" s="69">
        <v>30</v>
      </c>
      <c r="C297" s="59">
        <v>2.82</v>
      </c>
      <c r="D297" s="59">
        <v>18.989999999999998</v>
      </c>
      <c r="E297" s="59">
        <v>14.68</v>
      </c>
      <c r="F297" s="59">
        <v>2.58</v>
      </c>
    </row>
    <row r="298" spans="1:6" x14ac:dyDescent="0.55000000000000004">
      <c r="A298" s="49">
        <v>2026</v>
      </c>
      <c r="B298" s="69">
        <v>31</v>
      </c>
      <c r="C298" s="58">
        <v>2.8</v>
      </c>
      <c r="D298" s="58">
        <v>19.059999999999999</v>
      </c>
      <c r="E298" s="58">
        <v>14.72</v>
      </c>
      <c r="F298" s="58">
        <v>2.58</v>
      </c>
    </row>
    <row r="299" spans="1:6" x14ac:dyDescent="0.55000000000000004">
      <c r="A299" s="49">
        <v>2026</v>
      </c>
      <c r="B299" s="69">
        <v>32</v>
      </c>
      <c r="C299" s="59">
        <v>2.7</v>
      </c>
      <c r="D299" s="59">
        <v>19.13</v>
      </c>
      <c r="E299" s="59">
        <v>14.76</v>
      </c>
      <c r="F299" s="59">
        <v>2.58</v>
      </c>
    </row>
    <row r="300" spans="1:6" x14ac:dyDescent="0.55000000000000004">
      <c r="A300" s="49">
        <v>2026</v>
      </c>
      <c r="B300" s="69">
        <v>33</v>
      </c>
      <c r="C300" s="58">
        <v>2.87</v>
      </c>
      <c r="D300" s="58">
        <v>19.2</v>
      </c>
      <c r="E300" s="58">
        <v>14.8</v>
      </c>
      <c r="F300" s="58">
        <v>2.58</v>
      </c>
    </row>
    <row r="301" spans="1:6" x14ac:dyDescent="0.55000000000000004">
      <c r="A301" s="49">
        <v>2026</v>
      </c>
      <c r="B301" s="69">
        <v>34</v>
      </c>
      <c r="C301" s="59">
        <v>2.77</v>
      </c>
      <c r="D301" s="59">
        <v>19.29</v>
      </c>
      <c r="E301" s="59">
        <v>14.84</v>
      </c>
      <c r="F301" s="59">
        <v>2.58</v>
      </c>
    </row>
    <row r="302" spans="1:6" x14ac:dyDescent="0.55000000000000004">
      <c r="A302" s="49">
        <v>2026</v>
      </c>
      <c r="B302" s="69">
        <v>35</v>
      </c>
      <c r="C302" s="58">
        <v>2.56</v>
      </c>
      <c r="D302" s="58">
        <v>19.37</v>
      </c>
      <c r="E302" s="58">
        <v>14.88</v>
      </c>
      <c r="F302" s="58">
        <v>2.58</v>
      </c>
    </row>
    <row r="303" spans="1:6" x14ac:dyDescent="0.55000000000000004">
      <c r="A303" s="49">
        <v>2026</v>
      </c>
      <c r="B303" s="69">
        <v>36</v>
      </c>
      <c r="C303" s="59">
        <v>2.58</v>
      </c>
      <c r="D303" s="59">
        <v>19.46</v>
      </c>
      <c r="E303" s="59">
        <v>14.92</v>
      </c>
      <c r="F303" s="59">
        <v>2.58</v>
      </c>
    </row>
    <row r="304" spans="1:6" x14ac:dyDescent="0.55000000000000004">
      <c r="A304" s="49">
        <v>2026</v>
      </c>
      <c r="B304" s="69">
        <v>37</v>
      </c>
      <c r="C304" s="58">
        <v>2.6</v>
      </c>
      <c r="D304" s="58">
        <v>19.55</v>
      </c>
      <c r="E304" s="58">
        <v>14.95</v>
      </c>
      <c r="F304" s="58">
        <v>2.58</v>
      </c>
    </row>
    <row r="305" spans="1:6" x14ac:dyDescent="0.55000000000000004">
      <c r="A305" s="49">
        <v>2026</v>
      </c>
      <c r="B305" s="69">
        <v>38</v>
      </c>
      <c r="C305" s="59">
        <v>2.54</v>
      </c>
      <c r="D305" s="59">
        <v>19.61</v>
      </c>
      <c r="E305" s="59">
        <v>14.98</v>
      </c>
      <c r="F305" s="59">
        <v>2.58</v>
      </c>
    </row>
    <row r="306" spans="1:6" x14ac:dyDescent="0.55000000000000004">
      <c r="A306" s="49">
        <v>2026</v>
      </c>
      <c r="B306" s="69">
        <v>39</v>
      </c>
      <c r="C306" s="58">
        <v>2.4</v>
      </c>
      <c r="D306" s="58">
        <v>19.66</v>
      </c>
      <c r="E306" s="58">
        <v>15.01</v>
      </c>
      <c r="F306" s="58">
        <v>2.58</v>
      </c>
    </row>
    <row r="307" spans="1:6" x14ac:dyDescent="0.55000000000000004">
      <c r="A307" s="49">
        <v>2026</v>
      </c>
      <c r="B307" s="69">
        <v>40</v>
      </c>
      <c r="C307" s="59">
        <v>2.2799999999999998</v>
      </c>
      <c r="D307" s="59">
        <v>19.72</v>
      </c>
      <c r="E307" s="59">
        <v>15.04</v>
      </c>
      <c r="F307" s="59">
        <v>2.58</v>
      </c>
    </row>
    <row r="308" spans="1:6" x14ac:dyDescent="0.55000000000000004">
      <c r="A308" s="49">
        <v>2026</v>
      </c>
      <c r="B308" s="69">
        <v>41</v>
      </c>
      <c r="C308" s="58">
        <v>2.36</v>
      </c>
      <c r="D308" s="58">
        <v>19.77</v>
      </c>
      <c r="E308" s="58">
        <v>15.06</v>
      </c>
      <c r="F308" s="58">
        <v>2.58</v>
      </c>
    </row>
    <row r="309" spans="1:6" x14ac:dyDescent="0.55000000000000004">
      <c r="A309" s="49">
        <v>2026</v>
      </c>
      <c r="B309" s="69">
        <v>42</v>
      </c>
      <c r="C309" s="59">
        <v>2.76</v>
      </c>
      <c r="D309" s="59">
        <v>19.8</v>
      </c>
      <c r="E309" s="59">
        <v>15.08</v>
      </c>
      <c r="F309" s="59">
        <v>2.58</v>
      </c>
    </row>
    <row r="310" spans="1:6" x14ac:dyDescent="0.55000000000000004">
      <c r="A310" s="49">
        <v>2026</v>
      </c>
      <c r="B310" s="69">
        <v>43</v>
      </c>
      <c r="C310" s="58">
        <v>2.94</v>
      </c>
      <c r="D310" s="58">
        <v>19.78</v>
      </c>
      <c r="E310" s="58">
        <v>15.06</v>
      </c>
      <c r="F310" s="58">
        <v>2.58</v>
      </c>
    </row>
    <row r="311" spans="1:6" x14ac:dyDescent="0.55000000000000004">
      <c r="A311" s="49">
        <v>2026</v>
      </c>
      <c r="B311" s="69">
        <v>44</v>
      </c>
      <c r="C311" s="59">
        <v>3.01</v>
      </c>
      <c r="D311" s="59">
        <v>19.760000000000002</v>
      </c>
      <c r="E311" s="59">
        <v>15.04</v>
      </c>
      <c r="F311" s="59">
        <v>2.58</v>
      </c>
    </row>
    <row r="312" spans="1:6" x14ac:dyDescent="0.55000000000000004">
      <c r="A312" s="49">
        <v>2026</v>
      </c>
      <c r="B312" s="69">
        <v>45</v>
      </c>
      <c r="C312" s="58">
        <v>2.8</v>
      </c>
      <c r="D312" s="58">
        <v>19.739999999999998</v>
      </c>
      <c r="E312" s="58">
        <v>15.03</v>
      </c>
      <c r="F312" s="58">
        <v>2.58</v>
      </c>
    </row>
    <row r="313" spans="1:6" x14ac:dyDescent="0.55000000000000004">
      <c r="A313" s="49">
        <v>2026</v>
      </c>
      <c r="B313" s="69">
        <v>46</v>
      </c>
      <c r="C313" s="59">
        <v>3.57</v>
      </c>
      <c r="D313" s="59">
        <v>19.72</v>
      </c>
      <c r="E313" s="59">
        <v>15.01</v>
      </c>
      <c r="F313" s="59">
        <v>2.58</v>
      </c>
    </row>
    <row r="314" spans="1:6" x14ac:dyDescent="0.55000000000000004">
      <c r="A314" s="49">
        <v>2026</v>
      </c>
      <c r="B314" s="69">
        <v>47</v>
      </c>
      <c r="C314" s="58">
        <v>3.34</v>
      </c>
      <c r="D314" s="58">
        <v>19.670000000000002</v>
      </c>
      <c r="E314" s="58">
        <v>14.98</v>
      </c>
      <c r="F314" s="58">
        <v>2.58</v>
      </c>
    </row>
    <row r="315" spans="1:6" x14ac:dyDescent="0.55000000000000004">
      <c r="A315" s="49">
        <v>2026</v>
      </c>
      <c r="B315" s="69">
        <v>48</v>
      </c>
      <c r="C315" s="59">
        <v>3.41</v>
      </c>
      <c r="D315" s="59">
        <v>19.62</v>
      </c>
      <c r="E315" s="59">
        <v>14.94</v>
      </c>
      <c r="F315" s="59">
        <v>2.58</v>
      </c>
    </row>
    <row r="316" spans="1:6" x14ac:dyDescent="0.55000000000000004">
      <c r="A316" s="49">
        <v>2026</v>
      </c>
      <c r="B316" s="69">
        <v>49</v>
      </c>
      <c r="C316" s="58">
        <v>3.67</v>
      </c>
      <c r="D316" s="58">
        <v>19.559999999999999</v>
      </c>
      <c r="E316" s="58">
        <v>14.91</v>
      </c>
      <c r="F316" s="58">
        <v>2.58</v>
      </c>
    </row>
    <row r="317" spans="1:6" x14ac:dyDescent="0.55000000000000004">
      <c r="A317" s="49">
        <v>2026</v>
      </c>
      <c r="B317" s="69">
        <v>50</v>
      </c>
      <c r="C317" s="59">
        <v>4.08</v>
      </c>
      <c r="D317" s="59">
        <v>19.510000000000002</v>
      </c>
      <c r="E317" s="59">
        <v>14.88</v>
      </c>
      <c r="F317" s="59">
        <v>2.58</v>
      </c>
    </row>
    <row r="318" spans="1:6" x14ac:dyDescent="0.55000000000000004">
      <c r="A318" s="49">
        <v>2026</v>
      </c>
      <c r="B318" s="69">
        <v>51</v>
      </c>
      <c r="C318" s="58">
        <v>4.72</v>
      </c>
      <c r="D318" s="58">
        <v>19.46</v>
      </c>
      <c r="E318" s="58">
        <v>14.88</v>
      </c>
      <c r="F318" s="58">
        <v>2.58</v>
      </c>
    </row>
    <row r="319" spans="1:6" x14ac:dyDescent="0.55000000000000004">
      <c r="A319" s="49">
        <v>2026</v>
      </c>
      <c r="B319" s="69">
        <v>52</v>
      </c>
      <c r="C319" s="59">
        <v>4.18</v>
      </c>
      <c r="D319" s="59">
        <v>19.39</v>
      </c>
      <c r="E319" s="59">
        <v>14.9</v>
      </c>
      <c r="F319" s="59">
        <v>2.58</v>
      </c>
    </row>
    <row r="320" spans="1:6" x14ac:dyDescent="0.55000000000000004">
      <c r="A320" s="49">
        <v>2026</v>
      </c>
      <c r="B320" s="69">
        <v>53</v>
      </c>
      <c r="C320" s="58">
        <v>4.18</v>
      </c>
      <c r="D320" s="58">
        <v>19.39</v>
      </c>
      <c r="E320" s="58">
        <v>14.9</v>
      </c>
      <c r="F320" s="58">
        <v>2.58</v>
      </c>
    </row>
    <row r="321" spans="1:6" x14ac:dyDescent="0.55000000000000004">
      <c r="A321" s="49">
        <v>2027</v>
      </c>
      <c r="B321" s="69">
        <v>1</v>
      </c>
      <c r="C321" s="59">
        <v>6.73</v>
      </c>
      <c r="D321" s="59">
        <v>20.170000000000002</v>
      </c>
      <c r="E321" s="59">
        <v>15.66</v>
      </c>
      <c r="F321" s="59">
        <v>2.63</v>
      </c>
    </row>
    <row r="322" spans="1:6" x14ac:dyDescent="0.55000000000000004">
      <c r="A322" s="49">
        <v>2027</v>
      </c>
      <c r="B322" s="69">
        <v>2</v>
      </c>
      <c r="C322" s="58">
        <v>5.71</v>
      </c>
      <c r="D322" s="58">
        <v>20.100000000000001</v>
      </c>
      <c r="E322" s="58">
        <v>15.69</v>
      </c>
      <c r="F322" s="58">
        <v>2.63</v>
      </c>
    </row>
    <row r="323" spans="1:6" x14ac:dyDescent="0.55000000000000004">
      <c r="A323" s="49">
        <v>2027</v>
      </c>
      <c r="B323" s="69">
        <v>3</v>
      </c>
      <c r="C323" s="59">
        <v>5.62</v>
      </c>
      <c r="D323" s="59">
        <v>20.02</v>
      </c>
      <c r="E323" s="59">
        <v>15.68</v>
      </c>
      <c r="F323" s="59">
        <v>2.63</v>
      </c>
    </row>
    <row r="324" spans="1:6" x14ac:dyDescent="0.55000000000000004">
      <c r="A324" s="49">
        <v>2027</v>
      </c>
      <c r="B324" s="69">
        <v>4</v>
      </c>
      <c r="C324" s="58">
        <v>4.03</v>
      </c>
      <c r="D324" s="58">
        <v>19.89</v>
      </c>
      <c r="E324" s="58">
        <v>15.57</v>
      </c>
      <c r="F324" s="58">
        <v>2.63</v>
      </c>
    </row>
    <row r="325" spans="1:6" x14ac:dyDescent="0.55000000000000004">
      <c r="A325" s="49">
        <v>2027</v>
      </c>
      <c r="B325" s="69">
        <v>5</v>
      </c>
      <c r="C325" s="59">
        <v>4.41</v>
      </c>
      <c r="D325" s="59">
        <v>19.760000000000002</v>
      </c>
      <c r="E325" s="59">
        <v>15.46</v>
      </c>
      <c r="F325" s="59">
        <v>2.63</v>
      </c>
    </row>
    <row r="326" spans="1:6" x14ac:dyDescent="0.55000000000000004">
      <c r="A326" s="49">
        <v>2027</v>
      </c>
      <c r="B326" s="69">
        <v>6</v>
      </c>
      <c r="C326" s="58">
        <v>4.34</v>
      </c>
      <c r="D326" s="58">
        <v>19.63</v>
      </c>
      <c r="E326" s="58">
        <v>15.35</v>
      </c>
      <c r="F326" s="58">
        <v>2.63</v>
      </c>
    </row>
    <row r="327" spans="1:6" x14ac:dyDescent="0.55000000000000004">
      <c r="A327" s="49">
        <v>2027</v>
      </c>
      <c r="B327" s="69">
        <v>7</v>
      </c>
      <c r="C327" s="59">
        <v>3.32</v>
      </c>
      <c r="D327" s="59">
        <v>19.510000000000002</v>
      </c>
      <c r="E327" s="59">
        <v>15.24</v>
      </c>
      <c r="F327" s="59">
        <v>2.63</v>
      </c>
    </row>
    <row r="328" spans="1:6" x14ac:dyDescent="0.55000000000000004">
      <c r="A328" s="49">
        <v>2027</v>
      </c>
      <c r="B328" s="69">
        <v>8</v>
      </c>
      <c r="C328" s="58">
        <v>3.62</v>
      </c>
      <c r="D328" s="58">
        <v>19.420000000000002</v>
      </c>
      <c r="E328" s="58">
        <v>15.18</v>
      </c>
      <c r="F328" s="58">
        <v>2.63</v>
      </c>
    </row>
    <row r="329" spans="1:6" x14ac:dyDescent="0.55000000000000004">
      <c r="A329" s="49">
        <v>2027</v>
      </c>
      <c r="B329" s="69">
        <v>9</v>
      </c>
      <c r="C329" s="59">
        <v>3.65</v>
      </c>
      <c r="D329" s="59">
        <v>19.34</v>
      </c>
      <c r="E329" s="59">
        <v>15.11</v>
      </c>
      <c r="F329" s="59">
        <v>2.63</v>
      </c>
    </row>
    <row r="330" spans="1:6" x14ac:dyDescent="0.55000000000000004">
      <c r="A330" s="49">
        <v>2027</v>
      </c>
      <c r="B330" s="69">
        <v>10</v>
      </c>
      <c r="C330" s="58">
        <v>2.89</v>
      </c>
      <c r="D330" s="58">
        <v>19.260000000000002</v>
      </c>
      <c r="E330" s="58">
        <v>15.04</v>
      </c>
      <c r="F330" s="58">
        <v>2.63</v>
      </c>
    </row>
    <row r="331" spans="1:6" x14ac:dyDescent="0.55000000000000004">
      <c r="A331" s="49">
        <v>2027</v>
      </c>
      <c r="B331" s="69">
        <v>11</v>
      </c>
      <c r="C331" s="59">
        <v>3.26</v>
      </c>
      <c r="D331" s="59">
        <v>19.18</v>
      </c>
      <c r="E331" s="59">
        <v>14.97</v>
      </c>
      <c r="F331" s="59">
        <v>2.63</v>
      </c>
    </row>
    <row r="332" spans="1:6" x14ac:dyDescent="0.55000000000000004">
      <c r="A332" s="49">
        <v>2027</v>
      </c>
      <c r="B332" s="69">
        <v>12</v>
      </c>
      <c r="C332" s="58">
        <v>2.74</v>
      </c>
      <c r="D332" s="58">
        <v>19.170000000000002</v>
      </c>
      <c r="E332" s="58">
        <v>14.96</v>
      </c>
      <c r="F332" s="58">
        <v>2.63</v>
      </c>
    </row>
    <row r="333" spans="1:6" x14ac:dyDescent="0.55000000000000004">
      <c r="A333" s="49">
        <v>2027</v>
      </c>
      <c r="B333" s="69">
        <v>13</v>
      </c>
      <c r="C333" s="59">
        <v>2.58</v>
      </c>
      <c r="D333" s="59">
        <v>19.14</v>
      </c>
      <c r="E333" s="59">
        <v>14.93</v>
      </c>
      <c r="F333" s="59">
        <v>2.63</v>
      </c>
    </row>
    <row r="334" spans="1:6" x14ac:dyDescent="0.55000000000000004">
      <c r="A334" s="49">
        <v>2027</v>
      </c>
      <c r="B334" s="69">
        <v>14</v>
      </c>
      <c r="C334" s="58">
        <v>2.71</v>
      </c>
      <c r="D334" s="58">
        <v>19.12</v>
      </c>
      <c r="E334" s="58">
        <v>14.91</v>
      </c>
      <c r="F334" s="58">
        <v>2.63</v>
      </c>
    </row>
    <row r="335" spans="1:6" x14ac:dyDescent="0.55000000000000004">
      <c r="A335" s="49">
        <v>2027</v>
      </c>
      <c r="B335" s="69">
        <v>15</v>
      </c>
      <c r="C335" s="59">
        <v>2.61</v>
      </c>
      <c r="D335" s="59">
        <v>19.09</v>
      </c>
      <c r="E335" s="59">
        <v>14.88</v>
      </c>
      <c r="F335" s="59">
        <v>2.63</v>
      </c>
    </row>
    <row r="336" spans="1:6" x14ac:dyDescent="0.55000000000000004">
      <c r="A336" s="49">
        <v>2027</v>
      </c>
      <c r="B336" s="69">
        <v>16</v>
      </c>
      <c r="C336" s="58">
        <v>2.66</v>
      </c>
      <c r="D336" s="58">
        <v>19.09</v>
      </c>
      <c r="E336" s="58">
        <v>14.88</v>
      </c>
      <c r="F336" s="58">
        <v>2.63</v>
      </c>
    </row>
    <row r="337" spans="1:6" x14ac:dyDescent="0.55000000000000004">
      <c r="A337" s="49">
        <v>2027</v>
      </c>
      <c r="B337" s="69">
        <v>17</v>
      </c>
      <c r="C337" s="59">
        <v>2.66</v>
      </c>
      <c r="D337" s="59">
        <v>19.09</v>
      </c>
      <c r="E337" s="59">
        <v>14.88</v>
      </c>
      <c r="F337" s="59">
        <v>2.63</v>
      </c>
    </row>
    <row r="338" spans="1:6" x14ac:dyDescent="0.55000000000000004">
      <c r="A338" s="49">
        <v>2027</v>
      </c>
      <c r="B338" s="69">
        <v>18</v>
      </c>
      <c r="C338" s="58">
        <v>2.72</v>
      </c>
      <c r="D338" s="58">
        <v>19.100000000000001</v>
      </c>
      <c r="E338" s="58">
        <v>14.89</v>
      </c>
      <c r="F338" s="58">
        <v>2.63</v>
      </c>
    </row>
    <row r="339" spans="1:6" x14ac:dyDescent="0.55000000000000004">
      <c r="A339" s="49">
        <v>2027</v>
      </c>
      <c r="B339" s="69">
        <v>19</v>
      </c>
      <c r="C339" s="59">
        <v>2.76</v>
      </c>
      <c r="D339" s="59">
        <v>19.11</v>
      </c>
      <c r="E339" s="59">
        <v>14.9</v>
      </c>
      <c r="F339" s="59">
        <v>2.63</v>
      </c>
    </row>
    <row r="340" spans="1:6" x14ac:dyDescent="0.55000000000000004">
      <c r="A340" s="49">
        <v>2027</v>
      </c>
      <c r="B340" s="69">
        <v>20</v>
      </c>
      <c r="C340" s="58">
        <v>2.61</v>
      </c>
      <c r="D340" s="58">
        <v>19.13</v>
      </c>
      <c r="E340" s="58">
        <v>14.91</v>
      </c>
      <c r="F340" s="58">
        <v>2.63</v>
      </c>
    </row>
    <row r="341" spans="1:6" x14ac:dyDescent="0.55000000000000004">
      <c r="A341" s="49">
        <v>2027</v>
      </c>
      <c r="B341" s="69">
        <v>21</v>
      </c>
      <c r="C341" s="59">
        <v>2.69</v>
      </c>
      <c r="D341" s="59">
        <v>19.2</v>
      </c>
      <c r="E341" s="59">
        <v>14.96</v>
      </c>
      <c r="F341" s="59">
        <v>2.63</v>
      </c>
    </row>
    <row r="342" spans="1:6" x14ac:dyDescent="0.55000000000000004">
      <c r="A342" s="49">
        <v>2027</v>
      </c>
      <c r="B342" s="69">
        <v>22</v>
      </c>
      <c r="C342" s="58">
        <v>2.65</v>
      </c>
      <c r="D342" s="58">
        <v>19.260000000000002</v>
      </c>
      <c r="E342" s="58">
        <v>15.01</v>
      </c>
      <c r="F342" s="58">
        <v>2.63</v>
      </c>
    </row>
    <row r="343" spans="1:6" x14ac:dyDescent="0.55000000000000004">
      <c r="A343" s="49">
        <v>2027</v>
      </c>
      <c r="B343" s="69">
        <v>23</v>
      </c>
      <c r="C343" s="59">
        <v>2.77</v>
      </c>
      <c r="D343" s="59">
        <v>19.329999999999998</v>
      </c>
      <c r="E343" s="59">
        <v>15.05</v>
      </c>
      <c r="F343" s="59">
        <v>2.63</v>
      </c>
    </row>
    <row r="344" spans="1:6" x14ac:dyDescent="0.55000000000000004">
      <c r="A344" s="49">
        <v>2027</v>
      </c>
      <c r="B344" s="69">
        <v>24</v>
      </c>
      <c r="C344" s="58">
        <v>2.84</v>
      </c>
      <c r="D344" s="58">
        <v>19.399999999999999</v>
      </c>
      <c r="E344" s="58">
        <v>15.1</v>
      </c>
      <c r="F344" s="58">
        <v>2.63</v>
      </c>
    </row>
    <row r="345" spans="1:6" x14ac:dyDescent="0.55000000000000004">
      <c r="A345" s="49">
        <v>2027</v>
      </c>
      <c r="B345" s="69">
        <v>25</v>
      </c>
      <c r="C345" s="59">
        <v>2.86</v>
      </c>
      <c r="D345" s="59">
        <v>19.46</v>
      </c>
      <c r="E345" s="59">
        <v>15.15</v>
      </c>
      <c r="F345" s="59">
        <v>2.63</v>
      </c>
    </row>
    <row r="346" spans="1:6" x14ac:dyDescent="0.55000000000000004">
      <c r="A346" s="49">
        <v>2027</v>
      </c>
      <c r="B346" s="69">
        <v>26</v>
      </c>
      <c r="C346" s="58">
        <v>2.87</v>
      </c>
      <c r="D346" s="58">
        <v>19.53</v>
      </c>
      <c r="E346" s="58">
        <v>15.2</v>
      </c>
      <c r="F346" s="58">
        <v>2.63</v>
      </c>
    </row>
    <row r="347" spans="1:6" x14ac:dyDescent="0.55000000000000004">
      <c r="A347" s="49">
        <v>2027</v>
      </c>
      <c r="B347" s="69">
        <v>27</v>
      </c>
      <c r="C347" s="59">
        <v>3.09</v>
      </c>
      <c r="D347" s="59">
        <v>19.600000000000001</v>
      </c>
      <c r="E347" s="59">
        <v>15.26</v>
      </c>
      <c r="F347" s="59">
        <v>2.63</v>
      </c>
    </row>
    <row r="348" spans="1:6" x14ac:dyDescent="0.55000000000000004">
      <c r="A348" s="49">
        <v>2027</v>
      </c>
      <c r="B348" s="69">
        <v>28</v>
      </c>
      <c r="C348" s="58">
        <v>3.19</v>
      </c>
      <c r="D348" s="58">
        <v>19.670000000000002</v>
      </c>
      <c r="E348" s="58">
        <v>15.31</v>
      </c>
      <c r="F348" s="58">
        <v>2.63</v>
      </c>
    </row>
    <row r="349" spans="1:6" x14ac:dyDescent="0.55000000000000004">
      <c r="A349" s="49">
        <v>2027</v>
      </c>
      <c r="B349" s="69">
        <v>29</v>
      </c>
      <c r="C349" s="59">
        <v>3.26</v>
      </c>
      <c r="D349" s="59">
        <v>19.739999999999998</v>
      </c>
      <c r="E349" s="59">
        <v>15.36</v>
      </c>
      <c r="F349" s="59">
        <v>2.63</v>
      </c>
    </row>
    <row r="350" spans="1:6" x14ac:dyDescent="0.55000000000000004">
      <c r="A350" s="49">
        <v>2027</v>
      </c>
      <c r="B350" s="69">
        <v>30</v>
      </c>
      <c r="C350" s="58">
        <v>2.94</v>
      </c>
      <c r="D350" s="58">
        <v>19.809999999999999</v>
      </c>
      <c r="E350" s="58">
        <v>15.4</v>
      </c>
      <c r="F350" s="58">
        <v>2.63</v>
      </c>
    </row>
    <row r="351" spans="1:6" x14ac:dyDescent="0.55000000000000004">
      <c r="A351" s="49">
        <v>2027</v>
      </c>
      <c r="B351" s="69">
        <v>31</v>
      </c>
      <c r="C351" s="59">
        <v>2.91</v>
      </c>
      <c r="D351" s="59">
        <v>19.89</v>
      </c>
      <c r="E351" s="59">
        <v>15.45</v>
      </c>
      <c r="F351" s="59">
        <v>2.63</v>
      </c>
    </row>
    <row r="352" spans="1:6" x14ac:dyDescent="0.55000000000000004">
      <c r="A352" s="49">
        <v>2027</v>
      </c>
      <c r="B352" s="69">
        <v>32</v>
      </c>
      <c r="C352" s="58">
        <v>2.81</v>
      </c>
      <c r="D352" s="58">
        <v>19.96</v>
      </c>
      <c r="E352" s="58">
        <v>15.49</v>
      </c>
      <c r="F352" s="58">
        <v>2.63</v>
      </c>
    </row>
    <row r="353" spans="1:6" x14ac:dyDescent="0.55000000000000004">
      <c r="A353" s="49">
        <v>2027</v>
      </c>
      <c r="B353" s="69">
        <v>33</v>
      </c>
      <c r="C353" s="59">
        <v>2.98</v>
      </c>
      <c r="D353" s="59">
        <v>20.03</v>
      </c>
      <c r="E353" s="59">
        <v>15.54</v>
      </c>
      <c r="F353" s="59">
        <v>2.63</v>
      </c>
    </row>
    <row r="354" spans="1:6" x14ac:dyDescent="0.55000000000000004">
      <c r="A354" s="49">
        <v>2027</v>
      </c>
      <c r="B354" s="69">
        <v>34</v>
      </c>
      <c r="C354" s="58">
        <v>2.87</v>
      </c>
      <c r="D354" s="58">
        <v>20.12</v>
      </c>
      <c r="E354" s="58">
        <v>15.58</v>
      </c>
      <c r="F354" s="58">
        <v>2.63</v>
      </c>
    </row>
    <row r="355" spans="1:6" x14ac:dyDescent="0.55000000000000004">
      <c r="A355" s="49">
        <v>2027</v>
      </c>
      <c r="B355" s="69">
        <v>35</v>
      </c>
      <c r="C355" s="59">
        <v>2.66</v>
      </c>
      <c r="D355" s="59">
        <v>20.22</v>
      </c>
      <c r="E355" s="59">
        <v>15.62</v>
      </c>
      <c r="F355" s="59">
        <v>2.63</v>
      </c>
    </row>
    <row r="356" spans="1:6" x14ac:dyDescent="0.55000000000000004">
      <c r="A356" s="49">
        <v>2027</v>
      </c>
      <c r="B356" s="69">
        <v>36</v>
      </c>
      <c r="C356" s="58">
        <v>2.68</v>
      </c>
      <c r="D356" s="58">
        <v>20.309999999999999</v>
      </c>
      <c r="E356" s="58">
        <v>15.66</v>
      </c>
      <c r="F356" s="58">
        <v>2.63</v>
      </c>
    </row>
    <row r="357" spans="1:6" x14ac:dyDescent="0.55000000000000004">
      <c r="A357" s="49">
        <v>2027</v>
      </c>
      <c r="B357" s="69">
        <v>37</v>
      </c>
      <c r="C357" s="59">
        <v>2.7</v>
      </c>
      <c r="D357" s="59">
        <v>20.399999999999999</v>
      </c>
      <c r="E357" s="59">
        <v>15.69</v>
      </c>
      <c r="F357" s="59">
        <v>2.63</v>
      </c>
    </row>
    <row r="358" spans="1:6" x14ac:dyDescent="0.55000000000000004">
      <c r="A358" s="49">
        <v>2027</v>
      </c>
      <c r="B358" s="69">
        <v>38</v>
      </c>
      <c r="C358" s="58">
        <v>2.64</v>
      </c>
      <c r="D358" s="58">
        <v>20.46</v>
      </c>
      <c r="E358" s="58">
        <v>15.73</v>
      </c>
      <c r="F358" s="58">
        <v>2.63</v>
      </c>
    </row>
    <row r="359" spans="1:6" x14ac:dyDescent="0.55000000000000004">
      <c r="A359" s="49">
        <v>2027</v>
      </c>
      <c r="B359" s="69">
        <v>39</v>
      </c>
      <c r="C359" s="59">
        <v>2.4900000000000002</v>
      </c>
      <c r="D359" s="59">
        <v>20.52</v>
      </c>
      <c r="E359" s="59">
        <v>15.75</v>
      </c>
      <c r="F359" s="59">
        <v>2.63</v>
      </c>
    </row>
    <row r="360" spans="1:6" x14ac:dyDescent="0.55000000000000004">
      <c r="A360" s="49">
        <v>2027</v>
      </c>
      <c r="B360" s="69">
        <v>40</v>
      </c>
      <c r="C360" s="58">
        <v>2.37</v>
      </c>
      <c r="D360" s="58">
        <v>20.57</v>
      </c>
      <c r="E360" s="58">
        <v>15.78</v>
      </c>
      <c r="F360" s="58">
        <v>2.63</v>
      </c>
    </row>
    <row r="361" spans="1:6" x14ac:dyDescent="0.55000000000000004">
      <c r="A361" s="49">
        <v>2027</v>
      </c>
      <c r="B361" s="69">
        <v>41</v>
      </c>
      <c r="C361" s="59">
        <v>2.4500000000000002</v>
      </c>
      <c r="D361" s="59">
        <v>20.63</v>
      </c>
      <c r="E361" s="59">
        <v>15.81</v>
      </c>
      <c r="F361" s="59">
        <v>2.63</v>
      </c>
    </row>
    <row r="362" spans="1:6" x14ac:dyDescent="0.55000000000000004">
      <c r="A362" s="49">
        <v>2027</v>
      </c>
      <c r="B362" s="69">
        <v>42</v>
      </c>
      <c r="C362" s="58">
        <v>2.87</v>
      </c>
      <c r="D362" s="58">
        <v>20.66</v>
      </c>
      <c r="E362" s="58">
        <v>15.82</v>
      </c>
      <c r="F362" s="58">
        <v>2.63</v>
      </c>
    </row>
    <row r="363" spans="1:6" x14ac:dyDescent="0.55000000000000004">
      <c r="A363" s="49">
        <v>2027</v>
      </c>
      <c r="B363" s="69">
        <v>43</v>
      </c>
      <c r="C363" s="59">
        <v>3.06</v>
      </c>
      <c r="D363" s="59">
        <v>20.64</v>
      </c>
      <c r="E363" s="59">
        <v>15.81</v>
      </c>
      <c r="F363" s="59">
        <v>2.63</v>
      </c>
    </row>
    <row r="364" spans="1:6" x14ac:dyDescent="0.55000000000000004">
      <c r="A364" s="49">
        <v>2027</v>
      </c>
      <c r="B364" s="69">
        <v>44</v>
      </c>
      <c r="C364" s="58">
        <v>3.13</v>
      </c>
      <c r="D364" s="58">
        <v>20.62</v>
      </c>
      <c r="E364" s="58">
        <v>15.79</v>
      </c>
      <c r="F364" s="58">
        <v>2.63</v>
      </c>
    </row>
    <row r="365" spans="1:6" x14ac:dyDescent="0.55000000000000004">
      <c r="A365" s="49">
        <v>2027</v>
      </c>
      <c r="B365" s="69">
        <v>45</v>
      </c>
      <c r="C365" s="59">
        <v>2.9</v>
      </c>
      <c r="D365" s="59">
        <v>20.6</v>
      </c>
      <c r="E365" s="59">
        <v>15.77</v>
      </c>
      <c r="F365" s="59">
        <v>2.63</v>
      </c>
    </row>
    <row r="366" spans="1:6" x14ac:dyDescent="0.55000000000000004">
      <c r="A366" s="49">
        <v>2027</v>
      </c>
      <c r="B366" s="69">
        <v>46</v>
      </c>
      <c r="C366" s="58">
        <v>3.71</v>
      </c>
      <c r="D366" s="58">
        <v>20.58</v>
      </c>
      <c r="E366" s="58">
        <v>15.75</v>
      </c>
      <c r="F366" s="58">
        <v>2.63</v>
      </c>
    </row>
    <row r="367" spans="1:6" x14ac:dyDescent="0.55000000000000004">
      <c r="A367" s="49">
        <v>2027</v>
      </c>
      <c r="B367" s="69">
        <v>47</v>
      </c>
      <c r="C367" s="59">
        <v>3.47</v>
      </c>
      <c r="D367" s="59">
        <v>20.52</v>
      </c>
      <c r="E367" s="59">
        <v>15.72</v>
      </c>
      <c r="F367" s="59">
        <v>2.63</v>
      </c>
    </row>
    <row r="368" spans="1:6" x14ac:dyDescent="0.55000000000000004">
      <c r="A368" s="49">
        <v>2027</v>
      </c>
      <c r="B368" s="69">
        <v>48</v>
      </c>
      <c r="C368" s="58">
        <v>3.55</v>
      </c>
      <c r="D368" s="58">
        <v>20.47</v>
      </c>
      <c r="E368" s="58">
        <v>15.68</v>
      </c>
      <c r="F368" s="58">
        <v>2.63</v>
      </c>
    </row>
    <row r="369" spans="1:6" x14ac:dyDescent="0.55000000000000004">
      <c r="A369" s="49">
        <v>2027</v>
      </c>
      <c r="B369" s="69">
        <v>49</v>
      </c>
      <c r="C369" s="59">
        <v>3.82</v>
      </c>
      <c r="D369" s="59">
        <v>20.41</v>
      </c>
      <c r="E369" s="59">
        <v>15.65</v>
      </c>
      <c r="F369" s="59">
        <v>2.63</v>
      </c>
    </row>
    <row r="370" spans="1:6" x14ac:dyDescent="0.55000000000000004">
      <c r="A370" s="49">
        <v>2027</v>
      </c>
      <c r="B370" s="69">
        <v>50</v>
      </c>
      <c r="C370" s="58">
        <v>4.24</v>
      </c>
      <c r="D370" s="58">
        <v>20.36</v>
      </c>
      <c r="E370" s="58">
        <v>15.61</v>
      </c>
      <c r="F370" s="58">
        <v>2.63</v>
      </c>
    </row>
    <row r="371" spans="1:6" x14ac:dyDescent="0.55000000000000004">
      <c r="A371" s="49">
        <v>2027</v>
      </c>
      <c r="B371" s="69">
        <v>51</v>
      </c>
      <c r="C371" s="59">
        <v>4.91</v>
      </c>
      <c r="D371" s="59">
        <v>20.3</v>
      </c>
      <c r="E371" s="59">
        <v>15.61</v>
      </c>
      <c r="F371" s="59">
        <v>2.63</v>
      </c>
    </row>
    <row r="372" spans="1:6" x14ac:dyDescent="0.55000000000000004">
      <c r="A372" s="49">
        <v>2027</v>
      </c>
      <c r="B372" s="69">
        <v>52</v>
      </c>
      <c r="C372" s="58">
        <v>4.34</v>
      </c>
      <c r="D372" s="58">
        <v>20.23</v>
      </c>
      <c r="E372" s="58">
        <v>15.64</v>
      </c>
      <c r="F372" s="58">
        <v>2.63</v>
      </c>
    </row>
    <row r="373" spans="1:6" x14ac:dyDescent="0.55000000000000004">
      <c r="A373" s="49">
        <v>2027</v>
      </c>
      <c r="B373" s="69">
        <v>53</v>
      </c>
      <c r="C373" s="59">
        <v>4.34</v>
      </c>
      <c r="D373" s="59">
        <v>20.23</v>
      </c>
      <c r="E373" s="59">
        <v>15.64</v>
      </c>
      <c r="F373" s="59">
        <v>2.63</v>
      </c>
    </row>
    <row r="374" spans="1:6" x14ac:dyDescent="0.55000000000000004">
      <c r="A374" s="49">
        <v>2028</v>
      </c>
      <c r="B374" s="69">
        <v>1</v>
      </c>
      <c r="C374" s="58">
        <v>7.14</v>
      </c>
      <c r="D374" s="58">
        <v>21.19</v>
      </c>
      <c r="E374" s="58">
        <v>16.57</v>
      </c>
      <c r="F374" s="58">
        <v>2.67</v>
      </c>
    </row>
    <row r="375" spans="1:6" x14ac:dyDescent="0.55000000000000004">
      <c r="A375" s="49">
        <v>2028</v>
      </c>
      <c r="B375" s="69">
        <v>2</v>
      </c>
      <c r="C375" s="59">
        <v>6.06</v>
      </c>
      <c r="D375" s="59">
        <v>21.12</v>
      </c>
      <c r="E375" s="59">
        <v>16.600000000000001</v>
      </c>
      <c r="F375" s="59">
        <v>2.67</v>
      </c>
    </row>
    <row r="376" spans="1:6" x14ac:dyDescent="0.55000000000000004">
      <c r="A376" s="49">
        <v>2028</v>
      </c>
      <c r="B376" s="69">
        <v>3</v>
      </c>
      <c r="C376" s="58">
        <v>5.95</v>
      </c>
      <c r="D376" s="58">
        <v>21.04</v>
      </c>
      <c r="E376" s="58">
        <v>16.579999999999998</v>
      </c>
      <c r="F376" s="58">
        <v>2.67</v>
      </c>
    </row>
    <row r="377" spans="1:6" x14ac:dyDescent="0.55000000000000004">
      <c r="A377" s="49">
        <v>2028</v>
      </c>
      <c r="B377" s="69">
        <v>4</v>
      </c>
      <c r="C377" s="59">
        <v>4.28</v>
      </c>
      <c r="D377" s="59">
        <v>20.9</v>
      </c>
      <c r="E377" s="59">
        <v>16.47</v>
      </c>
      <c r="F377" s="59">
        <v>2.67</v>
      </c>
    </row>
    <row r="378" spans="1:6" x14ac:dyDescent="0.55000000000000004">
      <c r="A378" s="49">
        <v>2028</v>
      </c>
      <c r="B378" s="69">
        <v>5</v>
      </c>
      <c r="C378" s="58">
        <v>4.67</v>
      </c>
      <c r="D378" s="58">
        <v>20.77</v>
      </c>
      <c r="E378" s="58">
        <v>16.350000000000001</v>
      </c>
      <c r="F378" s="58">
        <v>2.67</v>
      </c>
    </row>
    <row r="379" spans="1:6" x14ac:dyDescent="0.55000000000000004">
      <c r="A379" s="49">
        <v>2028</v>
      </c>
      <c r="B379" s="69">
        <v>6</v>
      </c>
      <c r="C379" s="59">
        <v>4.6100000000000003</v>
      </c>
      <c r="D379" s="59">
        <v>20.63</v>
      </c>
      <c r="E379" s="59">
        <v>16.239999999999998</v>
      </c>
      <c r="F379" s="59">
        <v>2.67</v>
      </c>
    </row>
    <row r="380" spans="1:6" x14ac:dyDescent="0.55000000000000004">
      <c r="A380" s="49">
        <v>2028</v>
      </c>
      <c r="B380" s="69">
        <v>7</v>
      </c>
      <c r="C380" s="58">
        <v>3.52</v>
      </c>
      <c r="D380" s="58">
        <v>20.5</v>
      </c>
      <c r="E380" s="58">
        <v>16.12</v>
      </c>
      <c r="F380" s="58">
        <v>2.67</v>
      </c>
    </row>
    <row r="381" spans="1:6" x14ac:dyDescent="0.55000000000000004">
      <c r="A381" s="49">
        <v>2028</v>
      </c>
      <c r="B381" s="69">
        <v>8</v>
      </c>
      <c r="C381" s="59">
        <v>3.84</v>
      </c>
      <c r="D381" s="59">
        <v>20.41</v>
      </c>
      <c r="E381" s="59">
        <v>16.05</v>
      </c>
      <c r="F381" s="59">
        <v>2.67</v>
      </c>
    </row>
    <row r="382" spans="1:6" x14ac:dyDescent="0.55000000000000004">
      <c r="A382" s="49">
        <v>2028</v>
      </c>
      <c r="B382" s="69">
        <v>9</v>
      </c>
      <c r="C382" s="58">
        <v>3.87</v>
      </c>
      <c r="D382" s="58">
        <v>20.329999999999998</v>
      </c>
      <c r="E382" s="58">
        <v>15.98</v>
      </c>
      <c r="F382" s="58">
        <v>2.67</v>
      </c>
    </row>
    <row r="383" spans="1:6" x14ac:dyDescent="0.55000000000000004">
      <c r="A383" s="49">
        <v>2028</v>
      </c>
      <c r="B383" s="69">
        <v>10</v>
      </c>
      <c r="C383" s="59">
        <v>3.07</v>
      </c>
      <c r="D383" s="59">
        <v>20.239999999999998</v>
      </c>
      <c r="E383" s="59">
        <v>15.91</v>
      </c>
      <c r="F383" s="59">
        <v>2.67</v>
      </c>
    </row>
    <row r="384" spans="1:6" x14ac:dyDescent="0.55000000000000004">
      <c r="A384" s="49">
        <v>2028</v>
      </c>
      <c r="B384" s="69">
        <v>11</v>
      </c>
      <c r="C384" s="58">
        <v>3.46</v>
      </c>
      <c r="D384" s="58">
        <v>20.16</v>
      </c>
      <c r="E384" s="58">
        <v>15.84</v>
      </c>
      <c r="F384" s="58">
        <v>2.67</v>
      </c>
    </row>
    <row r="385" spans="1:6" x14ac:dyDescent="0.55000000000000004">
      <c r="A385" s="49">
        <v>2028</v>
      </c>
      <c r="B385" s="69">
        <v>12</v>
      </c>
      <c r="C385" s="59">
        <v>2.9</v>
      </c>
      <c r="D385" s="59">
        <v>20.14</v>
      </c>
      <c r="E385" s="59">
        <v>15.82</v>
      </c>
      <c r="F385" s="59">
        <v>2.67</v>
      </c>
    </row>
    <row r="386" spans="1:6" x14ac:dyDescent="0.55000000000000004">
      <c r="A386" s="49">
        <v>2028</v>
      </c>
      <c r="B386" s="69">
        <v>13</v>
      </c>
      <c r="C386" s="58">
        <v>2.74</v>
      </c>
      <c r="D386" s="58">
        <v>20.12</v>
      </c>
      <c r="E386" s="58">
        <v>15.8</v>
      </c>
      <c r="F386" s="58">
        <v>2.67</v>
      </c>
    </row>
    <row r="387" spans="1:6" x14ac:dyDescent="0.55000000000000004">
      <c r="A387" s="49">
        <v>2028</v>
      </c>
      <c r="B387" s="69">
        <v>14</v>
      </c>
      <c r="C387" s="59">
        <v>2.88</v>
      </c>
      <c r="D387" s="59">
        <v>20.09</v>
      </c>
      <c r="E387" s="59">
        <v>15.77</v>
      </c>
      <c r="F387" s="59">
        <v>2.67</v>
      </c>
    </row>
    <row r="388" spans="1:6" x14ac:dyDescent="0.55000000000000004">
      <c r="A388" s="49">
        <v>2028</v>
      </c>
      <c r="B388" s="69">
        <v>15</v>
      </c>
      <c r="C388" s="58">
        <v>2.76</v>
      </c>
      <c r="D388" s="58">
        <v>20.059999999999999</v>
      </c>
      <c r="E388" s="58">
        <v>15.74</v>
      </c>
      <c r="F388" s="58">
        <v>2.67</v>
      </c>
    </row>
    <row r="389" spans="1:6" x14ac:dyDescent="0.55000000000000004">
      <c r="A389" s="49">
        <v>2028</v>
      </c>
      <c r="B389" s="69">
        <v>16</v>
      </c>
      <c r="C389" s="59">
        <v>2.82</v>
      </c>
      <c r="D389" s="59">
        <v>20.059999999999999</v>
      </c>
      <c r="E389" s="59">
        <v>15.73</v>
      </c>
      <c r="F389" s="59">
        <v>2.67</v>
      </c>
    </row>
    <row r="390" spans="1:6" x14ac:dyDescent="0.55000000000000004">
      <c r="A390" s="49">
        <v>2028</v>
      </c>
      <c r="B390" s="69">
        <v>17</v>
      </c>
      <c r="C390" s="58">
        <v>2.82</v>
      </c>
      <c r="D390" s="58">
        <v>20.07</v>
      </c>
      <c r="E390" s="58">
        <v>15.74</v>
      </c>
      <c r="F390" s="58">
        <v>2.67</v>
      </c>
    </row>
    <row r="391" spans="1:6" x14ac:dyDescent="0.55000000000000004">
      <c r="A391" s="49">
        <v>2028</v>
      </c>
      <c r="B391" s="69">
        <v>18</v>
      </c>
      <c r="C391" s="59">
        <v>2.88</v>
      </c>
      <c r="D391" s="59">
        <v>20.07</v>
      </c>
      <c r="E391" s="59">
        <v>15.75</v>
      </c>
      <c r="F391" s="59">
        <v>2.67</v>
      </c>
    </row>
    <row r="392" spans="1:6" x14ac:dyDescent="0.55000000000000004">
      <c r="A392" s="49">
        <v>2028</v>
      </c>
      <c r="B392" s="69">
        <v>19</v>
      </c>
      <c r="C392" s="58">
        <v>2.93</v>
      </c>
      <c r="D392" s="58">
        <v>20.079999999999998</v>
      </c>
      <c r="E392" s="58">
        <v>15.76</v>
      </c>
      <c r="F392" s="58">
        <v>2.67</v>
      </c>
    </row>
    <row r="393" spans="1:6" x14ac:dyDescent="0.55000000000000004">
      <c r="A393" s="49">
        <v>2028</v>
      </c>
      <c r="B393" s="69">
        <v>20</v>
      </c>
      <c r="C393" s="59">
        <v>2.77</v>
      </c>
      <c r="D393" s="59">
        <v>20.100000000000001</v>
      </c>
      <c r="E393" s="59">
        <v>15.77</v>
      </c>
      <c r="F393" s="59">
        <v>2.67</v>
      </c>
    </row>
    <row r="394" spans="1:6" x14ac:dyDescent="0.55000000000000004">
      <c r="A394" s="49">
        <v>2028</v>
      </c>
      <c r="B394" s="69">
        <v>21</v>
      </c>
      <c r="C394" s="58">
        <v>2.85</v>
      </c>
      <c r="D394" s="58">
        <v>20.170000000000002</v>
      </c>
      <c r="E394" s="58">
        <v>15.82</v>
      </c>
      <c r="F394" s="58">
        <v>2.67</v>
      </c>
    </row>
    <row r="395" spans="1:6" x14ac:dyDescent="0.55000000000000004">
      <c r="A395" s="49">
        <v>2028</v>
      </c>
      <c r="B395" s="69">
        <v>22</v>
      </c>
      <c r="C395" s="59">
        <v>2.81</v>
      </c>
      <c r="D395" s="59">
        <v>20.239999999999998</v>
      </c>
      <c r="E395" s="59">
        <v>15.87</v>
      </c>
      <c r="F395" s="59">
        <v>2.67</v>
      </c>
    </row>
    <row r="396" spans="1:6" x14ac:dyDescent="0.55000000000000004">
      <c r="A396" s="49">
        <v>2028</v>
      </c>
      <c r="B396" s="69">
        <v>23</v>
      </c>
      <c r="C396" s="58">
        <v>2.93</v>
      </c>
      <c r="D396" s="58">
        <v>20.309999999999999</v>
      </c>
      <c r="E396" s="58">
        <v>15.92</v>
      </c>
      <c r="F396" s="58">
        <v>2.67</v>
      </c>
    </row>
    <row r="397" spans="1:6" x14ac:dyDescent="0.55000000000000004">
      <c r="A397" s="49">
        <v>2028</v>
      </c>
      <c r="B397" s="69">
        <v>24</v>
      </c>
      <c r="C397" s="59">
        <v>3.01</v>
      </c>
      <c r="D397" s="59">
        <v>20.38</v>
      </c>
      <c r="E397" s="59">
        <v>15.97</v>
      </c>
      <c r="F397" s="59">
        <v>2.67</v>
      </c>
    </row>
    <row r="398" spans="1:6" x14ac:dyDescent="0.55000000000000004">
      <c r="A398" s="49">
        <v>2028</v>
      </c>
      <c r="B398" s="69">
        <v>25</v>
      </c>
      <c r="C398" s="58">
        <v>3.03</v>
      </c>
      <c r="D398" s="58">
        <v>20.45</v>
      </c>
      <c r="E398" s="58">
        <v>16.02</v>
      </c>
      <c r="F398" s="58">
        <v>2.67</v>
      </c>
    </row>
    <row r="399" spans="1:6" x14ac:dyDescent="0.55000000000000004">
      <c r="A399" s="49">
        <v>2028</v>
      </c>
      <c r="B399" s="69">
        <v>26</v>
      </c>
      <c r="C399" s="59">
        <v>3.04</v>
      </c>
      <c r="D399" s="59">
        <v>20.53</v>
      </c>
      <c r="E399" s="59">
        <v>16.079999999999998</v>
      </c>
      <c r="F399" s="59">
        <v>2.67</v>
      </c>
    </row>
    <row r="400" spans="1:6" x14ac:dyDescent="0.55000000000000004">
      <c r="A400" s="49">
        <v>2028</v>
      </c>
      <c r="B400" s="69">
        <v>27</v>
      </c>
      <c r="C400" s="58">
        <v>3.27</v>
      </c>
      <c r="D400" s="58">
        <v>20.6</v>
      </c>
      <c r="E400" s="58">
        <v>16.14</v>
      </c>
      <c r="F400" s="58">
        <v>2.67</v>
      </c>
    </row>
    <row r="401" spans="1:6" x14ac:dyDescent="0.55000000000000004">
      <c r="A401" s="49">
        <v>2028</v>
      </c>
      <c r="B401" s="69">
        <v>28</v>
      </c>
      <c r="C401" s="59">
        <v>3.39</v>
      </c>
      <c r="D401" s="59">
        <v>20.67</v>
      </c>
      <c r="E401" s="59">
        <v>16.190000000000001</v>
      </c>
      <c r="F401" s="59">
        <v>2.67</v>
      </c>
    </row>
    <row r="402" spans="1:6" x14ac:dyDescent="0.55000000000000004">
      <c r="A402" s="49">
        <v>2028</v>
      </c>
      <c r="B402" s="69">
        <v>29</v>
      </c>
      <c r="C402" s="58">
        <v>3.45</v>
      </c>
      <c r="D402" s="58">
        <v>20.74</v>
      </c>
      <c r="E402" s="58">
        <v>16.239999999999998</v>
      </c>
      <c r="F402" s="58">
        <v>2.67</v>
      </c>
    </row>
    <row r="403" spans="1:6" x14ac:dyDescent="0.55000000000000004">
      <c r="A403" s="49">
        <v>2028</v>
      </c>
      <c r="B403" s="69">
        <v>30</v>
      </c>
      <c r="C403" s="59">
        <v>3.11</v>
      </c>
      <c r="D403" s="59">
        <v>20.82</v>
      </c>
      <c r="E403" s="59">
        <v>16.29</v>
      </c>
      <c r="F403" s="59">
        <v>2.67</v>
      </c>
    </row>
    <row r="404" spans="1:6" x14ac:dyDescent="0.55000000000000004">
      <c r="A404" s="49">
        <v>2028</v>
      </c>
      <c r="B404" s="69">
        <v>31</v>
      </c>
      <c r="C404" s="58">
        <v>3.08</v>
      </c>
      <c r="D404" s="58">
        <v>20.9</v>
      </c>
      <c r="E404" s="58">
        <v>16.34</v>
      </c>
      <c r="F404" s="58">
        <v>2.67</v>
      </c>
    </row>
    <row r="405" spans="1:6" x14ac:dyDescent="0.55000000000000004">
      <c r="A405" s="49">
        <v>2028</v>
      </c>
      <c r="B405" s="69">
        <v>32</v>
      </c>
      <c r="C405" s="59">
        <v>2.97</v>
      </c>
      <c r="D405" s="59">
        <v>20.97</v>
      </c>
      <c r="E405" s="59">
        <v>16.39</v>
      </c>
      <c r="F405" s="59">
        <v>2.67</v>
      </c>
    </row>
    <row r="406" spans="1:6" x14ac:dyDescent="0.55000000000000004">
      <c r="A406" s="49">
        <v>2028</v>
      </c>
      <c r="B406" s="69">
        <v>33</v>
      </c>
      <c r="C406" s="58">
        <v>3.16</v>
      </c>
      <c r="D406" s="58">
        <v>21.05</v>
      </c>
      <c r="E406" s="58">
        <v>16.43</v>
      </c>
      <c r="F406" s="58">
        <v>2.67</v>
      </c>
    </row>
    <row r="407" spans="1:6" x14ac:dyDescent="0.55000000000000004">
      <c r="A407" s="49">
        <v>2028</v>
      </c>
      <c r="B407" s="69">
        <v>34</v>
      </c>
      <c r="C407" s="59">
        <v>3.05</v>
      </c>
      <c r="D407" s="59">
        <v>21.15</v>
      </c>
      <c r="E407" s="59">
        <v>16.47</v>
      </c>
      <c r="F407" s="59">
        <v>2.67</v>
      </c>
    </row>
    <row r="408" spans="1:6" x14ac:dyDescent="0.55000000000000004">
      <c r="A408" s="49">
        <v>2028</v>
      </c>
      <c r="B408" s="69">
        <v>35</v>
      </c>
      <c r="C408" s="58">
        <v>2.82</v>
      </c>
      <c r="D408" s="58">
        <v>21.24</v>
      </c>
      <c r="E408" s="58">
        <v>16.52</v>
      </c>
      <c r="F408" s="58">
        <v>2.67</v>
      </c>
    </row>
    <row r="409" spans="1:6" x14ac:dyDescent="0.55000000000000004">
      <c r="A409" s="49">
        <v>2028</v>
      </c>
      <c r="B409" s="69">
        <v>36</v>
      </c>
      <c r="C409" s="59">
        <v>2.84</v>
      </c>
      <c r="D409" s="59">
        <v>21.34</v>
      </c>
      <c r="E409" s="59">
        <v>16.559999999999999</v>
      </c>
      <c r="F409" s="59">
        <v>2.67</v>
      </c>
    </row>
    <row r="410" spans="1:6" x14ac:dyDescent="0.55000000000000004">
      <c r="A410" s="49">
        <v>2028</v>
      </c>
      <c r="B410" s="69">
        <v>37</v>
      </c>
      <c r="C410" s="58">
        <v>2.86</v>
      </c>
      <c r="D410" s="58">
        <v>21.43</v>
      </c>
      <c r="E410" s="58">
        <v>16.600000000000001</v>
      </c>
      <c r="F410" s="58">
        <v>2.67</v>
      </c>
    </row>
    <row r="411" spans="1:6" x14ac:dyDescent="0.55000000000000004">
      <c r="A411" s="49">
        <v>2028</v>
      </c>
      <c r="B411" s="69">
        <v>38</v>
      </c>
      <c r="C411" s="59">
        <v>2.8</v>
      </c>
      <c r="D411" s="59">
        <v>21.5</v>
      </c>
      <c r="E411" s="59">
        <v>16.63</v>
      </c>
      <c r="F411" s="59">
        <v>2.67</v>
      </c>
    </row>
    <row r="412" spans="1:6" x14ac:dyDescent="0.55000000000000004">
      <c r="A412" s="49">
        <v>2028</v>
      </c>
      <c r="B412" s="69">
        <v>39</v>
      </c>
      <c r="C412" s="58">
        <v>2.64</v>
      </c>
      <c r="D412" s="58">
        <v>21.56</v>
      </c>
      <c r="E412" s="58">
        <v>16.66</v>
      </c>
      <c r="F412" s="58">
        <v>2.67</v>
      </c>
    </row>
    <row r="413" spans="1:6" x14ac:dyDescent="0.55000000000000004">
      <c r="A413" s="49">
        <v>2028</v>
      </c>
      <c r="B413" s="69">
        <v>40</v>
      </c>
      <c r="C413" s="59">
        <v>2.5099999999999998</v>
      </c>
      <c r="D413" s="59">
        <v>21.62</v>
      </c>
      <c r="E413" s="59">
        <v>16.690000000000001</v>
      </c>
      <c r="F413" s="59">
        <v>2.67</v>
      </c>
    </row>
    <row r="414" spans="1:6" x14ac:dyDescent="0.55000000000000004">
      <c r="A414" s="49">
        <v>2028</v>
      </c>
      <c r="B414" s="69">
        <v>41</v>
      </c>
      <c r="C414" s="58">
        <v>2.6</v>
      </c>
      <c r="D414" s="58">
        <v>21.68</v>
      </c>
      <c r="E414" s="58">
        <v>16.72</v>
      </c>
      <c r="F414" s="58">
        <v>2.67</v>
      </c>
    </row>
    <row r="415" spans="1:6" x14ac:dyDescent="0.55000000000000004">
      <c r="A415" s="49">
        <v>2028</v>
      </c>
      <c r="B415" s="69">
        <v>42</v>
      </c>
      <c r="C415" s="59">
        <v>3.04</v>
      </c>
      <c r="D415" s="59">
        <v>21.71</v>
      </c>
      <c r="E415" s="59">
        <v>16.739999999999998</v>
      </c>
      <c r="F415" s="59">
        <v>2.67</v>
      </c>
    </row>
    <row r="416" spans="1:6" x14ac:dyDescent="0.55000000000000004">
      <c r="A416" s="49">
        <v>2028</v>
      </c>
      <c r="B416" s="69">
        <v>43</v>
      </c>
      <c r="C416" s="58">
        <v>3.24</v>
      </c>
      <c r="D416" s="58">
        <v>21.69</v>
      </c>
      <c r="E416" s="58">
        <v>16.72</v>
      </c>
      <c r="F416" s="58">
        <v>2.67</v>
      </c>
    </row>
    <row r="417" spans="1:6" x14ac:dyDescent="0.55000000000000004">
      <c r="A417" s="49">
        <v>2028</v>
      </c>
      <c r="B417" s="69">
        <v>44</v>
      </c>
      <c r="C417" s="59">
        <v>3.32</v>
      </c>
      <c r="D417" s="59">
        <v>21.67</v>
      </c>
      <c r="E417" s="59">
        <v>16.7</v>
      </c>
      <c r="F417" s="59">
        <v>2.67</v>
      </c>
    </row>
    <row r="418" spans="1:6" x14ac:dyDescent="0.55000000000000004">
      <c r="A418" s="49">
        <v>2028</v>
      </c>
      <c r="B418" s="69">
        <v>45</v>
      </c>
      <c r="C418" s="58">
        <v>3.08</v>
      </c>
      <c r="D418" s="58">
        <v>21.64</v>
      </c>
      <c r="E418" s="58">
        <v>16.68</v>
      </c>
      <c r="F418" s="58">
        <v>2.67</v>
      </c>
    </row>
    <row r="419" spans="1:6" x14ac:dyDescent="0.55000000000000004">
      <c r="A419" s="49">
        <v>2028</v>
      </c>
      <c r="B419" s="69">
        <v>46</v>
      </c>
      <c r="C419" s="59">
        <v>3.93</v>
      </c>
      <c r="D419" s="59">
        <v>21.62</v>
      </c>
      <c r="E419" s="59">
        <v>16.66</v>
      </c>
      <c r="F419" s="59">
        <v>2.67</v>
      </c>
    </row>
    <row r="420" spans="1:6" x14ac:dyDescent="0.55000000000000004">
      <c r="A420" s="49">
        <v>2028</v>
      </c>
      <c r="B420" s="69">
        <v>47</v>
      </c>
      <c r="C420" s="58">
        <v>3.68</v>
      </c>
      <c r="D420" s="58">
        <v>21.56</v>
      </c>
      <c r="E420" s="58">
        <v>16.62</v>
      </c>
      <c r="F420" s="58">
        <v>2.67</v>
      </c>
    </row>
    <row r="421" spans="1:6" x14ac:dyDescent="0.55000000000000004">
      <c r="A421" s="49">
        <v>2028</v>
      </c>
      <c r="B421" s="69">
        <v>48</v>
      </c>
      <c r="C421" s="59">
        <v>3.76</v>
      </c>
      <c r="D421" s="59">
        <v>21.51</v>
      </c>
      <c r="E421" s="59">
        <v>16.59</v>
      </c>
      <c r="F421" s="59">
        <v>2.67</v>
      </c>
    </row>
    <row r="422" spans="1:6" x14ac:dyDescent="0.55000000000000004">
      <c r="A422" s="49">
        <v>2028</v>
      </c>
      <c r="B422" s="69">
        <v>49</v>
      </c>
      <c r="C422" s="58">
        <v>4.05</v>
      </c>
      <c r="D422" s="58">
        <v>21.45</v>
      </c>
      <c r="E422" s="58">
        <v>16.55</v>
      </c>
      <c r="F422" s="58">
        <v>2.67</v>
      </c>
    </row>
    <row r="423" spans="1:6" x14ac:dyDescent="0.55000000000000004">
      <c r="A423" s="49">
        <v>2028</v>
      </c>
      <c r="B423" s="69">
        <v>50</v>
      </c>
      <c r="C423" s="59">
        <v>4.49</v>
      </c>
      <c r="D423" s="59">
        <v>21.4</v>
      </c>
      <c r="E423" s="59">
        <v>16.510000000000002</v>
      </c>
      <c r="F423" s="59">
        <v>2.67</v>
      </c>
    </row>
    <row r="424" spans="1:6" x14ac:dyDescent="0.55000000000000004">
      <c r="A424" s="49">
        <v>2028</v>
      </c>
      <c r="B424" s="69">
        <v>51</v>
      </c>
      <c r="C424" s="58">
        <v>5.2</v>
      </c>
      <c r="D424" s="58">
        <v>21.33</v>
      </c>
      <c r="E424" s="58">
        <v>16.510000000000002</v>
      </c>
      <c r="F424" s="58">
        <v>2.67</v>
      </c>
    </row>
    <row r="425" spans="1:6" x14ac:dyDescent="0.55000000000000004">
      <c r="A425" s="49">
        <v>2028</v>
      </c>
      <c r="B425" s="69">
        <v>52</v>
      </c>
      <c r="C425" s="59">
        <v>4.5999999999999996</v>
      </c>
      <c r="D425" s="59">
        <v>21.26</v>
      </c>
      <c r="E425" s="59">
        <v>16.54</v>
      </c>
      <c r="F425" s="59">
        <v>2.67</v>
      </c>
    </row>
    <row r="426" spans="1:6" x14ac:dyDescent="0.55000000000000004">
      <c r="A426" s="49">
        <v>2028</v>
      </c>
      <c r="B426" s="69">
        <v>53</v>
      </c>
      <c r="C426" s="58">
        <v>4.5999999999999996</v>
      </c>
      <c r="D426" s="58">
        <v>21.26</v>
      </c>
      <c r="E426" s="58">
        <v>16.54</v>
      </c>
      <c r="F426" s="58">
        <v>2.67</v>
      </c>
    </row>
    <row r="427" spans="1:6" x14ac:dyDescent="0.55000000000000004">
      <c r="A427" s="49">
        <v>2029</v>
      </c>
      <c r="B427" s="69">
        <v>1</v>
      </c>
      <c r="C427" s="59">
        <v>7.54</v>
      </c>
      <c r="D427" s="59">
        <v>21.98</v>
      </c>
      <c r="E427" s="59">
        <v>17.25</v>
      </c>
      <c r="F427" s="59">
        <v>2.74</v>
      </c>
    </row>
    <row r="428" spans="1:6" x14ac:dyDescent="0.55000000000000004">
      <c r="A428" s="49">
        <v>2029</v>
      </c>
      <c r="B428" s="69">
        <v>2</v>
      </c>
      <c r="C428" s="58">
        <v>6.4</v>
      </c>
      <c r="D428" s="58">
        <v>21.91</v>
      </c>
      <c r="E428" s="58">
        <v>17.28</v>
      </c>
      <c r="F428" s="58">
        <v>2.74</v>
      </c>
    </row>
    <row r="429" spans="1:6" x14ac:dyDescent="0.55000000000000004">
      <c r="A429" s="49">
        <v>2029</v>
      </c>
      <c r="B429" s="69">
        <v>3</v>
      </c>
      <c r="C429" s="59">
        <v>6.29</v>
      </c>
      <c r="D429" s="59">
        <v>21.82</v>
      </c>
      <c r="E429" s="59">
        <v>17.27</v>
      </c>
      <c r="F429" s="59">
        <v>2.74</v>
      </c>
    </row>
    <row r="430" spans="1:6" x14ac:dyDescent="0.55000000000000004">
      <c r="A430" s="49">
        <v>2029</v>
      </c>
      <c r="B430" s="69">
        <v>4</v>
      </c>
      <c r="C430" s="58">
        <v>4.5199999999999996</v>
      </c>
      <c r="D430" s="58">
        <v>21.68</v>
      </c>
      <c r="E430" s="58">
        <v>17.149999999999999</v>
      </c>
      <c r="F430" s="58">
        <v>2.74</v>
      </c>
    </row>
    <row r="431" spans="1:6" x14ac:dyDescent="0.55000000000000004">
      <c r="A431" s="49">
        <v>2029</v>
      </c>
      <c r="B431" s="69">
        <v>5</v>
      </c>
      <c r="C431" s="59">
        <v>4.9400000000000004</v>
      </c>
      <c r="D431" s="59">
        <v>21.54</v>
      </c>
      <c r="E431" s="59">
        <v>17.03</v>
      </c>
      <c r="F431" s="59">
        <v>2.74</v>
      </c>
    </row>
    <row r="432" spans="1:6" x14ac:dyDescent="0.55000000000000004">
      <c r="A432" s="49">
        <v>2029</v>
      </c>
      <c r="B432" s="69">
        <v>6</v>
      </c>
      <c r="C432" s="58">
        <v>4.87</v>
      </c>
      <c r="D432" s="58">
        <v>21.4</v>
      </c>
      <c r="E432" s="58">
        <v>16.91</v>
      </c>
      <c r="F432" s="58">
        <v>2.74</v>
      </c>
    </row>
    <row r="433" spans="1:6" x14ac:dyDescent="0.55000000000000004">
      <c r="A433" s="49">
        <v>2029</v>
      </c>
      <c r="B433" s="69">
        <v>7</v>
      </c>
      <c r="C433" s="59">
        <v>3.72</v>
      </c>
      <c r="D433" s="59">
        <v>21.26</v>
      </c>
      <c r="E433" s="59">
        <v>16.79</v>
      </c>
      <c r="F433" s="59">
        <v>2.74</v>
      </c>
    </row>
    <row r="434" spans="1:6" x14ac:dyDescent="0.55000000000000004">
      <c r="A434" s="49">
        <v>2029</v>
      </c>
      <c r="B434" s="69">
        <v>8</v>
      </c>
      <c r="C434" s="58">
        <v>4.05</v>
      </c>
      <c r="D434" s="58">
        <v>21.17</v>
      </c>
      <c r="E434" s="58">
        <v>16.72</v>
      </c>
      <c r="F434" s="58">
        <v>2.74</v>
      </c>
    </row>
    <row r="435" spans="1:6" x14ac:dyDescent="0.55000000000000004">
      <c r="A435" s="49">
        <v>2029</v>
      </c>
      <c r="B435" s="69">
        <v>9</v>
      </c>
      <c r="C435" s="59">
        <v>4.09</v>
      </c>
      <c r="D435" s="59">
        <v>21.09</v>
      </c>
      <c r="E435" s="59">
        <v>16.64</v>
      </c>
      <c r="F435" s="59">
        <v>2.74</v>
      </c>
    </row>
    <row r="436" spans="1:6" x14ac:dyDescent="0.55000000000000004">
      <c r="A436" s="49">
        <v>2029</v>
      </c>
      <c r="B436" s="69">
        <v>10</v>
      </c>
      <c r="C436" s="58">
        <v>3.24</v>
      </c>
      <c r="D436" s="58">
        <v>21</v>
      </c>
      <c r="E436" s="58">
        <v>16.57</v>
      </c>
      <c r="F436" s="58">
        <v>2.74</v>
      </c>
    </row>
    <row r="437" spans="1:6" x14ac:dyDescent="0.55000000000000004">
      <c r="A437" s="49">
        <v>2029</v>
      </c>
      <c r="B437" s="69">
        <v>11</v>
      </c>
      <c r="C437" s="59">
        <v>3.65</v>
      </c>
      <c r="D437" s="59">
        <v>20.91</v>
      </c>
      <c r="E437" s="59">
        <v>16.489999999999998</v>
      </c>
      <c r="F437" s="59">
        <v>2.74</v>
      </c>
    </row>
    <row r="438" spans="1:6" x14ac:dyDescent="0.55000000000000004">
      <c r="A438" s="49">
        <v>2029</v>
      </c>
      <c r="B438" s="69">
        <v>12</v>
      </c>
      <c r="C438" s="58">
        <v>3.07</v>
      </c>
      <c r="D438" s="58">
        <v>20.89</v>
      </c>
      <c r="E438" s="58">
        <v>16.48</v>
      </c>
      <c r="F438" s="58">
        <v>2.74</v>
      </c>
    </row>
    <row r="439" spans="1:6" x14ac:dyDescent="0.55000000000000004">
      <c r="A439" s="49">
        <v>2029</v>
      </c>
      <c r="B439" s="69">
        <v>13</v>
      </c>
      <c r="C439" s="59">
        <v>2.89</v>
      </c>
      <c r="D439" s="59">
        <v>20.87</v>
      </c>
      <c r="E439" s="59">
        <v>16.45</v>
      </c>
      <c r="F439" s="59">
        <v>2.74</v>
      </c>
    </row>
    <row r="440" spans="1:6" x14ac:dyDescent="0.55000000000000004">
      <c r="A440" s="49">
        <v>2029</v>
      </c>
      <c r="B440" s="69">
        <v>14</v>
      </c>
      <c r="C440" s="58">
        <v>3.04</v>
      </c>
      <c r="D440" s="58">
        <v>20.84</v>
      </c>
      <c r="E440" s="58">
        <v>16.420000000000002</v>
      </c>
      <c r="F440" s="58">
        <v>2.74</v>
      </c>
    </row>
    <row r="441" spans="1:6" x14ac:dyDescent="0.55000000000000004">
      <c r="A441" s="49">
        <v>2029</v>
      </c>
      <c r="B441" s="69">
        <v>15</v>
      </c>
      <c r="C441" s="59">
        <v>2.92</v>
      </c>
      <c r="D441" s="59">
        <v>20.81</v>
      </c>
      <c r="E441" s="59">
        <v>16.39</v>
      </c>
      <c r="F441" s="59">
        <v>2.74</v>
      </c>
    </row>
    <row r="442" spans="1:6" x14ac:dyDescent="0.55000000000000004">
      <c r="A442" s="49">
        <v>2029</v>
      </c>
      <c r="B442" s="69">
        <v>16</v>
      </c>
      <c r="C442" s="58">
        <v>2.98</v>
      </c>
      <c r="D442" s="58">
        <v>20.8</v>
      </c>
      <c r="E442" s="58">
        <v>16.39</v>
      </c>
      <c r="F442" s="58">
        <v>2.74</v>
      </c>
    </row>
    <row r="443" spans="1:6" x14ac:dyDescent="0.55000000000000004">
      <c r="A443" s="49">
        <v>2029</v>
      </c>
      <c r="B443" s="69">
        <v>17</v>
      </c>
      <c r="C443" s="59">
        <v>2.98</v>
      </c>
      <c r="D443" s="59">
        <v>20.81</v>
      </c>
      <c r="E443" s="59">
        <v>16.399999999999999</v>
      </c>
      <c r="F443" s="59">
        <v>2.74</v>
      </c>
    </row>
    <row r="444" spans="1:6" x14ac:dyDescent="0.55000000000000004">
      <c r="A444" s="49">
        <v>2029</v>
      </c>
      <c r="B444" s="69">
        <v>18</v>
      </c>
      <c r="C444" s="58">
        <v>3.04</v>
      </c>
      <c r="D444" s="58">
        <v>20.82</v>
      </c>
      <c r="E444" s="58">
        <v>16.399999999999999</v>
      </c>
      <c r="F444" s="58">
        <v>2.74</v>
      </c>
    </row>
    <row r="445" spans="1:6" x14ac:dyDescent="0.55000000000000004">
      <c r="A445" s="49">
        <v>2029</v>
      </c>
      <c r="B445" s="69">
        <v>19</v>
      </c>
      <c r="C445" s="59">
        <v>3.09</v>
      </c>
      <c r="D445" s="59">
        <v>20.83</v>
      </c>
      <c r="E445" s="59">
        <v>16.41</v>
      </c>
      <c r="F445" s="59">
        <v>2.74</v>
      </c>
    </row>
    <row r="446" spans="1:6" x14ac:dyDescent="0.55000000000000004">
      <c r="A446" s="49">
        <v>2029</v>
      </c>
      <c r="B446" s="69">
        <v>20</v>
      </c>
      <c r="C446" s="58">
        <v>2.92</v>
      </c>
      <c r="D446" s="58">
        <v>20.85</v>
      </c>
      <c r="E446" s="58">
        <v>16.43</v>
      </c>
      <c r="F446" s="58">
        <v>2.74</v>
      </c>
    </row>
    <row r="447" spans="1:6" x14ac:dyDescent="0.55000000000000004">
      <c r="A447" s="49">
        <v>2029</v>
      </c>
      <c r="B447" s="69">
        <v>21</v>
      </c>
      <c r="C447" s="59">
        <v>3.02</v>
      </c>
      <c r="D447" s="59">
        <v>20.93</v>
      </c>
      <c r="E447" s="59">
        <v>16.48</v>
      </c>
      <c r="F447" s="59">
        <v>2.74</v>
      </c>
    </row>
    <row r="448" spans="1:6" x14ac:dyDescent="0.55000000000000004">
      <c r="A448" s="49">
        <v>2029</v>
      </c>
      <c r="B448" s="69">
        <v>22</v>
      </c>
      <c r="C448" s="58">
        <v>2.97</v>
      </c>
      <c r="D448" s="58">
        <v>21</v>
      </c>
      <c r="E448" s="58">
        <v>16.53</v>
      </c>
      <c r="F448" s="58">
        <v>2.74</v>
      </c>
    </row>
    <row r="449" spans="1:6" x14ac:dyDescent="0.55000000000000004">
      <c r="A449" s="49">
        <v>2029</v>
      </c>
      <c r="B449" s="69">
        <v>23</v>
      </c>
      <c r="C449" s="59">
        <v>3.1</v>
      </c>
      <c r="D449" s="59">
        <v>21.07</v>
      </c>
      <c r="E449" s="59">
        <v>16.579999999999998</v>
      </c>
      <c r="F449" s="59">
        <v>2.74</v>
      </c>
    </row>
    <row r="450" spans="1:6" x14ac:dyDescent="0.55000000000000004">
      <c r="A450" s="49">
        <v>2029</v>
      </c>
      <c r="B450" s="69">
        <v>24</v>
      </c>
      <c r="C450" s="58">
        <v>3.18</v>
      </c>
      <c r="D450" s="58">
        <v>21.14</v>
      </c>
      <c r="E450" s="58">
        <v>16.63</v>
      </c>
      <c r="F450" s="58">
        <v>2.74</v>
      </c>
    </row>
    <row r="451" spans="1:6" x14ac:dyDescent="0.55000000000000004">
      <c r="A451" s="49">
        <v>2029</v>
      </c>
      <c r="B451" s="69">
        <v>25</v>
      </c>
      <c r="C451" s="59">
        <v>3.2</v>
      </c>
      <c r="D451" s="59">
        <v>21.22</v>
      </c>
      <c r="E451" s="59">
        <v>16.690000000000001</v>
      </c>
      <c r="F451" s="59">
        <v>2.74</v>
      </c>
    </row>
    <row r="452" spans="1:6" x14ac:dyDescent="0.55000000000000004">
      <c r="A452" s="49">
        <v>2029</v>
      </c>
      <c r="B452" s="69">
        <v>26</v>
      </c>
      <c r="C452" s="58">
        <v>3.22</v>
      </c>
      <c r="D452" s="58">
        <v>21.29</v>
      </c>
      <c r="E452" s="58">
        <v>16.75</v>
      </c>
      <c r="F452" s="58">
        <v>2.74</v>
      </c>
    </row>
    <row r="453" spans="1:6" x14ac:dyDescent="0.55000000000000004">
      <c r="A453" s="49">
        <v>2029</v>
      </c>
      <c r="B453" s="69">
        <v>27</v>
      </c>
      <c r="C453" s="59">
        <v>3.46</v>
      </c>
      <c r="D453" s="59">
        <v>21.37</v>
      </c>
      <c r="E453" s="59">
        <v>16.8</v>
      </c>
      <c r="F453" s="59">
        <v>2.74</v>
      </c>
    </row>
    <row r="454" spans="1:6" x14ac:dyDescent="0.55000000000000004">
      <c r="A454" s="49">
        <v>2029</v>
      </c>
      <c r="B454" s="69">
        <v>28</v>
      </c>
      <c r="C454" s="58">
        <v>3.58</v>
      </c>
      <c r="D454" s="58">
        <v>21.44</v>
      </c>
      <c r="E454" s="58">
        <v>16.86</v>
      </c>
      <c r="F454" s="58">
        <v>2.74</v>
      </c>
    </row>
    <row r="455" spans="1:6" x14ac:dyDescent="0.55000000000000004">
      <c r="A455" s="49">
        <v>2029</v>
      </c>
      <c r="B455" s="69">
        <v>29</v>
      </c>
      <c r="C455" s="59">
        <v>3.65</v>
      </c>
      <c r="D455" s="59">
        <v>21.52</v>
      </c>
      <c r="E455" s="59">
        <v>16.920000000000002</v>
      </c>
      <c r="F455" s="59">
        <v>2.74</v>
      </c>
    </row>
    <row r="456" spans="1:6" x14ac:dyDescent="0.55000000000000004">
      <c r="A456" s="49">
        <v>2029</v>
      </c>
      <c r="B456" s="69">
        <v>30</v>
      </c>
      <c r="C456" s="58">
        <v>3.29</v>
      </c>
      <c r="D456" s="58">
        <v>21.6</v>
      </c>
      <c r="E456" s="58">
        <v>16.97</v>
      </c>
      <c r="F456" s="58">
        <v>2.74</v>
      </c>
    </row>
    <row r="457" spans="1:6" x14ac:dyDescent="0.55000000000000004">
      <c r="A457" s="49">
        <v>2029</v>
      </c>
      <c r="B457" s="69">
        <v>31</v>
      </c>
      <c r="C457" s="59">
        <v>3.26</v>
      </c>
      <c r="D457" s="59">
        <v>21.68</v>
      </c>
      <c r="E457" s="59">
        <v>17.02</v>
      </c>
      <c r="F457" s="59">
        <v>2.74</v>
      </c>
    </row>
    <row r="458" spans="1:6" x14ac:dyDescent="0.55000000000000004">
      <c r="A458" s="49">
        <v>2029</v>
      </c>
      <c r="B458" s="69">
        <v>32</v>
      </c>
      <c r="C458" s="58">
        <v>3.14</v>
      </c>
      <c r="D458" s="58">
        <v>21.76</v>
      </c>
      <c r="E458" s="58">
        <v>17.059999999999999</v>
      </c>
      <c r="F458" s="58">
        <v>2.74</v>
      </c>
    </row>
    <row r="459" spans="1:6" x14ac:dyDescent="0.55000000000000004">
      <c r="A459" s="49">
        <v>2029</v>
      </c>
      <c r="B459" s="69">
        <v>33</v>
      </c>
      <c r="C459" s="59">
        <v>3.34</v>
      </c>
      <c r="D459" s="59">
        <v>21.84</v>
      </c>
      <c r="E459" s="59">
        <v>17.11</v>
      </c>
      <c r="F459" s="59">
        <v>2.74</v>
      </c>
    </row>
    <row r="460" spans="1:6" x14ac:dyDescent="0.55000000000000004">
      <c r="A460" s="49">
        <v>2029</v>
      </c>
      <c r="B460" s="69">
        <v>34</v>
      </c>
      <c r="C460" s="58">
        <v>3.22</v>
      </c>
      <c r="D460" s="58">
        <v>21.94</v>
      </c>
      <c r="E460" s="58">
        <v>17.16</v>
      </c>
      <c r="F460" s="58">
        <v>2.74</v>
      </c>
    </row>
    <row r="461" spans="1:6" x14ac:dyDescent="0.55000000000000004">
      <c r="A461" s="49">
        <v>2029</v>
      </c>
      <c r="B461" s="69">
        <v>35</v>
      </c>
      <c r="C461" s="59">
        <v>2.99</v>
      </c>
      <c r="D461" s="59">
        <v>22.04</v>
      </c>
      <c r="E461" s="59">
        <v>17.2</v>
      </c>
      <c r="F461" s="59">
        <v>2.74</v>
      </c>
    </row>
    <row r="462" spans="1:6" x14ac:dyDescent="0.55000000000000004">
      <c r="A462" s="49">
        <v>2029</v>
      </c>
      <c r="B462" s="69">
        <v>36</v>
      </c>
      <c r="C462" s="58">
        <v>3</v>
      </c>
      <c r="D462" s="58">
        <v>22.14</v>
      </c>
      <c r="E462" s="58">
        <v>17.239999999999998</v>
      </c>
      <c r="F462" s="58">
        <v>2.74</v>
      </c>
    </row>
    <row r="463" spans="1:6" x14ac:dyDescent="0.55000000000000004">
      <c r="A463" s="49">
        <v>2029</v>
      </c>
      <c r="B463" s="69">
        <v>37</v>
      </c>
      <c r="C463" s="59">
        <v>3.02</v>
      </c>
      <c r="D463" s="59">
        <v>22.24</v>
      </c>
      <c r="E463" s="59">
        <v>17.29</v>
      </c>
      <c r="F463" s="59">
        <v>2.74</v>
      </c>
    </row>
    <row r="464" spans="1:6" x14ac:dyDescent="0.55000000000000004">
      <c r="A464" s="49">
        <v>2029</v>
      </c>
      <c r="B464" s="69">
        <v>38</v>
      </c>
      <c r="C464" s="58">
        <v>2.96</v>
      </c>
      <c r="D464" s="58">
        <v>22.31</v>
      </c>
      <c r="E464" s="58">
        <v>17.32</v>
      </c>
      <c r="F464" s="58">
        <v>2.74</v>
      </c>
    </row>
    <row r="465" spans="1:6" x14ac:dyDescent="0.55000000000000004">
      <c r="A465" s="49">
        <v>2029</v>
      </c>
      <c r="B465" s="69">
        <v>39</v>
      </c>
      <c r="C465" s="59">
        <v>2.79</v>
      </c>
      <c r="D465" s="59">
        <v>22.37</v>
      </c>
      <c r="E465" s="59">
        <v>17.350000000000001</v>
      </c>
      <c r="F465" s="59">
        <v>2.74</v>
      </c>
    </row>
    <row r="466" spans="1:6" x14ac:dyDescent="0.55000000000000004">
      <c r="A466" s="49">
        <v>2029</v>
      </c>
      <c r="B466" s="69">
        <v>40</v>
      </c>
      <c r="C466" s="58">
        <v>2.66</v>
      </c>
      <c r="D466" s="58">
        <v>22.43</v>
      </c>
      <c r="E466" s="58">
        <v>17.38</v>
      </c>
      <c r="F466" s="58">
        <v>2.74</v>
      </c>
    </row>
    <row r="467" spans="1:6" x14ac:dyDescent="0.55000000000000004">
      <c r="A467" s="49">
        <v>2029</v>
      </c>
      <c r="B467" s="69">
        <v>41</v>
      </c>
      <c r="C467" s="59">
        <v>2.74</v>
      </c>
      <c r="D467" s="59">
        <v>22.49</v>
      </c>
      <c r="E467" s="59">
        <v>17.41</v>
      </c>
      <c r="F467" s="59">
        <v>2.74</v>
      </c>
    </row>
    <row r="468" spans="1:6" x14ac:dyDescent="0.55000000000000004">
      <c r="A468" s="49">
        <v>2029</v>
      </c>
      <c r="B468" s="69">
        <v>42</v>
      </c>
      <c r="C468" s="58">
        <v>3.22</v>
      </c>
      <c r="D468" s="58">
        <v>22.52</v>
      </c>
      <c r="E468" s="58">
        <v>17.43</v>
      </c>
      <c r="F468" s="58">
        <v>2.74</v>
      </c>
    </row>
    <row r="469" spans="1:6" x14ac:dyDescent="0.55000000000000004">
      <c r="A469" s="49">
        <v>2029</v>
      </c>
      <c r="B469" s="69">
        <v>43</v>
      </c>
      <c r="C469" s="59">
        <v>3.43</v>
      </c>
      <c r="D469" s="59">
        <v>22.5</v>
      </c>
      <c r="E469" s="59">
        <v>17.41</v>
      </c>
      <c r="F469" s="59">
        <v>2.74</v>
      </c>
    </row>
    <row r="470" spans="1:6" x14ac:dyDescent="0.55000000000000004">
      <c r="A470" s="49">
        <v>2029</v>
      </c>
      <c r="B470" s="69">
        <v>44</v>
      </c>
      <c r="C470" s="58">
        <v>3.51</v>
      </c>
      <c r="D470" s="58">
        <v>22.48</v>
      </c>
      <c r="E470" s="58">
        <v>17.39</v>
      </c>
      <c r="F470" s="58">
        <v>2.74</v>
      </c>
    </row>
    <row r="471" spans="1:6" x14ac:dyDescent="0.55000000000000004">
      <c r="A471" s="49">
        <v>2029</v>
      </c>
      <c r="B471" s="69">
        <v>45</v>
      </c>
      <c r="C471" s="59">
        <v>3.26</v>
      </c>
      <c r="D471" s="59">
        <v>22.45</v>
      </c>
      <c r="E471" s="59">
        <v>17.37</v>
      </c>
      <c r="F471" s="59">
        <v>2.74</v>
      </c>
    </row>
    <row r="472" spans="1:6" x14ac:dyDescent="0.55000000000000004">
      <c r="A472" s="49">
        <v>2029</v>
      </c>
      <c r="B472" s="69">
        <v>46</v>
      </c>
      <c r="C472" s="58">
        <v>4.1500000000000004</v>
      </c>
      <c r="D472" s="58">
        <v>22.43</v>
      </c>
      <c r="E472" s="58">
        <v>17.350000000000001</v>
      </c>
      <c r="F472" s="58">
        <v>2.74</v>
      </c>
    </row>
    <row r="473" spans="1:6" x14ac:dyDescent="0.55000000000000004">
      <c r="A473" s="49">
        <v>2029</v>
      </c>
      <c r="B473" s="69">
        <v>47</v>
      </c>
      <c r="C473" s="59">
        <v>3.89</v>
      </c>
      <c r="D473" s="59">
        <v>22.37</v>
      </c>
      <c r="E473" s="59">
        <v>17.309999999999999</v>
      </c>
      <c r="F473" s="59">
        <v>2.74</v>
      </c>
    </row>
    <row r="474" spans="1:6" x14ac:dyDescent="0.55000000000000004">
      <c r="A474" s="49">
        <v>2029</v>
      </c>
      <c r="B474" s="69">
        <v>48</v>
      </c>
      <c r="C474" s="58">
        <v>3.98</v>
      </c>
      <c r="D474" s="58">
        <v>22.31</v>
      </c>
      <c r="E474" s="58">
        <v>17.27</v>
      </c>
      <c r="F474" s="58">
        <v>2.74</v>
      </c>
    </row>
    <row r="475" spans="1:6" x14ac:dyDescent="0.55000000000000004">
      <c r="A475" s="49">
        <v>2029</v>
      </c>
      <c r="B475" s="69">
        <v>49</v>
      </c>
      <c r="C475" s="59">
        <v>4.28</v>
      </c>
      <c r="D475" s="59">
        <v>22.25</v>
      </c>
      <c r="E475" s="59">
        <v>17.239999999999998</v>
      </c>
      <c r="F475" s="59">
        <v>2.74</v>
      </c>
    </row>
    <row r="476" spans="1:6" x14ac:dyDescent="0.55000000000000004">
      <c r="A476" s="49">
        <v>2029</v>
      </c>
      <c r="B476" s="69">
        <v>50</v>
      </c>
      <c r="C476" s="58">
        <v>4.75</v>
      </c>
      <c r="D476" s="58">
        <v>22.19</v>
      </c>
      <c r="E476" s="58">
        <v>17.2</v>
      </c>
      <c r="F476" s="58">
        <v>2.74</v>
      </c>
    </row>
    <row r="477" spans="1:6" x14ac:dyDescent="0.55000000000000004">
      <c r="A477" s="49">
        <v>2029</v>
      </c>
      <c r="B477" s="69">
        <v>51</v>
      </c>
      <c r="C477" s="59">
        <v>5.5</v>
      </c>
      <c r="D477" s="59">
        <v>22.13</v>
      </c>
      <c r="E477" s="59">
        <v>17.2</v>
      </c>
      <c r="F477" s="59">
        <v>2.74</v>
      </c>
    </row>
    <row r="478" spans="1:6" x14ac:dyDescent="0.55000000000000004">
      <c r="A478" s="49">
        <v>2029</v>
      </c>
      <c r="B478" s="69">
        <v>52</v>
      </c>
      <c r="C478" s="58">
        <v>4.8600000000000003</v>
      </c>
      <c r="D478" s="58">
        <v>22.05</v>
      </c>
      <c r="E478" s="58">
        <v>17.23</v>
      </c>
      <c r="F478" s="58">
        <v>2.74</v>
      </c>
    </row>
    <row r="479" spans="1:6" x14ac:dyDescent="0.55000000000000004">
      <c r="A479" s="49">
        <v>2029</v>
      </c>
      <c r="B479" s="69">
        <v>53</v>
      </c>
      <c r="C479" s="59">
        <v>4.8600000000000003</v>
      </c>
      <c r="D479" s="59">
        <v>22.05</v>
      </c>
      <c r="E479" s="59">
        <v>17.23</v>
      </c>
      <c r="F479" s="59">
        <v>2.74</v>
      </c>
    </row>
    <row r="480" spans="1:6" x14ac:dyDescent="0.55000000000000004">
      <c r="A480" s="49">
        <v>2030</v>
      </c>
      <c r="B480" s="69">
        <v>1</v>
      </c>
      <c r="C480" s="58">
        <v>7.79</v>
      </c>
      <c r="D480" s="58">
        <v>23.01</v>
      </c>
      <c r="E480" s="58">
        <v>18.239999999999998</v>
      </c>
      <c r="F480" s="58">
        <v>2.79</v>
      </c>
    </row>
    <row r="481" spans="1:6" x14ac:dyDescent="0.55000000000000004">
      <c r="A481" s="49">
        <v>2030</v>
      </c>
      <c r="B481" s="69">
        <v>2</v>
      </c>
      <c r="C481" s="59">
        <v>6.61</v>
      </c>
      <c r="D481" s="59">
        <v>22.93</v>
      </c>
      <c r="E481" s="59">
        <v>18.27</v>
      </c>
      <c r="F481" s="59">
        <v>2.79</v>
      </c>
    </row>
    <row r="482" spans="1:6" x14ac:dyDescent="0.55000000000000004">
      <c r="A482" s="49">
        <v>2030</v>
      </c>
      <c r="B482" s="69">
        <v>3</v>
      </c>
      <c r="C482" s="58">
        <v>6.5</v>
      </c>
      <c r="D482" s="58">
        <v>22.84</v>
      </c>
      <c r="E482" s="58">
        <v>18.25</v>
      </c>
      <c r="F482" s="58">
        <v>2.79</v>
      </c>
    </row>
    <row r="483" spans="1:6" x14ac:dyDescent="0.55000000000000004">
      <c r="A483" s="49">
        <v>2030</v>
      </c>
      <c r="B483" s="69">
        <v>4</v>
      </c>
      <c r="C483" s="59">
        <v>4.67</v>
      </c>
      <c r="D483" s="59">
        <v>22.69</v>
      </c>
      <c r="E483" s="59">
        <v>18.12</v>
      </c>
      <c r="F483" s="59">
        <v>2.79</v>
      </c>
    </row>
    <row r="484" spans="1:6" x14ac:dyDescent="0.55000000000000004">
      <c r="A484" s="49">
        <v>2030</v>
      </c>
      <c r="B484" s="69">
        <v>5</v>
      </c>
      <c r="C484" s="58">
        <v>5.0999999999999996</v>
      </c>
      <c r="D484" s="58">
        <v>22.55</v>
      </c>
      <c r="E484" s="58">
        <v>18</v>
      </c>
      <c r="F484" s="58">
        <v>2.79</v>
      </c>
    </row>
    <row r="485" spans="1:6" x14ac:dyDescent="0.55000000000000004">
      <c r="A485" s="49">
        <v>2030</v>
      </c>
      <c r="B485" s="69">
        <v>6</v>
      </c>
      <c r="C485" s="59">
        <v>5.03</v>
      </c>
      <c r="D485" s="59">
        <v>22.4</v>
      </c>
      <c r="E485" s="59">
        <v>17.87</v>
      </c>
      <c r="F485" s="59">
        <v>2.79</v>
      </c>
    </row>
    <row r="486" spans="1:6" x14ac:dyDescent="0.55000000000000004">
      <c r="A486" s="49">
        <v>2030</v>
      </c>
      <c r="B486" s="69">
        <v>7</v>
      </c>
      <c r="C486" s="58">
        <v>3.84</v>
      </c>
      <c r="D486" s="58">
        <v>22.25</v>
      </c>
      <c r="E486" s="58">
        <v>17.75</v>
      </c>
      <c r="F486" s="58">
        <v>2.79</v>
      </c>
    </row>
    <row r="487" spans="1:6" x14ac:dyDescent="0.55000000000000004">
      <c r="A487" s="49">
        <v>2030</v>
      </c>
      <c r="B487" s="69">
        <v>8</v>
      </c>
      <c r="C487" s="59">
        <v>4.1900000000000004</v>
      </c>
      <c r="D487" s="59">
        <v>22.16</v>
      </c>
      <c r="E487" s="59">
        <v>17.670000000000002</v>
      </c>
      <c r="F487" s="59">
        <v>2.79</v>
      </c>
    </row>
    <row r="488" spans="1:6" x14ac:dyDescent="0.55000000000000004">
      <c r="A488" s="49">
        <v>2030</v>
      </c>
      <c r="B488" s="69">
        <v>9</v>
      </c>
      <c r="C488" s="58">
        <v>4.22</v>
      </c>
      <c r="D488" s="58">
        <v>22.07</v>
      </c>
      <c r="E488" s="58">
        <v>17.59</v>
      </c>
      <c r="F488" s="58">
        <v>2.79</v>
      </c>
    </row>
    <row r="489" spans="1:6" x14ac:dyDescent="0.55000000000000004">
      <c r="A489" s="49">
        <v>2030</v>
      </c>
      <c r="B489" s="69">
        <v>10</v>
      </c>
      <c r="C489" s="59">
        <v>3.35</v>
      </c>
      <c r="D489" s="59">
        <v>21.98</v>
      </c>
      <c r="E489" s="59">
        <v>17.510000000000002</v>
      </c>
      <c r="F489" s="59">
        <v>2.79</v>
      </c>
    </row>
    <row r="490" spans="1:6" x14ac:dyDescent="0.55000000000000004">
      <c r="A490" s="49">
        <v>2030</v>
      </c>
      <c r="B490" s="69">
        <v>11</v>
      </c>
      <c r="C490" s="58">
        <v>3.77</v>
      </c>
      <c r="D490" s="58">
        <v>21.88</v>
      </c>
      <c r="E490" s="58">
        <v>17.43</v>
      </c>
      <c r="F490" s="58">
        <v>2.79</v>
      </c>
    </row>
    <row r="491" spans="1:6" x14ac:dyDescent="0.55000000000000004">
      <c r="A491" s="49">
        <v>2030</v>
      </c>
      <c r="B491" s="69">
        <v>12</v>
      </c>
      <c r="C491" s="59">
        <v>3.17</v>
      </c>
      <c r="D491" s="59">
        <v>21.87</v>
      </c>
      <c r="E491" s="59">
        <v>17.41</v>
      </c>
      <c r="F491" s="59">
        <v>2.79</v>
      </c>
    </row>
    <row r="492" spans="1:6" x14ac:dyDescent="0.55000000000000004">
      <c r="A492" s="49">
        <v>2030</v>
      </c>
      <c r="B492" s="69">
        <v>13</v>
      </c>
      <c r="C492" s="58">
        <v>2.99</v>
      </c>
      <c r="D492" s="58">
        <v>21.84</v>
      </c>
      <c r="E492" s="58">
        <v>17.39</v>
      </c>
      <c r="F492" s="58">
        <v>2.79</v>
      </c>
    </row>
    <row r="493" spans="1:6" x14ac:dyDescent="0.55000000000000004">
      <c r="A493" s="49">
        <v>2030</v>
      </c>
      <c r="B493" s="69">
        <v>14</v>
      </c>
      <c r="C493" s="59">
        <v>3.14</v>
      </c>
      <c r="D493" s="59">
        <v>21.81</v>
      </c>
      <c r="E493" s="59">
        <v>17.36</v>
      </c>
      <c r="F493" s="59">
        <v>2.79</v>
      </c>
    </row>
    <row r="494" spans="1:6" x14ac:dyDescent="0.55000000000000004">
      <c r="A494" s="49">
        <v>2030</v>
      </c>
      <c r="B494" s="69">
        <v>15</v>
      </c>
      <c r="C494" s="58">
        <v>3.02</v>
      </c>
      <c r="D494" s="58">
        <v>21.78</v>
      </c>
      <c r="E494" s="58">
        <v>17.329999999999998</v>
      </c>
      <c r="F494" s="58">
        <v>2.79</v>
      </c>
    </row>
    <row r="495" spans="1:6" x14ac:dyDescent="0.55000000000000004">
      <c r="A495" s="49">
        <v>2030</v>
      </c>
      <c r="B495" s="69">
        <v>16</v>
      </c>
      <c r="C495" s="59">
        <v>3.08</v>
      </c>
      <c r="D495" s="59">
        <v>21.77</v>
      </c>
      <c r="E495" s="59">
        <v>17.32</v>
      </c>
      <c r="F495" s="59">
        <v>2.79</v>
      </c>
    </row>
    <row r="496" spans="1:6" x14ac:dyDescent="0.55000000000000004">
      <c r="A496" s="49">
        <v>2030</v>
      </c>
      <c r="B496" s="69">
        <v>17</v>
      </c>
      <c r="C496" s="58">
        <v>3.08</v>
      </c>
      <c r="D496" s="58">
        <v>21.78</v>
      </c>
      <c r="E496" s="58">
        <v>17.329999999999998</v>
      </c>
      <c r="F496" s="58">
        <v>2.79</v>
      </c>
    </row>
    <row r="497" spans="1:6" x14ac:dyDescent="0.55000000000000004">
      <c r="A497" s="49">
        <v>2030</v>
      </c>
      <c r="B497" s="69">
        <v>18</v>
      </c>
      <c r="C497" s="59">
        <v>3.14</v>
      </c>
      <c r="D497" s="59">
        <v>21.79</v>
      </c>
      <c r="E497" s="59">
        <v>17.34</v>
      </c>
      <c r="F497" s="59">
        <v>2.79</v>
      </c>
    </row>
    <row r="498" spans="1:6" x14ac:dyDescent="0.55000000000000004">
      <c r="A498" s="49">
        <v>2030</v>
      </c>
      <c r="B498" s="69">
        <v>19</v>
      </c>
      <c r="C498" s="58">
        <v>3.19</v>
      </c>
      <c r="D498" s="58">
        <v>21.8</v>
      </c>
      <c r="E498" s="58">
        <v>17.350000000000001</v>
      </c>
      <c r="F498" s="58">
        <v>2.79</v>
      </c>
    </row>
    <row r="499" spans="1:6" x14ac:dyDescent="0.55000000000000004">
      <c r="A499" s="49">
        <v>2030</v>
      </c>
      <c r="B499" s="69">
        <v>20</v>
      </c>
      <c r="C499" s="59">
        <v>3.02</v>
      </c>
      <c r="D499" s="59">
        <v>21.82</v>
      </c>
      <c r="E499" s="59">
        <v>17.36</v>
      </c>
      <c r="F499" s="59">
        <v>2.79</v>
      </c>
    </row>
    <row r="500" spans="1:6" x14ac:dyDescent="0.55000000000000004">
      <c r="A500" s="49">
        <v>2030</v>
      </c>
      <c r="B500" s="69">
        <v>21</v>
      </c>
      <c r="C500" s="58">
        <v>3.11</v>
      </c>
      <c r="D500" s="58">
        <v>21.9</v>
      </c>
      <c r="E500" s="58">
        <v>17.420000000000002</v>
      </c>
      <c r="F500" s="58">
        <v>2.79</v>
      </c>
    </row>
    <row r="501" spans="1:6" x14ac:dyDescent="0.55000000000000004">
      <c r="A501" s="49">
        <v>2030</v>
      </c>
      <c r="B501" s="69">
        <v>22</v>
      </c>
      <c r="C501" s="59">
        <v>3.07</v>
      </c>
      <c r="D501" s="59">
        <v>21.98</v>
      </c>
      <c r="E501" s="59">
        <v>17.47</v>
      </c>
      <c r="F501" s="59">
        <v>2.79</v>
      </c>
    </row>
    <row r="502" spans="1:6" x14ac:dyDescent="0.55000000000000004">
      <c r="A502" s="49">
        <v>2030</v>
      </c>
      <c r="B502" s="69">
        <v>23</v>
      </c>
      <c r="C502" s="58">
        <v>3.2</v>
      </c>
      <c r="D502" s="58">
        <v>22.05</v>
      </c>
      <c r="E502" s="58">
        <v>17.52</v>
      </c>
      <c r="F502" s="58">
        <v>2.79</v>
      </c>
    </row>
    <row r="503" spans="1:6" x14ac:dyDescent="0.55000000000000004">
      <c r="A503" s="49">
        <v>2030</v>
      </c>
      <c r="B503" s="69">
        <v>24</v>
      </c>
      <c r="C503" s="59">
        <v>3.28</v>
      </c>
      <c r="D503" s="59">
        <v>22.13</v>
      </c>
      <c r="E503" s="59">
        <v>17.579999999999998</v>
      </c>
      <c r="F503" s="59">
        <v>2.79</v>
      </c>
    </row>
    <row r="504" spans="1:6" x14ac:dyDescent="0.55000000000000004">
      <c r="A504" s="49">
        <v>2030</v>
      </c>
      <c r="B504" s="69">
        <v>25</v>
      </c>
      <c r="C504" s="58">
        <v>3.31</v>
      </c>
      <c r="D504" s="58">
        <v>22.2</v>
      </c>
      <c r="E504" s="58">
        <v>17.64</v>
      </c>
      <c r="F504" s="58">
        <v>2.79</v>
      </c>
    </row>
    <row r="505" spans="1:6" x14ac:dyDescent="0.55000000000000004">
      <c r="A505" s="49">
        <v>2030</v>
      </c>
      <c r="B505" s="69">
        <v>26</v>
      </c>
      <c r="C505" s="59">
        <v>3.32</v>
      </c>
      <c r="D505" s="59">
        <v>22.28</v>
      </c>
      <c r="E505" s="59">
        <v>17.7</v>
      </c>
      <c r="F505" s="59">
        <v>2.79</v>
      </c>
    </row>
    <row r="506" spans="1:6" x14ac:dyDescent="0.55000000000000004">
      <c r="A506" s="49">
        <v>2030</v>
      </c>
      <c r="B506" s="69">
        <v>27</v>
      </c>
      <c r="C506" s="58">
        <v>3.57</v>
      </c>
      <c r="D506" s="58">
        <v>22.36</v>
      </c>
      <c r="E506" s="58">
        <v>17.760000000000002</v>
      </c>
      <c r="F506" s="58">
        <v>2.79</v>
      </c>
    </row>
    <row r="507" spans="1:6" x14ac:dyDescent="0.55000000000000004">
      <c r="A507" s="49">
        <v>2030</v>
      </c>
      <c r="B507" s="69">
        <v>28</v>
      </c>
      <c r="C507" s="59">
        <v>3.7</v>
      </c>
      <c r="D507" s="59">
        <v>22.44</v>
      </c>
      <c r="E507" s="59">
        <v>17.82</v>
      </c>
      <c r="F507" s="59">
        <v>2.79</v>
      </c>
    </row>
    <row r="508" spans="1:6" x14ac:dyDescent="0.55000000000000004">
      <c r="A508" s="49">
        <v>2030</v>
      </c>
      <c r="B508" s="69">
        <v>29</v>
      </c>
      <c r="C508" s="58">
        <v>3.77</v>
      </c>
      <c r="D508" s="58">
        <v>22.52</v>
      </c>
      <c r="E508" s="58">
        <v>17.88</v>
      </c>
      <c r="F508" s="58">
        <v>2.79</v>
      </c>
    </row>
    <row r="509" spans="1:6" x14ac:dyDescent="0.55000000000000004">
      <c r="A509" s="49">
        <v>2030</v>
      </c>
      <c r="B509" s="69">
        <v>30</v>
      </c>
      <c r="C509" s="59">
        <v>3.4</v>
      </c>
      <c r="D509" s="59">
        <v>22.6</v>
      </c>
      <c r="E509" s="59">
        <v>17.93</v>
      </c>
      <c r="F509" s="59">
        <v>2.79</v>
      </c>
    </row>
    <row r="510" spans="1:6" x14ac:dyDescent="0.55000000000000004">
      <c r="A510" s="49">
        <v>2030</v>
      </c>
      <c r="B510" s="69">
        <v>31</v>
      </c>
      <c r="C510" s="58">
        <v>3.36</v>
      </c>
      <c r="D510" s="58">
        <v>22.68</v>
      </c>
      <c r="E510" s="58">
        <v>17.98</v>
      </c>
      <c r="F510" s="58">
        <v>2.79</v>
      </c>
    </row>
    <row r="511" spans="1:6" x14ac:dyDescent="0.55000000000000004">
      <c r="A511" s="49">
        <v>2030</v>
      </c>
      <c r="B511" s="69">
        <v>32</v>
      </c>
      <c r="C511" s="59">
        <v>3.25</v>
      </c>
      <c r="D511" s="59">
        <v>22.77</v>
      </c>
      <c r="E511" s="59">
        <v>18.04</v>
      </c>
      <c r="F511" s="59">
        <v>2.79</v>
      </c>
    </row>
    <row r="512" spans="1:6" x14ac:dyDescent="0.55000000000000004">
      <c r="A512" s="49">
        <v>2030</v>
      </c>
      <c r="B512" s="69">
        <v>33</v>
      </c>
      <c r="C512" s="58">
        <v>3.45</v>
      </c>
      <c r="D512" s="58">
        <v>22.85</v>
      </c>
      <c r="E512" s="58">
        <v>18.09</v>
      </c>
      <c r="F512" s="58">
        <v>2.79</v>
      </c>
    </row>
    <row r="513" spans="1:6" x14ac:dyDescent="0.55000000000000004">
      <c r="A513" s="49">
        <v>2030</v>
      </c>
      <c r="B513" s="69">
        <v>34</v>
      </c>
      <c r="C513" s="59">
        <v>3.32</v>
      </c>
      <c r="D513" s="59">
        <v>22.96</v>
      </c>
      <c r="E513" s="59">
        <v>18.13</v>
      </c>
      <c r="F513" s="59">
        <v>2.79</v>
      </c>
    </row>
    <row r="514" spans="1:6" x14ac:dyDescent="0.55000000000000004">
      <c r="A514" s="49">
        <v>2030</v>
      </c>
      <c r="B514" s="69">
        <v>35</v>
      </c>
      <c r="C514" s="58">
        <v>3.08</v>
      </c>
      <c r="D514" s="58">
        <v>23.06</v>
      </c>
      <c r="E514" s="58">
        <v>18.18</v>
      </c>
      <c r="F514" s="58">
        <v>2.79</v>
      </c>
    </row>
    <row r="515" spans="1:6" x14ac:dyDescent="0.55000000000000004">
      <c r="A515" s="49">
        <v>2030</v>
      </c>
      <c r="B515" s="69">
        <v>36</v>
      </c>
      <c r="C515" s="59">
        <v>3.1</v>
      </c>
      <c r="D515" s="59">
        <v>23.17</v>
      </c>
      <c r="E515" s="59">
        <v>18.23</v>
      </c>
      <c r="F515" s="59">
        <v>2.79</v>
      </c>
    </row>
    <row r="516" spans="1:6" x14ac:dyDescent="0.55000000000000004">
      <c r="A516" s="49">
        <v>2030</v>
      </c>
      <c r="B516" s="69">
        <v>37</v>
      </c>
      <c r="C516" s="58">
        <v>3.12</v>
      </c>
      <c r="D516" s="58">
        <v>23.27</v>
      </c>
      <c r="E516" s="58">
        <v>18.27</v>
      </c>
      <c r="F516" s="58">
        <v>2.79</v>
      </c>
    </row>
    <row r="517" spans="1:6" x14ac:dyDescent="0.55000000000000004">
      <c r="A517" s="49">
        <v>2030</v>
      </c>
      <c r="B517" s="69">
        <v>38</v>
      </c>
      <c r="C517" s="59">
        <v>3.06</v>
      </c>
      <c r="D517" s="59">
        <v>23.34</v>
      </c>
      <c r="E517" s="59">
        <v>18.309999999999999</v>
      </c>
      <c r="F517" s="59">
        <v>2.79</v>
      </c>
    </row>
    <row r="518" spans="1:6" x14ac:dyDescent="0.55000000000000004">
      <c r="A518" s="49">
        <v>2030</v>
      </c>
      <c r="B518" s="69">
        <v>39</v>
      </c>
      <c r="C518" s="58">
        <v>2.89</v>
      </c>
      <c r="D518" s="58">
        <v>23.41</v>
      </c>
      <c r="E518" s="58">
        <v>18.34</v>
      </c>
      <c r="F518" s="58">
        <v>2.79</v>
      </c>
    </row>
    <row r="519" spans="1:6" x14ac:dyDescent="0.55000000000000004">
      <c r="A519" s="49">
        <v>2030</v>
      </c>
      <c r="B519" s="69">
        <v>40</v>
      </c>
      <c r="C519" s="59">
        <v>2.74</v>
      </c>
      <c r="D519" s="59">
        <v>23.47</v>
      </c>
      <c r="E519" s="59">
        <v>18.37</v>
      </c>
      <c r="F519" s="59">
        <v>2.79</v>
      </c>
    </row>
    <row r="520" spans="1:6" x14ac:dyDescent="0.55000000000000004">
      <c r="A520" s="49">
        <v>2030</v>
      </c>
      <c r="B520" s="69">
        <v>41</v>
      </c>
      <c r="C520" s="58">
        <v>2.83</v>
      </c>
      <c r="D520" s="58">
        <v>23.53</v>
      </c>
      <c r="E520" s="58">
        <v>18.41</v>
      </c>
      <c r="F520" s="58">
        <v>2.79</v>
      </c>
    </row>
    <row r="521" spans="1:6" x14ac:dyDescent="0.55000000000000004">
      <c r="A521" s="49">
        <v>2030</v>
      </c>
      <c r="B521" s="69">
        <v>42</v>
      </c>
      <c r="C521" s="59">
        <v>3.32</v>
      </c>
      <c r="D521" s="59">
        <v>23.57</v>
      </c>
      <c r="E521" s="59">
        <v>18.420000000000002</v>
      </c>
      <c r="F521" s="59">
        <v>2.79</v>
      </c>
    </row>
    <row r="522" spans="1:6" x14ac:dyDescent="0.55000000000000004">
      <c r="A522" s="49">
        <v>2030</v>
      </c>
      <c r="B522" s="69">
        <v>43</v>
      </c>
      <c r="C522" s="58">
        <v>3.54</v>
      </c>
      <c r="D522" s="58">
        <v>23.55</v>
      </c>
      <c r="E522" s="58">
        <v>18.399999999999999</v>
      </c>
      <c r="F522" s="58">
        <v>2.79</v>
      </c>
    </row>
    <row r="523" spans="1:6" x14ac:dyDescent="0.55000000000000004">
      <c r="A523" s="49">
        <v>2030</v>
      </c>
      <c r="B523" s="69">
        <v>44</v>
      </c>
      <c r="C523" s="59">
        <v>3.62</v>
      </c>
      <c r="D523" s="59">
        <v>23.52</v>
      </c>
      <c r="E523" s="59">
        <v>18.38</v>
      </c>
      <c r="F523" s="59">
        <v>2.79</v>
      </c>
    </row>
    <row r="524" spans="1:6" x14ac:dyDescent="0.55000000000000004">
      <c r="A524" s="49">
        <v>2030</v>
      </c>
      <c r="B524" s="69">
        <v>45</v>
      </c>
      <c r="C524" s="58">
        <v>3.36</v>
      </c>
      <c r="D524" s="58">
        <v>23.5</v>
      </c>
      <c r="E524" s="58">
        <v>18.36</v>
      </c>
      <c r="F524" s="58">
        <v>2.79</v>
      </c>
    </row>
    <row r="525" spans="1:6" x14ac:dyDescent="0.55000000000000004">
      <c r="A525" s="49">
        <v>2030</v>
      </c>
      <c r="B525" s="69">
        <v>46</v>
      </c>
      <c r="C525" s="59">
        <v>4.29</v>
      </c>
      <c r="D525" s="59">
        <v>23.47</v>
      </c>
      <c r="E525" s="59">
        <v>18.34</v>
      </c>
      <c r="F525" s="59">
        <v>2.79</v>
      </c>
    </row>
    <row r="526" spans="1:6" x14ac:dyDescent="0.55000000000000004">
      <c r="A526" s="49">
        <v>2030</v>
      </c>
      <c r="B526" s="69">
        <v>47</v>
      </c>
      <c r="C526" s="58">
        <v>4.01</v>
      </c>
      <c r="D526" s="58">
        <v>23.41</v>
      </c>
      <c r="E526" s="58">
        <v>18.3</v>
      </c>
      <c r="F526" s="58">
        <v>2.79</v>
      </c>
    </row>
    <row r="527" spans="1:6" x14ac:dyDescent="0.55000000000000004">
      <c r="A527" s="49">
        <v>2030</v>
      </c>
      <c r="B527" s="69">
        <v>48</v>
      </c>
      <c r="C527" s="59">
        <v>4.0999999999999996</v>
      </c>
      <c r="D527" s="59">
        <v>23.35</v>
      </c>
      <c r="E527" s="59">
        <v>18.260000000000002</v>
      </c>
      <c r="F527" s="59">
        <v>2.79</v>
      </c>
    </row>
    <row r="528" spans="1:6" x14ac:dyDescent="0.55000000000000004">
      <c r="A528" s="49">
        <v>2030</v>
      </c>
      <c r="B528" s="69">
        <v>49</v>
      </c>
      <c r="C528" s="58">
        <v>4.42</v>
      </c>
      <c r="D528" s="58">
        <v>23.29</v>
      </c>
      <c r="E528" s="58">
        <v>18.22</v>
      </c>
      <c r="F528" s="58">
        <v>2.79</v>
      </c>
    </row>
    <row r="529" spans="1:6" x14ac:dyDescent="0.55000000000000004">
      <c r="A529" s="49">
        <v>2030</v>
      </c>
      <c r="B529" s="69">
        <v>50</v>
      </c>
      <c r="C529" s="59">
        <v>4.91</v>
      </c>
      <c r="D529" s="59">
        <v>23.23</v>
      </c>
      <c r="E529" s="59">
        <v>18.18</v>
      </c>
      <c r="F529" s="59">
        <v>2.79</v>
      </c>
    </row>
    <row r="530" spans="1:6" x14ac:dyDescent="0.55000000000000004">
      <c r="A530" s="49">
        <v>2030</v>
      </c>
      <c r="B530" s="69">
        <v>51</v>
      </c>
      <c r="C530" s="58">
        <v>5.68</v>
      </c>
      <c r="D530" s="58">
        <v>23.16</v>
      </c>
      <c r="E530" s="58">
        <v>18.18</v>
      </c>
      <c r="F530" s="58">
        <v>2.79</v>
      </c>
    </row>
    <row r="531" spans="1:6" x14ac:dyDescent="0.55000000000000004">
      <c r="A531" s="49">
        <v>2030</v>
      </c>
      <c r="B531" s="69">
        <v>52</v>
      </c>
      <c r="C531" s="59">
        <v>5.0199999999999996</v>
      </c>
      <c r="D531" s="59">
        <v>23.08</v>
      </c>
      <c r="E531" s="59">
        <v>18.21</v>
      </c>
      <c r="F531" s="59">
        <v>2.79</v>
      </c>
    </row>
    <row r="532" spans="1:6" x14ac:dyDescent="0.55000000000000004">
      <c r="A532" s="49">
        <v>2030</v>
      </c>
      <c r="B532" s="69">
        <v>53</v>
      </c>
      <c r="C532" s="58">
        <v>5.0199999999999996</v>
      </c>
      <c r="D532" s="58">
        <v>23.08</v>
      </c>
      <c r="E532" s="58">
        <v>18.21</v>
      </c>
      <c r="F532" s="58">
        <v>2.79</v>
      </c>
    </row>
    <row r="533" spans="1:6" x14ac:dyDescent="0.55000000000000004">
      <c r="A533" s="49">
        <v>2031</v>
      </c>
      <c r="B533" s="69">
        <v>1</v>
      </c>
      <c r="C533" s="59">
        <v>7.98</v>
      </c>
      <c r="D533" s="59">
        <v>23.71</v>
      </c>
      <c r="E533" s="59">
        <v>18.93</v>
      </c>
      <c r="F533" s="59">
        <v>2.87</v>
      </c>
    </row>
    <row r="534" spans="1:6" x14ac:dyDescent="0.55000000000000004">
      <c r="A534" s="49">
        <v>2031</v>
      </c>
      <c r="B534" s="69">
        <v>2</v>
      </c>
      <c r="C534" s="58">
        <v>6.78</v>
      </c>
      <c r="D534" s="58">
        <v>23.64</v>
      </c>
      <c r="E534" s="58">
        <v>18.96</v>
      </c>
      <c r="F534" s="58">
        <v>2.87</v>
      </c>
    </row>
    <row r="535" spans="1:6" x14ac:dyDescent="0.55000000000000004">
      <c r="A535" s="49">
        <v>2031</v>
      </c>
      <c r="B535" s="69">
        <v>3</v>
      </c>
      <c r="C535" s="59">
        <v>6.66</v>
      </c>
      <c r="D535" s="59">
        <v>23.54</v>
      </c>
      <c r="E535" s="59">
        <v>18.95</v>
      </c>
      <c r="F535" s="59">
        <v>2.87</v>
      </c>
    </row>
    <row r="536" spans="1:6" x14ac:dyDescent="0.55000000000000004">
      <c r="A536" s="49">
        <v>2031</v>
      </c>
      <c r="B536" s="69">
        <v>4</v>
      </c>
      <c r="C536" s="58">
        <v>4.78</v>
      </c>
      <c r="D536" s="58">
        <v>23.39</v>
      </c>
      <c r="E536" s="58">
        <v>18.809999999999999</v>
      </c>
      <c r="F536" s="58">
        <v>2.87</v>
      </c>
    </row>
    <row r="537" spans="1:6" x14ac:dyDescent="0.55000000000000004">
      <c r="A537" s="49">
        <v>2031</v>
      </c>
      <c r="B537" s="69">
        <v>5</v>
      </c>
      <c r="C537" s="59">
        <v>5.22</v>
      </c>
      <c r="D537" s="59">
        <v>23.24</v>
      </c>
      <c r="E537" s="59">
        <v>18.68</v>
      </c>
      <c r="F537" s="59">
        <v>2.87</v>
      </c>
    </row>
    <row r="538" spans="1:6" x14ac:dyDescent="0.55000000000000004">
      <c r="A538" s="49">
        <v>2031</v>
      </c>
      <c r="B538" s="69">
        <v>6</v>
      </c>
      <c r="C538" s="58">
        <v>5.15</v>
      </c>
      <c r="D538" s="58">
        <v>23.08</v>
      </c>
      <c r="E538" s="58">
        <v>18.55</v>
      </c>
      <c r="F538" s="58">
        <v>2.87</v>
      </c>
    </row>
    <row r="539" spans="1:6" x14ac:dyDescent="0.55000000000000004">
      <c r="A539" s="49">
        <v>2031</v>
      </c>
      <c r="B539" s="69">
        <v>7</v>
      </c>
      <c r="C539" s="59">
        <v>3.93</v>
      </c>
      <c r="D539" s="59">
        <v>22.93</v>
      </c>
      <c r="E539" s="59">
        <v>18.420000000000002</v>
      </c>
      <c r="F539" s="59">
        <v>2.87</v>
      </c>
    </row>
    <row r="540" spans="1:6" x14ac:dyDescent="0.55000000000000004">
      <c r="A540" s="49">
        <v>2031</v>
      </c>
      <c r="B540" s="69">
        <v>8</v>
      </c>
      <c r="C540" s="58">
        <v>4.29</v>
      </c>
      <c r="D540" s="58">
        <v>22.84</v>
      </c>
      <c r="E540" s="58">
        <v>18.34</v>
      </c>
      <c r="F540" s="58">
        <v>2.87</v>
      </c>
    </row>
    <row r="541" spans="1:6" x14ac:dyDescent="0.55000000000000004">
      <c r="A541" s="49">
        <v>2031</v>
      </c>
      <c r="B541" s="69">
        <v>9</v>
      </c>
      <c r="C541" s="59">
        <v>4.33</v>
      </c>
      <c r="D541" s="59">
        <v>22.74</v>
      </c>
      <c r="E541" s="59">
        <v>18.260000000000002</v>
      </c>
      <c r="F541" s="59">
        <v>2.87</v>
      </c>
    </row>
    <row r="542" spans="1:6" x14ac:dyDescent="0.55000000000000004">
      <c r="A542" s="49">
        <v>2031</v>
      </c>
      <c r="B542" s="69">
        <v>10</v>
      </c>
      <c r="C542" s="58">
        <v>3.43</v>
      </c>
      <c r="D542" s="58">
        <v>22.65</v>
      </c>
      <c r="E542" s="58">
        <v>18.18</v>
      </c>
      <c r="F542" s="58">
        <v>2.87</v>
      </c>
    </row>
    <row r="543" spans="1:6" x14ac:dyDescent="0.55000000000000004">
      <c r="A543" s="49">
        <v>2031</v>
      </c>
      <c r="B543" s="69">
        <v>11</v>
      </c>
      <c r="C543" s="59">
        <v>3.87</v>
      </c>
      <c r="D543" s="59">
        <v>22.55</v>
      </c>
      <c r="E543" s="59">
        <v>18.100000000000001</v>
      </c>
      <c r="F543" s="59">
        <v>2.87</v>
      </c>
    </row>
    <row r="544" spans="1:6" x14ac:dyDescent="0.55000000000000004">
      <c r="A544" s="49">
        <v>2031</v>
      </c>
      <c r="B544" s="69">
        <v>12</v>
      </c>
      <c r="C544" s="58">
        <v>3.25</v>
      </c>
      <c r="D544" s="58">
        <v>22.54</v>
      </c>
      <c r="E544" s="58">
        <v>18.079999999999998</v>
      </c>
      <c r="F544" s="58">
        <v>2.87</v>
      </c>
    </row>
    <row r="545" spans="1:6" x14ac:dyDescent="0.55000000000000004">
      <c r="A545" s="49">
        <v>2031</v>
      </c>
      <c r="B545" s="69">
        <v>13</v>
      </c>
      <c r="C545" s="59">
        <v>3.06</v>
      </c>
      <c r="D545" s="59">
        <v>22.51</v>
      </c>
      <c r="E545" s="59">
        <v>18.05</v>
      </c>
      <c r="F545" s="59">
        <v>2.87</v>
      </c>
    </row>
    <row r="546" spans="1:6" x14ac:dyDescent="0.55000000000000004">
      <c r="A546" s="49">
        <v>2031</v>
      </c>
      <c r="B546" s="69">
        <v>14</v>
      </c>
      <c r="C546" s="58">
        <v>3.22</v>
      </c>
      <c r="D546" s="58">
        <v>22.48</v>
      </c>
      <c r="E546" s="58">
        <v>18.02</v>
      </c>
      <c r="F546" s="58">
        <v>2.87</v>
      </c>
    </row>
    <row r="547" spans="1:6" x14ac:dyDescent="0.55000000000000004">
      <c r="A547" s="49">
        <v>2031</v>
      </c>
      <c r="B547" s="69">
        <v>15</v>
      </c>
      <c r="C547" s="59">
        <v>3.09</v>
      </c>
      <c r="D547" s="59">
        <v>22.45</v>
      </c>
      <c r="E547" s="59">
        <v>17.989999999999998</v>
      </c>
      <c r="F547" s="59">
        <v>2.87</v>
      </c>
    </row>
    <row r="548" spans="1:6" x14ac:dyDescent="0.55000000000000004">
      <c r="A548" s="49">
        <v>2031</v>
      </c>
      <c r="B548" s="69">
        <v>16</v>
      </c>
      <c r="C548" s="58">
        <v>3.15</v>
      </c>
      <c r="D548" s="58">
        <v>22.44</v>
      </c>
      <c r="E548" s="58">
        <v>17.98</v>
      </c>
      <c r="F548" s="58">
        <v>2.87</v>
      </c>
    </row>
    <row r="549" spans="1:6" x14ac:dyDescent="0.55000000000000004">
      <c r="A549" s="49">
        <v>2031</v>
      </c>
      <c r="B549" s="69">
        <v>17</v>
      </c>
      <c r="C549" s="59">
        <v>3.16</v>
      </c>
      <c r="D549" s="59">
        <v>22.45</v>
      </c>
      <c r="E549" s="59">
        <v>17.989999999999998</v>
      </c>
      <c r="F549" s="59">
        <v>2.87</v>
      </c>
    </row>
    <row r="550" spans="1:6" x14ac:dyDescent="0.55000000000000004">
      <c r="A550" s="49">
        <v>2031</v>
      </c>
      <c r="B550" s="69">
        <v>18</v>
      </c>
      <c r="C550" s="58">
        <v>3.22</v>
      </c>
      <c r="D550" s="58">
        <v>22.46</v>
      </c>
      <c r="E550" s="58">
        <v>18</v>
      </c>
      <c r="F550" s="58">
        <v>2.87</v>
      </c>
    </row>
    <row r="551" spans="1:6" x14ac:dyDescent="0.55000000000000004">
      <c r="A551" s="49">
        <v>2031</v>
      </c>
      <c r="B551" s="69">
        <v>19</v>
      </c>
      <c r="C551" s="59">
        <v>3.27</v>
      </c>
      <c r="D551" s="59">
        <v>22.47</v>
      </c>
      <c r="E551" s="59">
        <v>18.010000000000002</v>
      </c>
      <c r="F551" s="59">
        <v>2.87</v>
      </c>
    </row>
    <row r="552" spans="1:6" x14ac:dyDescent="0.55000000000000004">
      <c r="A552" s="49">
        <v>2031</v>
      </c>
      <c r="B552" s="69">
        <v>20</v>
      </c>
      <c r="C552" s="58">
        <v>3.09</v>
      </c>
      <c r="D552" s="58">
        <v>22.49</v>
      </c>
      <c r="E552" s="58">
        <v>18.02</v>
      </c>
      <c r="F552" s="58">
        <v>2.87</v>
      </c>
    </row>
    <row r="553" spans="1:6" x14ac:dyDescent="0.55000000000000004">
      <c r="A553" s="49">
        <v>2031</v>
      </c>
      <c r="B553" s="69">
        <v>21</v>
      </c>
      <c r="C553" s="59">
        <v>3.19</v>
      </c>
      <c r="D553" s="59">
        <v>22.57</v>
      </c>
      <c r="E553" s="59">
        <v>18.079999999999998</v>
      </c>
      <c r="F553" s="59">
        <v>2.87</v>
      </c>
    </row>
    <row r="554" spans="1:6" x14ac:dyDescent="0.55000000000000004">
      <c r="A554" s="49">
        <v>2031</v>
      </c>
      <c r="B554" s="69">
        <v>22</v>
      </c>
      <c r="C554" s="58">
        <v>3.14</v>
      </c>
      <c r="D554" s="58">
        <v>22.65</v>
      </c>
      <c r="E554" s="58">
        <v>18.13</v>
      </c>
      <c r="F554" s="58">
        <v>2.87</v>
      </c>
    </row>
    <row r="555" spans="1:6" x14ac:dyDescent="0.55000000000000004">
      <c r="A555" s="49">
        <v>2031</v>
      </c>
      <c r="B555" s="69">
        <v>23</v>
      </c>
      <c r="C555" s="59">
        <v>3.28</v>
      </c>
      <c r="D555" s="59">
        <v>22.73</v>
      </c>
      <c r="E555" s="59">
        <v>18.190000000000001</v>
      </c>
      <c r="F555" s="59">
        <v>2.87</v>
      </c>
    </row>
    <row r="556" spans="1:6" x14ac:dyDescent="0.55000000000000004">
      <c r="A556" s="49">
        <v>2031</v>
      </c>
      <c r="B556" s="69">
        <v>24</v>
      </c>
      <c r="C556" s="58">
        <v>3.36</v>
      </c>
      <c r="D556" s="58">
        <v>22.8</v>
      </c>
      <c r="E556" s="58">
        <v>18.25</v>
      </c>
      <c r="F556" s="58">
        <v>2.87</v>
      </c>
    </row>
    <row r="557" spans="1:6" x14ac:dyDescent="0.55000000000000004">
      <c r="A557" s="49">
        <v>2031</v>
      </c>
      <c r="B557" s="69">
        <v>25</v>
      </c>
      <c r="C557" s="59">
        <v>3.39</v>
      </c>
      <c r="D557" s="59">
        <v>22.88</v>
      </c>
      <c r="E557" s="59">
        <v>18.309999999999999</v>
      </c>
      <c r="F557" s="59">
        <v>2.87</v>
      </c>
    </row>
    <row r="558" spans="1:6" x14ac:dyDescent="0.55000000000000004">
      <c r="A558" s="49">
        <v>2031</v>
      </c>
      <c r="B558" s="69">
        <v>26</v>
      </c>
      <c r="C558" s="58">
        <v>3.4</v>
      </c>
      <c r="D558" s="58">
        <v>22.96</v>
      </c>
      <c r="E558" s="58">
        <v>18.37</v>
      </c>
      <c r="F558" s="58">
        <v>2.87</v>
      </c>
    </row>
    <row r="559" spans="1:6" x14ac:dyDescent="0.55000000000000004">
      <c r="A559" s="49">
        <v>2031</v>
      </c>
      <c r="B559" s="69">
        <v>27</v>
      </c>
      <c r="C559" s="59">
        <v>3.66</v>
      </c>
      <c r="D559" s="59">
        <v>23.04</v>
      </c>
      <c r="E559" s="59">
        <v>18.440000000000001</v>
      </c>
      <c r="F559" s="59">
        <v>2.87</v>
      </c>
    </row>
    <row r="560" spans="1:6" x14ac:dyDescent="0.55000000000000004">
      <c r="A560" s="49">
        <v>2031</v>
      </c>
      <c r="B560" s="69">
        <v>28</v>
      </c>
      <c r="C560" s="58">
        <v>3.79</v>
      </c>
      <c r="D560" s="58">
        <v>23.12</v>
      </c>
      <c r="E560" s="58">
        <v>18.5</v>
      </c>
      <c r="F560" s="58">
        <v>2.87</v>
      </c>
    </row>
    <row r="561" spans="1:6" x14ac:dyDescent="0.55000000000000004">
      <c r="A561" s="49">
        <v>2031</v>
      </c>
      <c r="B561" s="69">
        <v>29</v>
      </c>
      <c r="C561" s="59">
        <v>3.86</v>
      </c>
      <c r="D561" s="59">
        <v>23.21</v>
      </c>
      <c r="E561" s="59">
        <v>18.559999999999999</v>
      </c>
      <c r="F561" s="59">
        <v>2.87</v>
      </c>
    </row>
    <row r="562" spans="1:6" x14ac:dyDescent="0.55000000000000004">
      <c r="A562" s="49">
        <v>2031</v>
      </c>
      <c r="B562" s="69">
        <v>30</v>
      </c>
      <c r="C562" s="58">
        <v>3.48</v>
      </c>
      <c r="D562" s="58">
        <v>23.29</v>
      </c>
      <c r="E562" s="58">
        <v>18.61</v>
      </c>
      <c r="F562" s="58">
        <v>2.87</v>
      </c>
    </row>
    <row r="563" spans="1:6" x14ac:dyDescent="0.55000000000000004">
      <c r="A563" s="49">
        <v>2031</v>
      </c>
      <c r="B563" s="69">
        <v>31</v>
      </c>
      <c r="C563" s="59">
        <v>3.45</v>
      </c>
      <c r="D563" s="59">
        <v>23.38</v>
      </c>
      <c r="E563" s="59">
        <v>18.670000000000002</v>
      </c>
      <c r="F563" s="59">
        <v>2.87</v>
      </c>
    </row>
    <row r="564" spans="1:6" x14ac:dyDescent="0.55000000000000004">
      <c r="A564" s="49">
        <v>2031</v>
      </c>
      <c r="B564" s="69">
        <v>32</v>
      </c>
      <c r="C564" s="58">
        <v>3.33</v>
      </c>
      <c r="D564" s="58">
        <v>23.47</v>
      </c>
      <c r="E564" s="58">
        <v>18.72</v>
      </c>
      <c r="F564" s="58">
        <v>2.87</v>
      </c>
    </row>
    <row r="565" spans="1:6" x14ac:dyDescent="0.55000000000000004">
      <c r="A565" s="49">
        <v>2031</v>
      </c>
      <c r="B565" s="69">
        <v>33</v>
      </c>
      <c r="C565" s="59">
        <v>3.53</v>
      </c>
      <c r="D565" s="59">
        <v>23.55</v>
      </c>
      <c r="E565" s="59">
        <v>18.78</v>
      </c>
      <c r="F565" s="59">
        <v>2.87</v>
      </c>
    </row>
    <row r="566" spans="1:6" x14ac:dyDescent="0.55000000000000004">
      <c r="A566" s="49">
        <v>2031</v>
      </c>
      <c r="B566" s="69">
        <v>34</v>
      </c>
      <c r="C566" s="58">
        <v>3.41</v>
      </c>
      <c r="D566" s="58">
        <v>23.66</v>
      </c>
      <c r="E566" s="58">
        <v>18.82</v>
      </c>
      <c r="F566" s="58">
        <v>2.87</v>
      </c>
    </row>
    <row r="567" spans="1:6" x14ac:dyDescent="0.55000000000000004">
      <c r="A567" s="49">
        <v>2031</v>
      </c>
      <c r="B567" s="69">
        <v>35</v>
      </c>
      <c r="C567" s="59">
        <v>3.16</v>
      </c>
      <c r="D567" s="59">
        <v>23.77</v>
      </c>
      <c r="E567" s="59">
        <v>18.87</v>
      </c>
      <c r="F567" s="59">
        <v>2.87</v>
      </c>
    </row>
    <row r="568" spans="1:6" x14ac:dyDescent="0.55000000000000004">
      <c r="A568" s="49">
        <v>2031</v>
      </c>
      <c r="B568" s="69">
        <v>36</v>
      </c>
      <c r="C568" s="58">
        <v>3.17</v>
      </c>
      <c r="D568" s="58">
        <v>23.87</v>
      </c>
      <c r="E568" s="58">
        <v>18.920000000000002</v>
      </c>
      <c r="F568" s="58">
        <v>2.87</v>
      </c>
    </row>
    <row r="569" spans="1:6" x14ac:dyDescent="0.55000000000000004">
      <c r="A569" s="49">
        <v>2031</v>
      </c>
      <c r="B569" s="69">
        <v>37</v>
      </c>
      <c r="C569" s="59">
        <v>3.2</v>
      </c>
      <c r="D569" s="59">
        <v>23.98</v>
      </c>
      <c r="E569" s="59">
        <v>18.97</v>
      </c>
      <c r="F569" s="59">
        <v>2.87</v>
      </c>
    </row>
    <row r="570" spans="1:6" x14ac:dyDescent="0.55000000000000004">
      <c r="A570" s="49">
        <v>2031</v>
      </c>
      <c r="B570" s="69">
        <v>38</v>
      </c>
      <c r="C570" s="58">
        <v>3.13</v>
      </c>
      <c r="D570" s="58">
        <v>24.06</v>
      </c>
      <c r="E570" s="58">
        <v>19.010000000000002</v>
      </c>
      <c r="F570" s="58">
        <v>2.87</v>
      </c>
    </row>
    <row r="571" spans="1:6" x14ac:dyDescent="0.55000000000000004">
      <c r="A571" s="49">
        <v>2031</v>
      </c>
      <c r="B571" s="69">
        <v>39</v>
      </c>
      <c r="C571" s="59">
        <v>2.96</v>
      </c>
      <c r="D571" s="59">
        <v>24.12</v>
      </c>
      <c r="E571" s="59">
        <v>19.04</v>
      </c>
      <c r="F571" s="59">
        <v>2.87</v>
      </c>
    </row>
    <row r="572" spans="1:6" x14ac:dyDescent="0.55000000000000004">
      <c r="A572" s="49">
        <v>2031</v>
      </c>
      <c r="B572" s="69">
        <v>40</v>
      </c>
      <c r="C572" s="58">
        <v>2.81</v>
      </c>
      <c r="D572" s="58">
        <v>24.19</v>
      </c>
      <c r="E572" s="58">
        <v>19.07</v>
      </c>
      <c r="F572" s="58">
        <v>2.87</v>
      </c>
    </row>
    <row r="573" spans="1:6" x14ac:dyDescent="0.55000000000000004">
      <c r="A573" s="49">
        <v>2031</v>
      </c>
      <c r="B573" s="69">
        <v>41</v>
      </c>
      <c r="C573" s="59">
        <v>2.9</v>
      </c>
      <c r="D573" s="59">
        <v>24.25</v>
      </c>
      <c r="E573" s="59">
        <v>19.11</v>
      </c>
      <c r="F573" s="59">
        <v>2.87</v>
      </c>
    </row>
    <row r="574" spans="1:6" x14ac:dyDescent="0.55000000000000004">
      <c r="A574" s="49">
        <v>2031</v>
      </c>
      <c r="B574" s="69">
        <v>42</v>
      </c>
      <c r="C574" s="58">
        <v>3.4</v>
      </c>
      <c r="D574" s="58">
        <v>24.29</v>
      </c>
      <c r="E574" s="58">
        <v>19.12</v>
      </c>
      <c r="F574" s="58">
        <v>2.87</v>
      </c>
    </row>
    <row r="575" spans="1:6" x14ac:dyDescent="0.55000000000000004">
      <c r="A575" s="49">
        <v>2031</v>
      </c>
      <c r="B575" s="69">
        <v>43</v>
      </c>
      <c r="C575" s="59">
        <v>3.62</v>
      </c>
      <c r="D575" s="59">
        <v>24.27</v>
      </c>
      <c r="E575" s="59">
        <v>19.100000000000001</v>
      </c>
      <c r="F575" s="59">
        <v>2.87</v>
      </c>
    </row>
    <row r="576" spans="1:6" x14ac:dyDescent="0.55000000000000004">
      <c r="A576" s="49">
        <v>2031</v>
      </c>
      <c r="B576" s="69">
        <v>44</v>
      </c>
      <c r="C576" s="58">
        <v>3.71</v>
      </c>
      <c r="D576" s="58">
        <v>24.24</v>
      </c>
      <c r="E576" s="58">
        <v>19.079999999999998</v>
      </c>
      <c r="F576" s="58">
        <v>2.87</v>
      </c>
    </row>
    <row r="577" spans="1:6" x14ac:dyDescent="0.55000000000000004">
      <c r="A577" s="49">
        <v>2031</v>
      </c>
      <c r="B577" s="69">
        <v>45</v>
      </c>
      <c r="C577" s="59">
        <v>3.44</v>
      </c>
      <c r="D577" s="59">
        <v>24.22</v>
      </c>
      <c r="E577" s="59">
        <v>19.059999999999999</v>
      </c>
      <c r="F577" s="59">
        <v>2.87</v>
      </c>
    </row>
    <row r="578" spans="1:6" x14ac:dyDescent="0.55000000000000004">
      <c r="A578" s="49">
        <v>2031</v>
      </c>
      <c r="B578" s="69">
        <v>46</v>
      </c>
      <c r="C578" s="58">
        <v>4.4000000000000004</v>
      </c>
      <c r="D578" s="58">
        <v>24.19</v>
      </c>
      <c r="E578" s="58">
        <v>19.04</v>
      </c>
      <c r="F578" s="58">
        <v>2.87</v>
      </c>
    </row>
    <row r="579" spans="1:6" x14ac:dyDescent="0.55000000000000004">
      <c r="A579" s="49">
        <v>2031</v>
      </c>
      <c r="B579" s="69">
        <v>47</v>
      </c>
      <c r="C579" s="59">
        <v>4.1100000000000003</v>
      </c>
      <c r="D579" s="59">
        <v>24.13</v>
      </c>
      <c r="E579" s="59">
        <v>19</v>
      </c>
      <c r="F579" s="59">
        <v>2.87</v>
      </c>
    </row>
    <row r="580" spans="1:6" x14ac:dyDescent="0.55000000000000004">
      <c r="A580" s="49">
        <v>2031</v>
      </c>
      <c r="B580" s="69">
        <v>48</v>
      </c>
      <c r="C580" s="58">
        <v>4.21</v>
      </c>
      <c r="D580" s="58">
        <v>24.06</v>
      </c>
      <c r="E580" s="58">
        <v>18.95</v>
      </c>
      <c r="F580" s="58">
        <v>2.87</v>
      </c>
    </row>
    <row r="581" spans="1:6" x14ac:dyDescent="0.55000000000000004">
      <c r="A581" s="49">
        <v>2031</v>
      </c>
      <c r="B581" s="69">
        <v>49</v>
      </c>
      <c r="C581" s="59">
        <v>4.53</v>
      </c>
      <c r="D581" s="59">
        <v>24</v>
      </c>
      <c r="E581" s="59">
        <v>18.91</v>
      </c>
      <c r="F581" s="59">
        <v>2.87</v>
      </c>
    </row>
    <row r="582" spans="1:6" x14ac:dyDescent="0.55000000000000004">
      <c r="A582" s="49">
        <v>2031</v>
      </c>
      <c r="B582" s="69">
        <v>50</v>
      </c>
      <c r="C582" s="58">
        <v>5.03</v>
      </c>
      <c r="D582" s="58">
        <v>23.94</v>
      </c>
      <c r="E582" s="58">
        <v>18.87</v>
      </c>
      <c r="F582" s="58">
        <v>2.87</v>
      </c>
    </row>
    <row r="583" spans="1:6" x14ac:dyDescent="0.55000000000000004">
      <c r="A583" s="49">
        <v>2031</v>
      </c>
      <c r="B583" s="69">
        <v>51</v>
      </c>
      <c r="C583" s="59">
        <v>5.82</v>
      </c>
      <c r="D583" s="59">
        <v>23.87</v>
      </c>
      <c r="E583" s="59">
        <v>18.87</v>
      </c>
      <c r="F583" s="59">
        <v>2.87</v>
      </c>
    </row>
    <row r="584" spans="1:6" x14ac:dyDescent="0.55000000000000004">
      <c r="A584" s="49">
        <v>2031</v>
      </c>
      <c r="B584" s="69">
        <v>52</v>
      </c>
      <c r="C584" s="58">
        <v>5.14</v>
      </c>
      <c r="D584" s="58">
        <v>23.78</v>
      </c>
      <c r="E584" s="58">
        <v>18.899999999999999</v>
      </c>
      <c r="F584" s="58">
        <v>2.87</v>
      </c>
    </row>
    <row r="585" spans="1:6" x14ac:dyDescent="0.55000000000000004">
      <c r="A585" s="49">
        <v>2031</v>
      </c>
      <c r="B585" s="69">
        <v>53</v>
      </c>
      <c r="C585" s="59">
        <v>5.14</v>
      </c>
      <c r="D585" s="59">
        <v>23.78</v>
      </c>
      <c r="E585" s="59">
        <v>18.899999999999999</v>
      </c>
      <c r="F585" s="59">
        <v>2.87</v>
      </c>
    </row>
    <row r="586" spans="1:6" x14ac:dyDescent="0.55000000000000004">
      <c r="A586" s="49">
        <v>2032</v>
      </c>
      <c r="B586" s="69">
        <v>1</v>
      </c>
      <c r="C586" s="58">
        <v>8.3000000000000007</v>
      </c>
      <c r="D586" s="58">
        <v>24.65</v>
      </c>
      <c r="E586" s="58">
        <v>19.71</v>
      </c>
      <c r="F586" s="58">
        <v>2.92</v>
      </c>
    </row>
    <row r="587" spans="1:6" x14ac:dyDescent="0.55000000000000004">
      <c r="A587" s="49">
        <v>2032</v>
      </c>
      <c r="B587" s="69">
        <v>2</v>
      </c>
      <c r="C587" s="59">
        <v>7.04</v>
      </c>
      <c r="D587" s="59">
        <v>24.58</v>
      </c>
      <c r="E587" s="59">
        <v>19.739999999999998</v>
      </c>
      <c r="F587" s="59">
        <v>2.92</v>
      </c>
    </row>
    <row r="588" spans="1:6" x14ac:dyDescent="0.55000000000000004">
      <c r="A588" s="49">
        <v>2032</v>
      </c>
      <c r="B588" s="69">
        <v>3</v>
      </c>
      <c r="C588" s="58">
        <v>6.92</v>
      </c>
      <c r="D588" s="58">
        <v>24.48</v>
      </c>
      <c r="E588" s="58">
        <v>19.73</v>
      </c>
      <c r="F588" s="58">
        <v>2.92</v>
      </c>
    </row>
    <row r="589" spans="1:6" x14ac:dyDescent="0.55000000000000004">
      <c r="A589" s="49">
        <v>2032</v>
      </c>
      <c r="B589" s="69">
        <v>4</v>
      </c>
      <c r="C589" s="59">
        <v>4.97</v>
      </c>
      <c r="D589" s="59">
        <v>24.32</v>
      </c>
      <c r="E589" s="59">
        <v>19.59</v>
      </c>
      <c r="F589" s="59">
        <v>2.92</v>
      </c>
    </row>
    <row r="590" spans="1:6" x14ac:dyDescent="0.55000000000000004">
      <c r="A590" s="49">
        <v>2032</v>
      </c>
      <c r="B590" s="69">
        <v>5</v>
      </c>
      <c r="C590" s="58">
        <v>5.43</v>
      </c>
      <c r="D590" s="58">
        <v>24.16</v>
      </c>
      <c r="E590" s="58">
        <v>19.45</v>
      </c>
      <c r="F590" s="58">
        <v>2.92</v>
      </c>
    </row>
    <row r="591" spans="1:6" x14ac:dyDescent="0.55000000000000004">
      <c r="A591" s="49">
        <v>2032</v>
      </c>
      <c r="B591" s="69">
        <v>6</v>
      </c>
      <c r="C591" s="59">
        <v>5.36</v>
      </c>
      <c r="D591" s="59">
        <v>24</v>
      </c>
      <c r="E591" s="59">
        <v>19.32</v>
      </c>
      <c r="F591" s="59">
        <v>2.92</v>
      </c>
    </row>
    <row r="592" spans="1:6" x14ac:dyDescent="0.55000000000000004">
      <c r="A592" s="49">
        <v>2032</v>
      </c>
      <c r="B592" s="69">
        <v>7</v>
      </c>
      <c r="C592" s="58">
        <v>4.09</v>
      </c>
      <c r="D592" s="58">
        <v>23.85</v>
      </c>
      <c r="E592" s="58">
        <v>19.18</v>
      </c>
      <c r="F592" s="58">
        <v>2.92</v>
      </c>
    </row>
    <row r="593" spans="1:6" x14ac:dyDescent="0.55000000000000004">
      <c r="A593" s="49">
        <v>2032</v>
      </c>
      <c r="B593" s="69">
        <v>8</v>
      </c>
      <c r="C593" s="59">
        <v>4.46</v>
      </c>
      <c r="D593" s="59">
        <v>23.75</v>
      </c>
      <c r="E593" s="59">
        <v>19.100000000000001</v>
      </c>
      <c r="F593" s="59">
        <v>2.92</v>
      </c>
    </row>
    <row r="594" spans="1:6" x14ac:dyDescent="0.55000000000000004">
      <c r="A594" s="49">
        <v>2032</v>
      </c>
      <c r="B594" s="69">
        <v>9</v>
      </c>
      <c r="C594" s="58">
        <v>4.5</v>
      </c>
      <c r="D594" s="58">
        <v>23.65</v>
      </c>
      <c r="E594" s="58">
        <v>19.010000000000002</v>
      </c>
      <c r="F594" s="58">
        <v>2.92</v>
      </c>
    </row>
    <row r="595" spans="1:6" x14ac:dyDescent="0.55000000000000004">
      <c r="A595" s="49">
        <v>2032</v>
      </c>
      <c r="B595" s="69">
        <v>10</v>
      </c>
      <c r="C595" s="59">
        <v>3.57</v>
      </c>
      <c r="D595" s="59">
        <v>23.55</v>
      </c>
      <c r="E595" s="59">
        <v>18.93</v>
      </c>
      <c r="F595" s="59">
        <v>2.92</v>
      </c>
    </row>
    <row r="596" spans="1:6" x14ac:dyDescent="0.55000000000000004">
      <c r="A596" s="49">
        <v>2032</v>
      </c>
      <c r="B596" s="69">
        <v>11</v>
      </c>
      <c r="C596" s="58">
        <v>4.0199999999999996</v>
      </c>
      <c r="D596" s="58">
        <v>23.45</v>
      </c>
      <c r="E596" s="58">
        <v>18.84</v>
      </c>
      <c r="F596" s="58">
        <v>2.92</v>
      </c>
    </row>
    <row r="597" spans="1:6" x14ac:dyDescent="0.55000000000000004">
      <c r="A597" s="49">
        <v>2032</v>
      </c>
      <c r="B597" s="69">
        <v>12</v>
      </c>
      <c r="C597" s="59">
        <v>3.37</v>
      </c>
      <c r="D597" s="59">
        <v>23.43</v>
      </c>
      <c r="E597" s="59">
        <v>18.82</v>
      </c>
      <c r="F597" s="59">
        <v>2.92</v>
      </c>
    </row>
    <row r="598" spans="1:6" x14ac:dyDescent="0.55000000000000004">
      <c r="A598" s="49">
        <v>2032</v>
      </c>
      <c r="B598" s="69">
        <v>13</v>
      </c>
      <c r="C598" s="58">
        <v>3.18</v>
      </c>
      <c r="D598" s="58">
        <v>23.4</v>
      </c>
      <c r="E598" s="58">
        <v>18.79</v>
      </c>
      <c r="F598" s="58">
        <v>2.92</v>
      </c>
    </row>
    <row r="599" spans="1:6" x14ac:dyDescent="0.55000000000000004">
      <c r="A599" s="49">
        <v>2032</v>
      </c>
      <c r="B599" s="69">
        <v>14</v>
      </c>
      <c r="C599" s="59">
        <v>3.34</v>
      </c>
      <c r="D599" s="59">
        <v>23.37</v>
      </c>
      <c r="E599" s="59">
        <v>18.760000000000002</v>
      </c>
      <c r="F599" s="59">
        <v>2.92</v>
      </c>
    </row>
    <row r="600" spans="1:6" x14ac:dyDescent="0.55000000000000004">
      <c r="A600" s="49">
        <v>2032</v>
      </c>
      <c r="B600" s="69">
        <v>15</v>
      </c>
      <c r="C600" s="58">
        <v>3.21</v>
      </c>
      <c r="D600" s="58">
        <v>23.34</v>
      </c>
      <c r="E600" s="58">
        <v>18.73</v>
      </c>
      <c r="F600" s="58">
        <v>2.92</v>
      </c>
    </row>
    <row r="601" spans="1:6" x14ac:dyDescent="0.55000000000000004">
      <c r="A601" s="49">
        <v>2032</v>
      </c>
      <c r="B601" s="69">
        <v>16</v>
      </c>
      <c r="C601" s="59">
        <v>3.28</v>
      </c>
      <c r="D601" s="59">
        <v>23.33</v>
      </c>
      <c r="E601" s="59">
        <v>18.72</v>
      </c>
      <c r="F601" s="59">
        <v>2.92</v>
      </c>
    </row>
    <row r="602" spans="1:6" x14ac:dyDescent="0.55000000000000004">
      <c r="A602" s="49">
        <v>2032</v>
      </c>
      <c r="B602" s="69">
        <v>17</v>
      </c>
      <c r="C602" s="58">
        <v>3.28</v>
      </c>
      <c r="D602" s="58">
        <v>23.34</v>
      </c>
      <c r="E602" s="58">
        <v>18.73</v>
      </c>
      <c r="F602" s="58">
        <v>2.92</v>
      </c>
    </row>
    <row r="603" spans="1:6" x14ac:dyDescent="0.55000000000000004">
      <c r="A603" s="49">
        <v>2032</v>
      </c>
      <c r="B603" s="69">
        <v>18</v>
      </c>
      <c r="C603" s="59">
        <v>3.35</v>
      </c>
      <c r="D603" s="59">
        <v>23.35</v>
      </c>
      <c r="E603" s="59">
        <v>18.739999999999998</v>
      </c>
      <c r="F603" s="59">
        <v>2.92</v>
      </c>
    </row>
    <row r="604" spans="1:6" x14ac:dyDescent="0.55000000000000004">
      <c r="A604" s="49">
        <v>2032</v>
      </c>
      <c r="B604" s="69">
        <v>19</v>
      </c>
      <c r="C604" s="58">
        <v>3.4</v>
      </c>
      <c r="D604" s="58">
        <v>23.37</v>
      </c>
      <c r="E604" s="58">
        <v>18.75</v>
      </c>
      <c r="F604" s="58">
        <v>2.92</v>
      </c>
    </row>
    <row r="605" spans="1:6" x14ac:dyDescent="0.55000000000000004">
      <c r="A605" s="49">
        <v>2032</v>
      </c>
      <c r="B605" s="69">
        <v>20</v>
      </c>
      <c r="C605" s="59">
        <v>3.22</v>
      </c>
      <c r="D605" s="59">
        <v>23.39</v>
      </c>
      <c r="E605" s="59">
        <v>18.77</v>
      </c>
      <c r="F605" s="59">
        <v>2.92</v>
      </c>
    </row>
    <row r="606" spans="1:6" x14ac:dyDescent="0.55000000000000004">
      <c r="A606" s="49">
        <v>2032</v>
      </c>
      <c r="B606" s="69">
        <v>21</v>
      </c>
      <c r="C606" s="58">
        <v>3.32</v>
      </c>
      <c r="D606" s="58">
        <v>23.47</v>
      </c>
      <c r="E606" s="58">
        <v>18.82</v>
      </c>
      <c r="F606" s="58">
        <v>2.92</v>
      </c>
    </row>
    <row r="607" spans="1:6" x14ac:dyDescent="0.55000000000000004">
      <c r="A607" s="49">
        <v>2032</v>
      </c>
      <c r="B607" s="69">
        <v>22</v>
      </c>
      <c r="C607" s="59">
        <v>3.27</v>
      </c>
      <c r="D607" s="59">
        <v>23.55</v>
      </c>
      <c r="E607" s="59">
        <v>18.88</v>
      </c>
      <c r="F607" s="59">
        <v>2.92</v>
      </c>
    </row>
    <row r="608" spans="1:6" x14ac:dyDescent="0.55000000000000004">
      <c r="A608" s="49">
        <v>2032</v>
      </c>
      <c r="B608" s="69">
        <v>23</v>
      </c>
      <c r="C608" s="58">
        <v>3.41</v>
      </c>
      <c r="D608" s="58">
        <v>23.63</v>
      </c>
      <c r="E608" s="58">
        <v>18.940000000000001</v>
      </c>
      <c r="F608" s="58">
        <v>2.92</v>
      </c>
    </row>
    <row r="609" spans="1:6" x14ac:dyDescent="0.55000000000000004">
      <c r="A609" s="49">
        <v>2032</v>
      </c>
      <c r="B609" s="69">
        <v>24</v>
      </c>
      <c r="C609" s="59">
        <v>3.49</v>
      </c>
      <c r="D609" s="59">
        <v>23.71</v>
      </c>
      <c r="E609" s="59">
        <v>19</v>
      </c>
      <c r="F609" s="59">
        <v>2.92</v>
      </c>
    </row>
    <row r="610" spans="1:6" x14ac:dyDescent="0.55000000000000004">
      <c r="A610" s="49">
        <v>2032</v>
      </c>
      <c r="B610" s="69">
        <v>25</v>
      </c>
      <c r="C610" s="58">
        <v>3.52</v>
      </c>
      <c r="D610" s="58">
        <v>23.8</v>
      </c>
      <c r="E610" s="58">
        <v>19.059999999999999</v>
      </c>
      <c r="F610" s="58">
        <v>2.92</v>
      </c>
    </row>
    <row r="611" spans="1:6" x14ac:dyDescent="0.55000000000000004">
      <c r="A611" s="49">
        <v>2032</v>
      </c>
      <c r="B611" s="69">
        <v>26</v>
      </c>
      <c r="C611" s="59">
        <v>3.54</v>
      </c>
      <c r="D611" s="59">
        <v>23.88</v>
      </c>
      <c r="E611" s="59">
        <v>19.13</v>
      </c>
      <c r="F611" s="59">
        <v>2.92</v>
      </c>
    </row>
    <row r="612" spans="1:6" x14ac:dyDescent="0.55000000000000004">
      <c r="A612" s="49">
        <v>2032</v>
      </c>
      <c r="B612" s="69">
        <v>27</v>
      </c>
      <c r="C612" s="58">
        <v>3.8</v>
      </c>
      <c r="D612" s="58">
        <v>23.96</v>
      </c>
      <c r="E612" s="58">
        <v>19.2</v>
      </c>
      <c r="F612" s="58">
        <v>2.92</v>
      </c>
    </row>
    <row r="613" spans="1:6" x14ac:dyDescent="0.55000000000000004">
      <c r="A613" s="49">
        <v>2032</v>
      </c>
      <c r="B613" s="69">
        <v>28</v>
      </c>
      <c r="C613" s="59">
        <v>3.94</v>
      </c>
      <c r="D613" s="59">
        <v>24.04</v>
      </c>
      <c r="E613" s="59">
        <v>19.260000000000002</v>
      </c>
      <c r="F613" s="59">
        <v>2.92</v>
      </c>
    </row>
    <row r="614" spans="1:6" x14ac:dyDescent="0.55000000000000004">
      <c r="A614" s="49">
        <v>2032</v>
      </c>
      <c r="B614" s="69">
        <v>29</v>
      </c>
      <c r="C614" s="58">
        <v>4.0199999999999996</v>
      </c>
      <c r="D614" s="58">
        <v>24.13</v>
      </c>
      <c r="E614" s="58">
        <v>19.329999999999998</v>
      </c>
      <c r="F614" s="58">
        <v>2.92</v>
      </c>
    </row>
    <row r="615" spans="1:6" x14ac:dyDescent="0.55000000000000004">
      <c r="A615" s="49">
        <v>2032</v>
      </c>
      <c r="B615" s="69">
        <v>30</v>
      </c>
      <c r="C615" s="59">
        <v>3.62</v>
      </c>
      <c r="D615" s="59">
        <v>24.22</v>
      </c>
      <c r="E615" s="59">
        <v>19.38</v>
      </c>
      <c r="F615" s="59">
        <v>2.92</v>
      </c>
    </row>
    <row r="616" spans="1:6" x14ac:dyDescent="0.55000000000000004">
      <c r="A616" s="49">
        <v>2032</v>
      </c>
      <c r="B616" s="69">
        <v>31</v>
      </c>
      <c r="C616" s="58">
        <v>3.58</v>
      </c>
      <c r="D616" s="58">
        <v>24.31</v>
      </c>
      <c r="E616" s="58">
        <v>19.440000000000001</v>
      </c>
      <c r="F616" s="58">
        <v>2.92</v>
      </c>
    </row>
    <row r="617" spans="1:6" x14ac:dyDescent="0.55000000000000004">
      <c r="A617" s="49">
        <v>2032</v>
      </c>
      <c r="B617" s="69">
        <v>32</v>
      </c>
      <c r="C617" s="59">
        <v>3.46</v>
      </c>
      <c r="D617" s="59">
        <v>24.4</v>
      </c>
      <c r="E617" s="59">
        <v>19.489999999999998</v>
      </c>
      <c r="F617" s="59">
        <v>2.92</v>
      </c>
    </row>
    <row r="618" spans="1:6" x14ac:dyDescent="0.55000000000000004">
      <c r="A618" s="49">
        <v>2032</v>
      </c>
      <c r="B618" s="69">
        <v>33</v>
      </c>
      <c r="C618" s="58">
        <v>3.67</v>
      </c>
      <c r="D618" s="58">
        <v>24.49</v>
      </c>
      <c r="E618" s="58">
        <v>19.55</v>
      </c>
      <c r="F618" s="58">
        <v>2.92</v>
      </c>
    </row>
    <row r="619" spans="1:6" x14ac:dyDescent="0.55000000000000004">
      <c r="A619" s="49">
        <v>2032</v>
      </c>
      <c r="B619" s="69">
        <v>34</v>
      </c>
      <c r="C619" s="59">
        <v>3.54</v>
      </c>
      <c r="D619" s="59">
        <v>24.6</v>
      </c>
      <c r="E619" s="59">
        <v>19.600000000000001</v>
      </c>
      <c r="F619" s="59">
        <v>2.92</v>
      </c>
    </row>
    <row r="620" spans="1:6" x14ac:dyDescent="0.55000000000000004">
      <c r="A620" s="49">
        <v>2032</v>
      </c>
      <c r="B620" s="69">
        <v>35</v>
      </c>
      <c r="C620" s="58">
        <v>3.28</v>
      </c>
      <c r="D620" s="58">
        <v>24.71</v>
      </c>
      <c r="E620" s="58">
        <v>19.649999999999999</v>
      </c>
      <c r="F620" s="58">
        <v>2.92</v>
      </c>
    </row>
    <row r="621" spans="1:6" x14ac:dyDescent="0.55000000000000004">
      <c r="A621" s="49">
        <v>2032</v>
      </c>
      <c r="B621" s="69">
        <v>36</v>
      </c>
      <c r="C621" s="59">
        <v>3.3</v>
      </c>
      <c r="D621" s="59">
        <v>24.83</v>
      </c>
      <c r="E621" s="59">
        <v>19.7</v>
      </c>
      <c r="F621" s="59">
        <v>2.92</v>
      </c>
    </row>
    <row r="622" spans="1:6" x14ac:dyDescent="0.55000000000000004">
      <c r="A622" s="49">
        <v>2032</v>
      </c>
      <c r="B622" s="69">
        <v>37</v>
      </c>
      <c r="C622" s="58">
        <v>3.32</v>
      </c>
      <c r="D622" s="58">
        <v>24.94</v>
      </c>
      <c r="E622" s="58">
        <v>19.75</v>
      </c>
      <c r="F622" s="58">
        <v>2.92</v>
      </c>
    </row>
    <row r="623" spans="1:6" x14ac:dyDescent="0.55000000000000004">
      <c r="A623" s="49">
        <v>2032</v>
      </c>
      <c r="B623" s="69">
        <v>38</v>
      </c>
      <c r="C623" s="59">
        <v>3.26</v>
      </c>
      <c r="D623" s="59">
        <v>25.02</v>
      </c>
      <c r="E623" s="59">
        <v>19.79</v>
      </c>
      <c r="F623" s="59">
        <v>2.92</v>
      </c>
    </row>
    <row r="624" spans="1:6" x14ac:dyDescent="0.55000000000000004">
      <c r="A624" s="49">
        <v>2032</v>
      </c>
      <c r="B624" s="69">
        <v>39</v>
      </c>
      <c r="C624" s="58">
        <v>3.07</v>
      </c>
      <c r="D624" s="58">
        <v>25.08</v>
      </c>
      <c r="E624" s="58">
        <v>19.82</v>
      </c>
      <c r="F624" s="58">
        <v>2.92</v>
      </c>
    </row>
    <row r="625" spans="1:6" x14ac:dyDescent="0.55000000000000004">
      <c r="A625" s="49">
        <v>2032</v>
      </c>
      <c r="B625" s="69">
        <v>40</v>
      </c>
      <c r="C625" s="59">
        <v>2.92</v>
      </c>
      <c r="D625" s="59">
        <v>25.15</v>
      </c>
      <c r="E625" s="59">
        <v>19.86</v>
      </c>
      <c r="F625" s="59">
        <v>2.92</v>
      </c>
    </row>
    <row r="626" spans="1:6" x14ac:dyDescent="0.55000000000000004">
      <c r="A626" s="49">
        <v>2032</v>
      </c>
      <c r="B626" s="69">
        <v>41</v>
      </c>
      <c r="C626" s="58">
        <v>3.02</v>
      </c>
      <c r="D626" s="58">
        <v>25.22</v>
      </c>
      <c r="E626" s="58">
        <v>19.89</v>
      </c>
      <c r="F626" s="58">
        <v>2.92</v>
      </c>
    </row>
    <row r="627" spans="1:6" x14ac:dyDescent="0.55000000000000004">
      <c r="A627" s="49">
        <v>2032</v>
      </c>
      <c r="B627" s="69">
        <v>42</v>
      </c>
      <c r="C627" s="59">
        <v>3.54</v>
      </c>
      <c r="D627" s="59">
        <v>25.26</v>
      </c>
      <c r="E627" s="59">
        <v>19.91</v>
      </c>
      <c r="F627" s="59">
        <v>2.92</v>
      </c>
    </row>
    <row r="628" spans="1:6" x14ac:dyDescent="0.55000000000000004">
      <c r="A628" s="49">
        <v>2032</v>
      </c>
      <c r="B628" s="69">
        <v>43</v>
      </c>
      <c r="C628" s="58">
        <v>3.77</v>
      </c>
      <c r="D628" s="58">
        <v>25.23</v>
      </c>
      <c r="E628" s="58">
        <v>19.89</v>
      </c>
      <c r="F628" s="58">
        <v>2.92</v>
      </c>
    </row>
    <row r="629" spans="1:6" x14ac:dyDescent="0.55000000000000004">
      <c r="A629" s="49">
        <v>2032</v>
      </c>
      <c r="B629" s="69">
        <v>44</v>
      </c>
      <c r="C629" s="59">
        <v>3.86</v>
      </c>
      <c r="D629" s="59">
        <v>25.21</v>
      </c>
      <c r="E629" s="59">
        <v>19.87</v>
      </c>
      <c r="F629" s="59">
        <v>2.92</v>
      </c>
    </row>
    <row r="630" spans="1:6" x14ac:dyDescent="0.55000000000000004">
      <c r="A630" s="49">
        <v>2032</v>
      </c>
      <c r="B630" s="69">
        <v>45</v>
      </c>
      <c r="C630" s="58">
        <v>3.58</v>
      </c>
      <c r="D630" s="58">
        <v>25.18</v>
      </c>
      <c r="E630" s="58">
        <v>19.84</v>
      </c>
      <c r="F630" s="58">
        <v>2.92</v>
      </c>
    </row>
    <row r="631" spans="1:6" x14ac:dyDescent="0.55000000000000004">
      <c r="A631" s="49">
        <v>2032</v>
      </c>
      <c r="B631" s="69">
        <v>46</v>
      </c>
      <c r="C631" s="59">
        <v>4.57</v>
      </c>
      <c r="D631" s="59">
        <v>25.15</v>
      </c>
      <c r="E631" s="59">
        <v>19.82</v>
      </c>
      <c r="F631" s="59">
        <v>2.92</v>
      </c>
    </row>
    <row r="632" spans="1:6" x14ac:dyDescent="0.55000000000000004">
      <c r="A632" s="49">
        <v>2032</v>
      </c>
      <c r="B632" s="69">
        <v>47</v>
      </c>
      <c r="C632" s="58">
        <v>4.2699999999999996</v>
      </c>
      <c r="D632" s="58">
        <v>25.09</v>
      </c>
      <c r="E632" s="58">
        <v>19.78</v>
      </c>
      <c r="F632" s="58">
        <v>2.92</v>
      </c>
    </row>
    <row r="633" spans="1:6" x14ac:dyDescent="0.55000000000000004">
      <c r="A633" s="49">
        <v>2032</v>
      </c>
      <c r="B633" s="69">
        <v>48</v>
      </c>
      <c r="C633" s="59">
        <v>4.37</v>
      </c>
      <c r="D633" s="59">
        <v>25.02</v>
      </c>
      <c r="E633" s="59">
        <v>19.73</v>
      </c>
      <c r="F633" s="59">
        <v>2.92</v>
      </c>
    </row>
    <row r="634" spans="1:6" x14ac:dyDescent="0.55000000000000004">
      <c r="A634" s="49">
        <v>2032</v>
      </c>
      <c r="B634" s="69">
        <v>49</v>
      </c>
      <c r="C634" s="58">
        <v>4.71</v>
      </c>
      <c r="D634" s="58">
        <v>24.96</v>
      </c>
      <c r="E634" s="58">
        <v>19.690000000000001</v>
      </c>
      <c r="F634" s="58">
        <v>2.92</v>
      </c>
    </row>
    <row r="635" spans="1:6" x14ac:dyDescent="0.55000000000000004">
      <c r="A635" s="49">
        <v>2032</v>
      </c>
      <c r="B635" s="69">
        <v>50</v>
      </c>
      <c r="C635" s="59">
        <v>5.23</v>
      </c>
      <c r="D635" s="59">
        <v>24.89</v>
      </c>
      <c r="E635" s="59">
        <v>19.649999999999999</v>
      </c>
      <c r="F635" s="59">
        <v>2.92</v>
      </c>
    </row>
    <row r="636" spans="1:6" x14ac:dyDescent="0.55000000000000004">
      <c r="A636" s="49">
        <v>2032</v>
      </c>
      <c r="B636" s="69">
        <v>51</v>
      </c>
      <c r="C636" s="58">
        <v>6.05</v>
      </c>
      <c r="D636" s="58">
        <v>24.82</v>
      </c>
      <c r="E636" s="58">
        <v>19.649999999999999</v>
      </c>
      <c r="F636" s="58">
        <v>2.92</v>
      </c>
    </row>
    <row r="637" spans="1:6" x14ac:dyDescent="0.55000000000000004">
      <c r="A637" s="49">
        <v>2032</v>
      </c>
      <c r="B637" s="69">
        <v>52</v>
      </c>
      <c r="C637" s="59">
        <v>5.35</v>
      </c>
      <c r="D637" s="59">
        <v>24.73</v>
      </c>
      <c r="E637" s="59">
        <v>19.68</v>
      </c>
      <c r="F637" s="59">
        <v>2.92</v>
      </c>
    </row>
    <row r="638" spans="1:6" x14ac:dyDescent="0.55000000000000004">
      <c r="A638" s="49">
        <v>2032</v>
      </c>
      <c r="B638" s="69">
        <v>53</v>
      </c>
      <c r="C638" s="58">
        <v>5.35</v>
      </c>
      <c r="D638" s="58">
        <v>24.73</v>
      </c>
      <c r="E638" s="58">
        <v>19.68</v>
      </c>
      <c r="F638" s="58">
        <v>2.92</v>
      </c>
    </row>
    <row r="639" spans="1:6" x14ac:dyDescent="0.55000000000000004">
      <c r="A639" s="49">
        <v>2033</v>
      </c>
      <c r="B639" s="69">
        <v>1</v>
      </c>
      <c r="C639" s="59">
        <v>8.65</v>
      </c>
      <c r="D639" s="59">
        <v>25.44</v>
      </c>
      <c r="E639" s="59">
        <v>20.38</v>
      </c>
      <c r="F639" s="59">
        <v>2.98</v>
      </c>
    </row>
    <row r="640" spans="1:6" x14ac:dyDescent="0.55000000000000004">
      <c r="A640" s="49">
        <v>2033</v>
      </c>
      <c r="B640" s="69">
        <v>2</v>
      </c>
      <c r="C640" s="58">
        <v>7.34</v>
      </c>
      <c r="D640" s="58">
        <v>25.36</v>
      </c>
      <c r="E640" s="58">
        <v>20.41</v>
      </c>
      <c r="F640" s="58">
        <v>2.98</v>
      </c>
    </row>
    <row r="641" spans="1:6" x14ac:dyDescent="0.55000000000000004">
      <c r="A641" s="49">
        <v>2033</v>
      </c>
      <c r="B641" s="69">
        <v>3</v>
      </c>
      <c r="C641" s="59">
        <v>7.22</v>
      </c>
      <c r="D641" s="59">
        <v>25.26</v>
      </c>
      <c r="E641" s="59">
        <v>20.39</v>
      </c>
      <c r="F641" s="59">
        <v>2.98</v>
      </c>
    </row>
    <row r="642" spans="1:6" x14ac:dyDescent="0.55000000000000004">
      <c r="A642" s="49">
        <v>2033</v>
      </c>
      <c r="B642" s="69">
        <v>4</v>
      </c>
      <c r="C642" s="58">
        <v>5.18</v>
      </c>
      <c r="D642" s="58">
        <v>25.1</v>
      </c>
      <c r="E642" s="58">
        <v>20.25</v>
      </c>
      <c r="F642" s="58">
        <v>2.98</v>
      </c>
    </row>
    <row r="643" spans="1:6" x14ac:dyDescent="0.55000000000000004">
      <c r="A643" s="49">
        <v>2033</v>
      </c>
      <c r="B643" s="69">
        <v>5</v>
      </c>
      <c r="C643" s="59">
        <v>5.66</v>
      </c>
      <c r="D643" s="59">
        <v>24.93</v>
      </c>
      <c r="E643" s="59">
        <v>20.11</v>
      </c>
      <c r="F643" s="59">
        <v>2.98</v>
      </c>
    </row>
    <row r="644" spans="1:6" x14ac:dyDescent="0.55000000000000004">
      <c r="A644" s="49">
        <v>2033</v>
      </c>
      <c r="B644" s="69">
        <v>6</v>
      </c>
      <c r="C644" s="58">
        <v>5.58</v>
      </c>
      <c r="D644" s="58">
        <v>24.77</v>
      </c>
      <c r="E644" s="58">
        <v>19.97</v>
      </c>
      <c r="F644" s="58">
        <v>2.98</v>
      </c>
    </row>
    <row r="645" spans="1:6" x14ac:dyDescent="0.55000000000000004">
      <c r="A645" s="49">
        <v>2033</v>
      </c>
      <c r="B645" s="69">
        <v>7</v>
      </c>
      <c r="C645" s="59">
        <v>4.26</v>
      </c>
      <c r="D645" s="59">
        <v>24.61</v>
      </c>
      <c r="E645" s="59">
        <v>19.829999999999998</v>
      </c>
      <c r="F645" s="59">
        <v>2.98</v>
      </c>
    </row>
    <row r="646" spans="1:6" x14ac:dyDescent="0.55000000000000004">
      <c r="A646" s="49">
        <v>2033</v>
      </c>
      <c r="B646" s="69">
        <v>8</v>
      </c>
      <c r="C646" s="58">
        <v>4.6500000000000004</v>
      </c>
      <c r="D646" s="58">
        <v>24.51</v>
      </c>
      <c r="E646" s="58">
        <v>19.739999999999998</v>
      </c>
      <c r="F646" s="58">
        <v>2.98</v>
      </c>
    </row>
    <row r="647" spans="1:6" x14ac:dyDescent="0.55000000000000004">
      <c r="A647" s="49">
        <v>2033</v>
      </c>
      <c r="B647" s="69">
        <v>9</v>
      </c>
      <c r="C647" s="59">
        <v>4.6900000000000004</v>
      </c>
      <c r="D647" s="59">
        <v>24.41</v>
      </c>
      <c r="E647" s="59">
        <v>19.66</v>
      </c>
      <c r="F647" s="59">
        <v>2.98</v>
      </c>
    </row>
    <row r="648" spans="1:6" x14ac:dyDescent="0.55000000000000004">
      <c r="A648" s="49">
        <v>2033</v>
      </c>
      <c r="B648" s="69">
        <v>10</v>
      </c>
      <c r="C648" s="58">
        <v>3.72</v>
      </c>
      <c r="D648" s="58">
        <v>24.3</v>
      </c>
      <c r="E648" s="58">
        <v>19.57</v>
      </c>
      <c r="F648" s="58">
        <v>2.98</v>
      </c>
    </row>
    <row r="649" spans="1:6" x14ac:dyDescent="0.55000000000000004">
      <c r="A649" s="49">
        <v>2033</v>
      </c>
      <c r="B649" s="69">
        <v>11</v>
      </c>
      <c r="C649" s="59">
        <v>4.1900000000000004</v>
      </c>
      <c r="D649" s="59">
        <v>24.2</v>
      </c>
      <c r="E649" s="59">
        <v>19.48</v>
      </c>
      <c r="F649" s="59">
        <v>2.98</v>
      </c>
    </row>
    <row r="650" spans="1:6" x14ac:dyDescent="0.55000000000000004">
      <c r="A650" s="49">
        <v>2033</v>
      </c>
      <c r="B650" s="69">
        <v>12</v>
      </c>
      <c r="C650" s="58">
        <v>3.52</v>
      </c>
      <c r="D650" s="58">
        <v>24.18</v>
      </c>
      <c r="E650" s="58">
        <v>19.46</v>
      </c>
      <c r="F650" s="58">
        <v>2.98</v>
      </c>
    </row>
    <row r="651" spans="1:6" x14ac:dyDescent="0.55000000000000004">
      <c r="A651" s="49">
        <v>2033</v>
      </c>
      <c r="B651" s="69">
        <v>13</v>
      </c>
      <c r="C651" s="59">
        <v>3.32</v>
      </c>
      <c r="D651" s="59">
        <v>24.15</v>
      </c>
      <c r="E651" s="59">
        <v>19.43</v>
      </c>
      <c r="F651" s="59">
        <v>2.98</v>
      </c>
    </row>
    <row r="652" spans="1:6" x14ac:dyDescent="0.55000000000000004">
      <c r="A652" s="49">
        <v>2033</v>
      </c>
      <c r="B652" s="69">
        <v>14</v>
      </c>
      <c r="C652" s="58">
        <v>3.48</v>
      </c>
      <c r="D652" s="58">
        <v>24.12</v>
      </c>
      <c r="E652" s="58">
        <v>19.39</v>
      </c>
      <c r="F652" s="58">
        <v>2.98</v>
      </c>
    </row>
    <row r="653" spans="1:6" x14ac:dyDescent="0.55000000000000004">
      <c r="A653" s="49">
        <v>2033</v>
      </c>
      <c r="B653" s="69">
        <v>15</v>
      </c>
      <c r="C653" s="59">
        <v>3.35</v>
      </c>
      <c r="D653" s="59">
        <v>24.09</v>
      </c>
      <c r="E653" s="59">
        <v>19.36</v>
      </c>
      <c r="F653" s="59">
        <v>2.98</v>
      </c>
    </row>
    <row r="654" spans="1:6" x14ac:dyDescent="0.55000000000000004">
      <c r="A654" s="49">
        <v>2033</v>
      </c>
      <c r="B654" s="69">
        <v>16</v>
      </c>
      <c r="C654" s="58">
        <v>3.42</v>
      </c>
      <c r="D654" s="58">
        <v>24.08</v>
      </c>
      <c r="E654" s="58">
        <v>19.350000000000001</v>
      </c>
      <c r="F654" s="58">
        <v>2.98</v>
      </c>
    </row>
    <row r="655" spans="1:6" x14ac:dyDescent="0.55000000000000004">
      <c r="A655" s="49">
        <v>2033</v>
      </c>
      <c r="B655" s="69">
        <v>17</v>
      </c>
      <c r="C655" s="59">
        <v>3.42</v>
      </c>
      <c r="D655" s="59">
        <v>24.09</v>
      </c>
      <c r="E655" s="59">
        <v>19.36</v>
      </c>
      <c r="F655" s="59">
        <v>2.98</v>
      </c>
    </row>
    <row r="656" spans="1:6" x14ac:dyDescent="0.55000000000000004">
      <c r="A656" s="49">
        <v>2033</v>
      </c>
      <c r="B656" s="69">
        <v>18</v>
      </c>
      <c r="C656" s="58">
        <v>3.49</v>
      </c>
      <c r="D656" s="58">
        <v>24.1</v>
      </c>
      <c r="E656" s="58">
        <v>19.37</v>
      </c>
      <c r="F656" s="58">
        <v>2.98</v>
      </c>
    </row>
    <row r="657" spans="1:6" x14ac:dyDescent="0.55000000000000004">
      <c r="A657" s="49">
        <v>2033</v>
      </c>
      <c r="B657" s="69">
        <v>19</v>
      </c>
      <c r="C657" s="59">
        <v>3.55</v>
      </c>
      <c r="D657" s="59">
        <v>24.11</v>
      </c>
      <c r="E657" s="59">
        <v>19.38</v>
      </c>
      <c r="F657" s="59">
        <v>2.98</v>
      </c>
    </row>
    <row r="658" spans="1:6" x14ac:dyDescent="0.55000000000000004">
      <c r="A658" s="49">
        <v>2033</v>
      </c>
      <c r="B658" s="69">
        <v>20</v>
      </c>
      <c r="C658" s="58">
        <v>3.35</v>
      </c>
      <c r="D658" s="58">
        <v>24.14</v>
      </c>
      <c r="E658" s="58">
        <v>19.399999999999999</v>
      </c>
      <c r="F658" s="58">
        <v>2.98</v>
      </c>
    </row>
    <row r="659" spans="1:6" x14ac:dyDescent="0.55000000000000004">
      <c r="A659" s="49">
        <v>2033</v>
      </c>
      <c r="B659" s="69">
        <v>21</v>
      </c>
      <c r="C659" s="59">
        <v>3.46</v>
      </c>
      <c r="D659" s="59">
        <v>24.22</v>
      </c>
      <c r="E659" s="59">
        <v>19.46</v>
      </c>
      <c r="F659" s="59">
        <v>2.98</v>
      </c>
    </row>
    <row r="660" spans="1:6" x14ac:dyDescent="0.55000000000000004">
      <c r="A660" s="49">
        <v>2033</v>
      </c>
      <c r="B660" s="69">
        <v>22</v>
      </c>
      <c r="C660" s="58">
        <v>3.41</v>
      </c>
      <c r="D660" s="58">
        <v>24.3</v>
      </c>
      <c r="E660" s="58">
        <v>19.52</v>
      </c>
      <c r="F660" s="58">
        <v>2.98</v>
      </c>
    </row>
    <row r="661" spans="1:6" x14ac:dyDescent="0.55000000000000004">
      <c r="A661" s="49">
        <v>2033</v>
      </c>
      <c r="B661" s="69">
        <v>23</v>
      </c>
      <c r="C661" s="59">
        <v>3.55</v>
      </c>
      <c r="D661" s="59">
        <v>24.39</v>
      </c>
      <c r="E661" s="59">
        <v>19.579999999999998</v>
      </c>
      <c r="F661" s="59">
        <v>2.98</v>
      </c>
    </row>
    <row r="662" spans="1:6" x14ac:dyDescent="0.55000000000000004">
      <c r="A662" s="49">
        <v>2033</v>
      </c>
      <c r="B662" s="69">
        <v>24</v>
      </c>
      <c r="C662" s="58">
        <v>3.64</v>
      </c>
      <c r="D662" s="58">
        <v>24.47</v>
      </c>
      <c r="E662" s="58">
        <v>19.64</v>
      </c>
      <c r="F662" s="58">
        <v>2.98</v>
      </c>
    </row>
    <row r="663" spans="1:6" x14ac:dyDescent="0.55000000000000004">
      <c r="A663" s="49">
        <v>2033</v>
      </c>
      <c r="B663" s="69">
        <v>25</v>
      </c>
      <c r="C663" s="59">
        <v>3.67</v>
      </c>
      <c r="D663" s="59">
        <v>24.56</v>
      </c>
      <c r="E663" s="59">
        <v>19.71</v>
      </c>
      <c r="F663" s="59">
        <v>2.98</v>
      </c>
    </row>
    <row r="664" spans="1:6" x14ac:dyDescent="0.55000000000000004">
      <c r="A664" s="49">
        <v>2033</v>
      </c>
      <c r="B664" s="69">
        <v>26</v>
      </c>
      <c r="C664" s="58">
        <v>3.69</v>
      </c>
      <c r="D664" s="58">
        <v>24.64</v>
      </c>
      <c r="E664" s="58">
        <v>19.78</v>
      </c>
      <c r="F664" s="58">
        <v>2.98</v>
      </c>
    </row>
    <row r="665" spans="1:6" x14ac:dyDescent="0.55000000000000004">
      <c r="A665" s="49">
        <v>2033</v>
      </c>
      <c r="B665" s="69">
        <v>27</v>
      </c>
      <c r="C665" s="59">
        <v>3.96</v>
      </c>
      <c r="D665" s="59">
        <v>24.73</v>
      </c>
      <c r="E665" s="59">
        <v>19.850000000000001</v>
      </c>
      <c r="F665" s="59">
        <v>2.98</v>
      </c>
    </row>
    <row r="666" spans="1:6" x14ac:dyDescent="0.55000000000000004">
      <c r="A666" s="49">
        <v>2033</v>
      </c>
      <c r="B666" s="69">
        <v>28</v>
      </c>
      <c r="C666" s="58">
        <v>4.0999999999999996</v>
      </c>
      <c r="D666" s="58">
        <v>24.81</v>
      </c>
      <c r="E666" s="58">
        <v>19.920000000000002</v>
      </c>
      <c r="F666" s="58">
        <v>2.98</v>
      </c>
    </row>
    <row r="667" spans="1:6" x14ac:dyDescent="0.55000000000000004">
      <c r="A667" s="49">
        <v>2033</v>
      </c>
      <c r="B667" s="69">
        <v>29</v>
      </c>
      <c r="C667" s="59">
        <v>4.1900000000000004</v>
      </c>
      <c r="D667" s="59">
        <v>24.9</v>
      </c>
      <c r="E667" s="59">
        <v>19.98</v>
      </c>
      <c r="F667" s="59">
        <v>2.98</v>
      </c>
    </row>
    <row r="668" spans="1:6" x14ac:dyDescent="0.55000000000000004">
      <c r="A668" s="49">
        <v>2033</v>
      </c>
      <c r="B668" s="69">
        <v>30</v>
      </c>
      <c r="C668" s="58">
        <v>3.77</v>
      </c>
      <c r="D668" s="58">
        <v>25</v>
      </c>
      <c r="E668" s="58">
        <v>20.04</v>
      </c>
      <c r="F668" s="58">
        <v>2.98</v>
      </c>
    </row>
    <row r="669" spans="1:6" x14ac:dyDescent="0.55000000000000004">
      <c r="A669" s="49">
        <v>2033</v>
      </c>
      <c r="B669" s="69">
        <v>31</v>
      </c>
      <c r="C669" s="59">
        <v>3.73</v>
      </c>
      <c r="D669" s="59">
        <v>25.09</v>
      </c>
      <c r="E669" s="59">
        <v>20.100000000000001</v>
      </c>
      <c r="F669" s="59">
        <v>2.98</v>
      </c>
    </row>
    <row r="670" spans="1:6" x14ac:dyDescent="0.55000000000000004">
      <c r="A670" s="49">
        <v>2033</v>
      </c>
      <c r="B670" s="69">
        <v>32</v>
      </c>
      <c r="C670" s="58">
        <v>3.6</v>
      </c>
      <c r="D670" s="58">
        <v>25.18</v>
      </c>
      <c r="E670" s="58">
        <v>20.149999999999999</v>
      </c>
      <c r="F670" s="58">
        <v>2.98</v>
      </c>
    </row>
    <row r="671" spans="1:6" x14ac:dyDescent="0.55000000000000004">
      <c r="A671" s="49">
        <v>2033</v>
      </c>
      <c r="B671" s="69">
        <v>33</v>
      </c>
      <c r="C671" s="59">
        <v>3.83</v>
      </c>
      <c r="D671" s="59">
        <v>25.27</v>
      </c>
      <c r="E671" s="59">
        <v>20.21</v>
      </c>
      <c r="F671" s="59">
        <v>2.98</v>
      </c>
    </row>
    <row r="672" spans="1:6" x14ac:dyDescent="0.55000000000000004">
      <c r="A672" s="49">
        <v>2033</v>
      </c>
      <c r="B672" s="69">
        <v>34</v>
      </c>
      <c r="C672" s="58">
        <v>3.69</v>
      </c>
      <c r="D672" s="58">
        <v>25.39</v>
      </c>
      <c r="E672" s="58">
        <v>20.260000000000002</v>
      </c>
      <c r="F672" s="58">
        <v>2.98</v>
      </c>
    </row>
    <row r="673" spans="1:6" x14ac:dyDescent="0.55000000000000004">
      <c r="A673" s="49">
        <v>2033</v>
      </c>
      <c r="B673" s="69">
        <v>35</v>
      </c>
      <c r="C673" s="59">
        <v>3.42</v>
      </c>
      <c r="D673" s="59">
        <v>25.5</v>
      </c>
      <c r="E673" s="59">
        <v>20.32</v>
      </c>
      <c r="F673" s="59">
        <v>2.98</v>
      </c>
    </row>
    <row r="674" spans="1:6" x14ac:dyDescent="0.55000000000000004">
      <c r="A674" s="49">
        <v>2033</v>
      </c>
      <c r="B674" s="69">
        <v>36</v>
      </c>
      <c r="C674" s="58">
        <v>3.44</v>
      </c>
      <c r="D674" s="58">
        <v>25.62</v>
      </c>
      <c r="E674" s="58">
        <v>20.37</v>
      </c>
      <c r="F674" s="58">
        <v>2.98</v>
      </c>
    </row>
    <row r="675" spans="1:6" x14ac:dyDescent="0.55000000000000004">
      <c r="A675" s="49">
        <v>2033</v>
      </c>
      <c r="B675" s="69">
        <v>37</v>
      </c>
      <c r="C675" s="59">
        <v>3.46</v>
      </c>
      <c r="D675" s="59">
        <v>25.74</v>
      </c>
      <c r="E675" s="59">
        <v>20.420000000000002</v>
      </c>
      <c r="F675" s="59">
        <v>2.98</v>
      </c>
    </row>
    <row r="676" spans="1:6" x14ac:dyDescent="0.55000000000000004">
      <c r="A676" s="49">
        <v>2033</v>
      </c>
      <c r="B676" s="69">
        <v>38</v>
      </c>
      <c r="C676" s="58">
        <v>3.4</v>
      </c>
      <c r="D676" s="58">
        <v>25.82</v>
      </c>
      <c r="E676" s="58">
        <v>20.46</v>
      </c>
      <c r="F676" s="58">
        <v>2.98</v>
      </c>
    </row>
    <row r="677" spans="1:6" x14ac:dyDescent="0.55000000000000004">
      <c r="A677" s="49">
        <v>2033</v>
      </c>
      <c r="B677" s="69">
        <v>39</v>
      </c>
      <c r="C677" s="59">
        <v>3.2</v>
      </c>
      <c r="D677" s="59">
        <v>25.89</v>
      </c>
      <c r="E677" s="59">
        <v>20.49</v>
      </c>
      <c r="F677" s="59">
        <v>2.98</v>
      </c>
    </row>
    <row r="678" spans="1:6" x14ac:dyDescent="0.55000000000000004">
      <c r="A678" s="49">
        <v>2033</v>
      </c>
      <c r="B678" s="69">
        <v>40</v>
      </c>
      <c r="C678" s="58">
        <v>3.05</v>
      </c>
      <c r="D678" s="58">
        <v>25.96</v>
      </c>
      <c r="E678" s="58">
        <v>20.53</v>
      </c>
      <c r="F678" s="58">
        <v>2.98</v>
      </c>
    </row>
    <row r="679" spans="1:6" x14ac:dyDescent="0.55000000000000004">
      <c r="A679" s="49">
        <v>2033</v>
      </c>
      <c r="B679" s="69">
        <v>41</v>
      </c>
      <c r="C679" s="59">
        <v>3.15</v>
      </c>
      <c r="D679" s="59">
        <v>26.03</v>
      </c>
      <c r="E679" s="59">
        <v>20.57</v>
      </c>
      <c r="F679" s="59">
        <v>2.98</v>
      </c>
    </row>
    <row r="680" spans="1:6" x14ac:dyDescent="0.55000000000000004">
      <c r="A680" s="49">
        <v>2033</v>
      </c>
      <c r="B680" s="69">
        <v>42</v>
      </c>
      <c r="C680" s="58">
        <v>3.69</v>
      </c>
      <c r="D680" s="58">
        <v>26.07</v>
      </c>
      <c r="E680" s="58">
        <v>20.59</v>
      </c>
      <c r="F680" s="58">
        <v>2.98</v>
      </c>
    </row>
    <row r="681" spans="1:6" x14ac:dyDescent="0.55000000000000004">
      <c r="A681" s="49">
        <v>2033</v>
      </c>
      <c r="B681" s="69">
        <v>43</v>
      </c>
      <c r="C681" s="59">
        <v>3.93</v>
      </c>
      <c r="D681" s="59">
        <v>26.04</v>
      </c>
      <c r="E681" s="59">
        <v>20.56</v>
      </c>
      <c r="F681" s="59">
        <v>2.98</v>
      </c>
    </row>
    <row r="682" spans="1:6" x14ac:dyDescent="0.55000000000000004">
      <c r="A682" s="49">
        <v>2033</v>
      </c>
      <c r="B682" s="69">
        <v>44</v>
      </c>
      <c r="C682" s="58">
        <v>4.0199999999999996</v>
      </c>
      <c r="D682" s="58">
        <v>26.01</v>
      </c>
      <c r="E682" s="58">
        <v>20.54</v>
      </c>
      <c r="F682" s="58">
        <v>2.98</v>
      </c>
    </row>
    <row r="683" spans="1:6" x14ac:dyDescent="0.55000000000000004">
      <c r="A683" s="49">
        <v>2033</v>
      </c>
      <c r="B683" s="69">
        <v>45</v>
      </c>
      <c r="C683" s="59">
        <v>3.73</v>
      </c>
      <c r="D683" s="59">
        <v>25.99</v>
      </c>
      <c r="E683" s="59">
        <v>20.52</v>
      </c>
      <c r="F683" s="59">
        <v>2.98</v>
      </c>
    </row>
    <row r="684" spans="1:6" x14ac:dyDescent="0.55000000000000004">
      <c r="A684" s="49">
        <v>2033</v>
      </c>
      <c r="B684" s="69">
        <v>46</v>
      </c>
      <c r="C684" s="58">
        <v>4.76</v>
      </c>
      <c r="D684" s="58">
        <v>25.96</v>
      </c>
      <c r="E684" s="58">
        <v>20.49</v>
      </c>
      <c r="F684" s="58">
        <v>2.98</v>
      </c>
    </row>
    <row r="685" spans="1:6" x14ac:dyDescent="0.55000000000000004">
      <c r="A685" s="49">
        <v>2033</v>
      </c>
      <c r="B685" s="69">
        <v>47</v>
      </c>
      <c r="C685" s="59">
        <v>4.45</v>
      </c>
      <c r="D685" s="59">
        <v>25.89</v>
      </c>
      <c r="E685" s="59">
        <v>20.45</v>
      </c>
      <c r="F685" s="59">
        <v>2.98</v>
      </c>
    </row>
    <row r="686" spans="1:6" x14ac:dyDescent="0.55000000000000004">
      <c r="A686" s="49">
        <v>2033</v>
      </c>
      <c r="B686" s="69">
        <v>48</v>
      </c>
      <c r="C686" s="58">
        <v>4.5599999999999996</v>
      </c>
      <c r="D686" s="58">
        <v>25.82</v>
      </c>
      <c r="E686" s="58">
        <v>20.399999999999999</v>
      </c>
      <c r="F686" s="58">
        <v>2.98</v>
      </c>
    </row>
    <row r="687" spans="1:6" x14ac:dyDescent="0.55000000000000004">
      <c r="A687" s="49">
        <v>2033</v>
      </c>
      <c r="B687" s="69">
        <v>49</v>
      </c>
      <c r="C687" s="59">
        <v>4.91</v>
      </c>
      <c r="D687" s="59">
        <v>25.76</v>
      </c>
      <c r="E687" s="59">
        <v>20.36</v>
      </c>
      <c r="F687" s="59">
        <v>2.98</v>
      </c>
    </row>
    <row r="688" spans="1:6" x14ac:dyDescent="0.55000000000000004">
      <c r="A688" s="49">
        <v>2033</v>
      </c>
      <c r="B688" s="69">
        <v>50</v>
      </c>
      <c r="C688" s="58">
        <v>5.45</v>
      </c>
      <c r="D688" s="58">
        <v>25.69</v>
      </c>
      <c r="E688" s="58">
        <v>20.309999999999999</v>
      </c>
      <c r="F688" s="58">
        <v>2.98</v>
      </c>
    </row>
    <row r="689" spans="1:6" x14ac:dyDescent="0.55000000000000004">
      <c r="A689" s="49">
        <v>2033</v>
      </c>
      <c r="B689" s="69">
        <v>51</v>
      </c>
      <c r="C689" s="59">
        <v>6.3</v>
      </c>
      <c r="D689" s="59">
        <v>25.61</v>
      </c>
      <c r="E689" s="59">
        <v>20.309999999999999</v>
      </c>
      <c r="F689" s="59">
        <v>2.98</v>
      </c>
    </row>
    <row r="690" spans="1:6" x14ac:dyDescent="0.55000000000000004">
      <c r="A690" s="49">
        <v>2033</v>
      </c>
      <c r="B690" s="69">
        <v>52</v>
      </c>
      <c r="C690" s="58">
        <v>5.57</v>
      </c>
      <c r="D690" s="58">
        <v>25.52</v>
      </c>
      <c r="E690" s="58">
        <v>20.350000000000001</v>
      </c>
      <c r="F690" s="58">
        <v>2.98</v>
      </c>
    </row>
    <row r="691" spans="1:6" x14ac:dyDescent="0.55000000000000004">
      <c r="A691" s="49">
        <v>2033</v>
      </c>
      <c r="B691" s="69">
        <v>53</v>
      </c>
      <c r="C691" s="59">
        <v>5.57</v>
      </c>
      <c r="D691" s="59">
        <v>25.52</v>
      </c>
      <c r="E691" s="59">
        <v>20.350000000000001</v>
      </c>
      <c r="F691" s="59">
        <v>2.98</v>
      </c>
    </row>
    <row r="692" spans="1:6" x14ac:dyDescent="0.55000000000000004">
      <c r="A692" s="49">
        <v>2034</v>
      </c>
      <c r="B692" s="69">
        <v>1</v>
      </c>
      <c r="C692" s="58">
        <v>8.92</v>
      </c>
      <c r="D692" s="58">
        <v>26.24</v>
      </c>
      <c r="E692" s="58">
        <v>21</v>
      </c>
      <c r="F692" s="58">
        <v>3.04</v>
      </c>
    </row>
    <row r="693" spans="1:6" x14ac:dyDescent="0.55000000000000004">
      <c r="A693" s="49">
        <v>2034</v>
      </c>
      <c r="B693" s="69">
        <v>2</v>
      </c>
      <c r="C693" s="59">
        <v>7.57</v>
      </c>
      <c r="D693" s="59">
        <v>26.16</v>
      </c>
      <c r="E693" s="59">
        <v>21.04</v>
      </c>
      <c r="F693" s="59">
        <v>3.04</v>
      </c>
    </row>
    <row r="694" spans="1:6" x14ac:dyDescent="0.55000000000000004">
      <c r="A694" s="49">
        <v>2034</v>
      </c>
      <c r="B694" s="69">
        <v>3</v>
      </c>
      <c r="C694" s="58">
        <v>7.44</v>
      </c>
      <c r="D694" s="58">
        <v>26.05</v>
      </c>
      <c r="E694" s="58">
        <v>21.02</v>
      </c>
      <c r="F694" s="58">
        <v>3.04</v>
      </c>
    </row>
    <row r="695" spans="1:6" x14ac:dyDescent="0.55000000000000004">
      <c r="A695" s="49">
        <v>2034</v>
      </c>
      <c r="B695" s="69">
        <v>4</v>
      </c>
      <c r="C695" s="59">
        <v>5.35</v>
      </c>
      <c r="D695" s="59">
        <v>25.89</v>
      </c>
      <c r="E695" s="59">
        <v>20.87</v>
      </c>
      <c r="F695" s="59">
        <v>3.04</v>
      </c>
    </row>
    <row r="696" spans="1:6" x14ac:dyDescent="0.55000000000000004">
      <c r="A696" s="49">
        <v>2034</v>
      </c>
      <c r="B696" s="69">
        <v>5</v>
      </c>
      <c r="C696" s="58">
        <v>5.84</v>
      </c>
      <c r="D696" s="58">
        <v>25.72</v>
      </c>
      <c r="E696" s="58">
        <v>20.73</v>
      </c>
      <c r="F696" s="58">
        <v>3.04</v>
      </c>
    </row>
    <row r="697" spans="1:6" x14ac:dyDescent="0.55000000000000004">
      <c r="A697" s="49">
        <v>2034</v>
      </c>
      <c r="B697" s="69">
        <v>6</v>
      </c>
      <c r="C697" s="59">
        <v>5.76</v>
      </c>
      <c r="D697" s="59">
        <v>25.55</v>
      </c>
      <c r="E697" s="59">
        <v>20.58</v>
      </c>
      <c r="F697" s="59">
        <v>3.04</v>
      </c>
    </row>
    <row r="698" spans="1:6" x14ac:dyDescent="0.55000000000000004">
      <c r="A698" s="49">
        <v>2034</v>
      </c>
      <c r="B698" s="69">
        <v>7</v>
      </c>
      <c r="C698" s="58">
        <v>4.4000000000000004</v>
      </c>
      <c r="D698" s="58">
        <v>25.38</v>
      </c>
      <c r="E698" s="58">
        <v>20.440000000000001</v>
      </c>
      <c r="F698" s="58">
        <v>3.04</v>
      </c>
    </row>
    <row r="699" spans="1:6" x14ac:dyDescent="0.55000000000000004">
      <c r="A699" s="49">
        <v>2034</v>
      </c>
      <c r="B699" s="69">
        <v>8</v>
      </c>
      <c r="C699" s="59">
        <v>4.8</v>
      </c>
      <c r="D699" s="59">
        <v>25.28</v>
      </c>
      <c r="E699" s="59">
        <v>20.350000000000001</v>
      </c>
      <c r="F699" s="59">
        <v>3.04</v>
      </c>
    </row>
    <row r="700" spans="1:6" x14ac:dyDescent="0.55000000000000004">
      <c r="A700" s="49">
        <v>2034</v>
      </c>
      <c r="B700" s="69">
        <v>9</v>
      </c>
      <c r="C700" s="58">
        <v>4.84</v>
      </c>
      <c r="D700" s="58">
        <v>25.17</v>
      </c>
      <c r="E700" s="58">
        <v>20.260000000000002</v>
      </c>
      <c r="F700" s="58">
        <v>3.04</v>
      </c>
    </row>
    <row r="701" spans="1:6" x14ac:dyDescent="0.55000000000000004">
      <c r="A701" s="49">
        <v>2034</v>
      </c>
      <c r="B701" s="69">
        <v>10</v>
      </c>
      <c r="C701" s="59">
        <v>3.83</v>
      </c>
      <c r="D701" s="59">
        <v>25.07</v>
      </c>
      <c r="E701" s="59">
        <v>20.170000000000002</v>
      </c>
      <c r="F701" s="59">
        <v>3.04</v>
      </c>
    </row>
    <row r="702" spans="1:6" x14ac:dyDescent="0.55000000000000004">
      <c r="A702" s="49">
        <v>2034</v>
      </c>
      <c r="B702" s="69">
        <v>11</v>
      </c>
      <c r="C702" s="58">
        <v>4.32</v>
      </c>
      <c r="D702" s="58">
        <v>24.96</v>
      </c>
      <c r="E702" s="58">
        <v>20.079999999999998</v>
      </c>
      <c r="F702" s="58">
        <v>3.04</v>
      </c>
    </row>
    <row r="703" spans="1:6" x14ac:dyDescent="0.55000000000000004">
      <c r="A703" s="49">
        <v>2034</v>
      </c>
      <c r="B703" s="69">
        <v>12</v>
      </c>
      <c r="C703" s="59">
        <v>3.63</v>
      </c>
      <c r="D703" s="59">
        <v>24.94</v>
      </c>
      <c r="E703" s="59">
        <v>20.059999999999999</v>
      </c>
      <c r="F703" s="59">
        <v>3.04</v>
      </c>
    </row>
    <row r="704" spans="1:6" x14ac:dyDescent="0.55000000000000004">
      <c r="A704" s="49">
        <v>2034</v>
      </c>
      <c r="B704" s="69">
        <v>13</v>
      </c>
      <c r="C704" s="58">
        <v>3.42</v>
      </c>
      <c r="D704" s="58">
        <v>24.91</v>
      </c>
      <c r="E704" s="58">
        <v>20.02</v>
      </c>
      <c r="F704" s="58">
        <v>3.04</v>
      </c>
    </row>
    <row r="705" spans="1:6" x14ac:dyDescent="0.55000000000000004">
      <c r="A705" s="49">
        <v>2034</v>
      </c>
      <c r="B705" s="69">
        <v>14</v>
      </c>
      <c r="C705" s="59">
        <v>3.6</v>
      </c>
      <c r="D705" s="59">
        <v>24.88</v>
      </c>
      <c r="E705" s="59">
        <v>19.989999999999998</v>
      </c>
      <c r="F705" s="59">
        <v>3.04</v>
      </c>
    </row>
    <row r="706" spans="1:6" x14ac:dyDescent="0.55000000000000004">
      <c r="A706" s="49">
        <v>2034</v>
      </c>
      <c r="B706" s="69">
        <v>15</v>
      </c>
      <c r="C706" s="58">
        <v>3.45</v>
      </c>
      <c r="D706" s="58">
        <v>24.84</v>
      </c>
      <c r="E706" s="58">
        <v>19.96</v>
      </c>
      <c r="F706" s="58">
        <v>3.04</v>
      </c>
    </row>
    <row r="707" spans="1:6" x14ac:dyDescent="0.55000000000000004">
      <c r="A707" s="49">
        <v>2034</v>
      </c>
      <c r="B707" s="69">
        <v>16</v>
      </c>
      <c r="C707" s="59">
        <v>3.52</v>
      </c>
      <c r="D707" s="59">
        <v>24.84</v>
      </c>
      <c r="E707" s="59">
        <v>19.95</v>
      </c>
      <c r="F707" s="59">
        <v>3.04</v>
      </c>
    </row>
    <row r="708" spans="1:6" x14ac:dyDescent="0.55000000000000004">
      <c r="A708" s="49">
        <v>2034</v>
      </c>
      <c r="B708" s="69">
        <v>17</v>
      </c>
      <c r="C708" s="58">
        <v>3.53</v>
      </c>
      <c r="D708" s="58">
        <v>24.85</v>
      </c>
      <c r="E708" s="58">
        <v>19.96</v>
      </c>
      <c r="F708" s="58">
        <v>3.04</v>
      </c>
    </row>
    <row r="709" spans="1:6" x14ac:dyDescent="0.55000000000000004">
      <c r="A709" s="49">
        <v>2034</v>
      </c>
      <c r="B709" s="69">
        <v>18</v>
      </c>
      <c r="C709" s="59">
        <v>3.6</v>
      </c>
      <c r="D709" s="59">
        <v>24.86</v>
      </c>
      <c r="E709" s="59">
        <v>19.97</v>
      </c>
      <c r="F709" s="59">
        <v>3.04</v>
      </c>
    </row>
    <row r="710" spans="1:6" x14ac:dyDescent="0.55000000000000004">
      <c r="A710" s="49">
        <v>2034</v>
      </c>
      <c r="B710" s="69">
        <v>19</v>
      </c>
      <c r="C710" s="58">
        <v>3.66</v>
      </c>
      <c r="D710" s="58">
        <v>24.87</v>
      </c>
      <c r="E710" s="58">
        <v>19.98</v>
      </c>
      <c r="F710" s="58">
        <v>3.04</v>
      </c>
    </row>
    <row r="711" spans="1:6" x14ac:dyDescent="0.55000000000000004">
      <c r="A711" s="49">
        <v>2034</v>
      </c>
      <c r="B711" s="69">
        <v>20</v>
      </c>
      <c r="C711" s="59">
        <v>3.46</v>
      </c>
      <c r="D711" s="59">
        <v>24.89</v>
      </c>
      <c r="E711" s="59">
        <v>20</v>
      </c>
      <c r="F711" s="59">
        <v>3.04</v>
      </c>
    </row>
    <row r="712" spans="1:6" x14ac:dyDescent="0.55000000000000004">
      <c r="A712" s="49">
        <v>2034</v>
      </c>
      <c r="B712" s="69">
        <v>21</v>
      </c>
      <c r="C712" s="58">
        <v>3.57</v>
      </c>
      <c r="D712" s="58">
        <v>24.98</v>
      </c>
      <c r="E712" s="58">
        <v>20.059999999999999</v>
      </c>
      <c r="F712" s="58">
        <v>3.04</v>
      </c>
    </row>
    <row r="713" spans="1:6" x14ac:dyDescent="0.55000000000000004">
      <c r="A713" s="49">
        <v>2034</v>
      </c>
      <c r="B713" s="69">
        <v>22</v>
      </c>
      <c r="C713" s="59">
        <v>3.51</v>
      </c>
      <c r="D713" s="59">
        <v>25.07</v>
      </c>
      <c r="E713" s="59">
        <v>20.12</v>
      </c>
      <c r="F713" s="59">
        <v>3.04</v>
      </c>
    </row>
    <row r="714" spans="1:6" x14ac:dyDescent="0.55000000000000004">
      <c r="A714" s="49">
        <v>2034</v>
      </c>
      <c r="B714" s="69">
        <v>23</v>
      </c>
      <c r="C714" s="58">
        <v>3.67</v>
      </c>
      <c r="D714" s="58">
        <v>25.15</v>
      </c>
      <c r="E714" s="58">
        <v>20.18</v>
      </c>
      <c r="F714" s="58">
        <v>3.04</v>
      </c>
    </row>
    <row r="715" spans="1:6" x14ac:dyDescent="0.55000000000000004">
      <c r="A715" s="49">
        <v>2034</v>
      </c>
      <c r="B715" s="69">
        <v>24</v>
      </c>
      <c r="C715" s="59">
        <v>3.76</v>
      </c>
      <c r="D715" s="59">
        <v>25.24</v>
      </c>
      <c r="E715" s="59">
        <v>20.239999999999998</v>
      </c>
      <c r="F715" s="59">
        <v>3.04</v>
      </c>
    </row>
    <row r="716" spans="1:6" x14ac:dyDescent="0.55000000000000004">
      <c r="A716" s="49">
        <v>2034</v>
      </c>
      <c r="B716" s="69">
        <v>25</v>
      </c>
      <c r="C716" s="58">
        <v>3.79</v>
      </c>
      <c r="D716" s="58">
        <v>25.33</v>
      </c>
      <c r="E716" s="58">
        <v>20.309999999999999</v>
      </c>
      <c r="F716" s="58">
        <v>3.04</v>
      </c>
    </row>
    <row r="717" spans="1:6" x14ac:dyDescent="0.55000000000000004">
      <c r="A717" s="49">
        <v>2034</v>
      </c>
      <c r="B717" s="69">
        <v>26</v>
      </c>
      <c r="C717" s="59">
        <v>3.8</v>
      </c>
      <c r="D717" s="59">
        <v>25.42</v>
      </c>
      <c r="E717" s="59">
        <v>20.38</v>
      </c>
      <c r="F717" s="59">
        <v>3.04</v>
      </c>
    </row>
    <row r="718" spans="1:6" x14ac:dyDescent="0.55000000000000004">
      <c r="A718" s="49">
        <v>2034</v>
      </c>
      <c r="B718" s="69">
        <v>27</v>
      </c>
      <c r="C718" s="58">
        <v>4.09</v>
      </c>
      <c r="D718" s="58">
        <v>25.51</v>
      </c>
      <c r="E718" s="58">
        <v>20.45</v>
      </c>
      <c r="F718" s="58">
        <v>3.04</v>
      </c>
    </row>
    <row r="719" spans="1:6" x14ac:dyDescent="0.55000000000000004">
      <c r="A719" s="49">
        <v>2034</v>
      </c>
      <c r="B719" s="69">
        <v>28</v>
      </c>
      <c r="C719" s="59">
        <v>4.2300000000000004</v>
      </c>
      <c r="D719" s="59">
        <v>25.59</v>
      </c>
      <c r="E719" s="59">
        <v>20.53</v>
      </c>
      <c r="F719" s="59">
        <v>3.04</v>
      </c>
    </row>
    <row r="720" spans="1:6" x14ac:dyDescent="0.55000000000000004">
      <c r="A720" s="49">
        <v>2034</v>
      </c>
      <c r="B720" s="69">
        <v>29</v>
      </c>
      <c r="C720" s="58">
        <v>4.32</v>
      </c>
      <c r="D720" s="58">
        <v>25.69</v>
      </c>
      <c r="E720" s="58">
        <v>20.59</v>
      </c>
      <c r="F720" s="58">
        <v>3.04</v>
      </c>
    </row>
    <row r="721" spans="1:6" x14ac:dyDescent="0.55000000000000004">
      <c r="A721" s="49">
        <v>2034</v>
      </c>
      <c r="B721" s="69">
        <v>30</v>
      </c>
      <c r="C721" s="59">
        <v>3.89</v>
      </c>
      <c r="D721" s="59">
        <v>25.78</v>
      </c>
      <c r="E721" s="59">
        <v>20.65</v>
      </c>
      <c r="F721" s="59">
        <v>3.04</v>
      </c>
    </row>
    <row r="722" spans="1:6" x14ac:dyDescent="0.55000000000000004">
      <c r="A722" s="49">
        <v>2034</v>
      </c>
      <c r="B722" s="69">
        <v>31</v>
      </c>
      <c r="C722" s="58">
        <v>3.85</v>
      </c>
      <c r="D722" s="58">
        <v>25.88</v>
      </c>
      <c r="E722" s="58">
        <v>20.71</v>
      </c>
      <c r="F722" s="58">
        <v>3.04</v>
      </c>
    </row>
    <row r="723" spans="1:6" x14ac:dyDescent="0.55000000000000004">
      <c r="A723" s="49">
        <v>2034</v>
      </c>
      <c r="B723" s="69">
        <v>32</v>
      </c>
      <c r="C723" s="59">
        <v>3.72</v>
      </c>
      <c r="D723" s="59">
        <v>25.97</v>
      </c>
      <c r="E723" s="59">
        <v>20.77</v>
      </c>
      <c r="F723" s="59">
        <v>3.04</v>
      </c>
    </row>
    <row r="724" spans="1:6" x14ac:dyDescent="0.55000000000000004">
      <c r="A724" s="49">
        <v>2034</v>
      </c>
      <c r="B724" s="69">
        <v>33</v>
      </c>
      <c r="C724" s="58">
        <v>3.95</v>
      </c>
      <c r="D724" s="58">
        <v>26.07</v>
      </c>
      <c r="E724" s="58">
        <v>20.83</v>
      </c>
      <c r="F724" s="58">
        <v>3.04</v>
      </c>
    </row>
    <row r="725" spans="1:6" x14ac:dyDescent="0.55000000000000004">
      <c r="A725" s="49">
        <v>2034</v>
      </c>
      <c r="B725" s="69">
        <v>34</v>
      </c>
      <c r="C725" s="59">
        <v>3.81</v>
      </c>
      <c r="D725" s="59">
        <v>26.19</v>
      </c>
      <c r="E725" s="59">
        <v>20.89</v>
      </c>
      <c r="F725" s="59">
        <v>3.04</v>
      </c>
    </row>
    <row r="726" spans="1:6" x14ac:dyDescent="0.55000000000000004">
      <c r="A726" s="49">
        <v>2034</v>
      </c>
      <c r="B726" s="69">
        <v>35</v>
      </c>
      <c r="C726" s="58">
        <v>3.53</v>
      </c>
      <c r="D726" s="58">
        <v>26.31</v>
      </c>
      <c r="E726" s="58">
        <v>20.94</v>
      </c>
      <c r="F726" s="58">
        <v>3.04</v>
      </c>
    </row>
    <row r="727" spans="1:6" x14ac:dyDescent="0.55000000000000004">
      <c r="A727" s="49">
        <v>2034</v>
      </c>
      <c r="B727" s="69">
        <v>36</v>
      </c>
      <c r="C727" s="59">
        <v>3.55</v>
      </c>
      <c r="D727" s="59">
        <v>26.43</v>
      </c>
      <c r="E727" s="59">
        <v>20.99</v>
      </c>
      <c r="F727" s="59">
        <v>3.04</v>
      </c>
    </row>
    <row r="728" spans="1:6" x14ac:dyDescent="0.55000000000000004">
      <c r="A728" s="49">
        <v>2034</v>
      </c>
      <c r="B728" s="69">
        <v>37</v>
      </c>
      <c r="C728" s="58">
        <v>3.57</v>
      </c>
      <c r="D728" s="58">
        <v>26.54</v>
      </c>
      <c r="E728" s="58">
        <v>21.04</v>
      </c>
      <c r="F728" s="58">
        <v>3.04</v>
      </c>
    </row>
    <row r="729" spans="1:6" x14ac:dyDescent="0.55000000000000004">
      <c r="A729" s="49">
        <v>2034</v>
      </c>
      <c r="B729" s="69">
        <v>38</v>
      </c>
      <c r="C729" s="59">
        <v>3.5</v>
      </c>
      <c r="D729" s="59">
        <v>26.63</v>
      </c>
      <c r="E729" s="59">
        <v>21.09</v>
      </c>
      <c r="F729" s="59">
        <v>3.04</v>
      </c>
    </row>
    <row r="730" spans="1:6" x14ac:dyDescent="0.55000000000000004">
      <c r="A730" s="49">
        <v>2034</v>
      </c>
      <c r="B730" s="69">
        <v>39</v>
      </c>
      <c r="C730" s="58">
        <v>3.31</v>
      </c>
      <c r="D730" s="58">
        <v>26.7</v>
      </c>
      <c r="E730" s="58">
        <v>21.12</v>
      </c>
      <c r="F730" s="58">
        <v>3.04</v>
      </c>
    </row>
    <row r="731" spans="1:6" x14ac:dyDescent="0.55000000000000004">
      <c r="A731" s="49">
        <v>2034</v>
      </c>
      <c r="B731" s="69">
        <v>40</v>
      </c>
      <c r="C731" s="59">
        <v>3.14</v>
      </c>
      <c r="D731" s="59">
        <v>26.77</v>
      </c>
      <c r="E731" s="59">
        <v>21.16</v>
      </c>
      <c r="F731" s="59">
        <v>3.04</v>
      </c>
    </row>
    <row r="732" spans="1:6" x14ac:dyDescent="0.55000000000000004">
      <c r="A732" s="49">
        <v>2034</v>
      </c>
      <c r="B732" s="69">
        <v>41</v>
      </c>
      <c r="C732" s="58">
        <v>3.25</v>
      </c>
      <c r="D732" s="58">
        <v>26.84</v>
      </c>
      <c r="E732" s="58">
        <v>21.2</v>
      </c>
      <c r="F732" s="58">
        <v>3.04</v>
      </c>
    </row>
    <row r="733" spans="1:6" x14ac:dyDescent="0.55000000000000004">
      <c r="A733" s="49">
        <v>2034</v>
      </c>
      <c r="B733" s="69">
        <v>42</v>
      </c>
      <c r="C733" s="59">
        <v>3.8</v>
      </c>
      <c r="D733" s="59">
        <v>26.89</v>
      </c>
      <c r="E733" s="59">
        <v>21.22</v>
      </c>
      <c r="F733" s="59">
        <v>3.04</v>
      </c>
    </row>
    <row r="734" spans="1:6" x14ac:dyDescent="0.55000000000000004">
      <c r="A734" s="49">
        <v>2034</v>
      </c>
      <c r="B734" s="69">
        <v>43</v>
      </c>
      <c r="C734" s="58">
        <v>4.05</v>
      </c>
      <c r="D734" s="58">
        <v>26.86</v>
      </c>
      <c r="E734" s="58">
        <v>21.19</v>
      </c>
      <c r="F734" s="58">
        <v>3.04</v>
      </c>
    </row>
    <row r="735" spans="1:6" x14ac:dyDescent="0.55000000000000004">
      <c r="A735" s="49">
        <v>2034</v>
      </c>
      <c r="B735" s="69">
        <v>44</v>
      </c>
      <c r="C735" s="59">
        <v>4.1500000000000004</v>
      </c>
      <c r="D735" s="59">
        <v>26.83</v>
      </c>
      <c r="E735" s="59">
        <v>21.17</v>
      </c>
      <c r="F735" s="59">
        <v>3.04</v>
      </c>
    </row>
    <row r="736" spans="1:6" x14ac:dyDescent="0.55000000000000004">
      <c r="A736" s="49">
        <v>2034</v>
      </c>
      <c r="B736" s="69">
        <v>45</v>
      </c>
      <c r="C736" s="58">
        <v>3.85</v>
      </c>
      <c r="D736" s="58">
        <v>26.8</v>
      </c>
      <c r="E736" s="58">
        <v>21.15</v>
      </c>
      <c r="F736" s="58">
        <v>3.04</v>
      </c>
    </row>
    <row r="737" spans="1:6" x14ac:dyDescent="0.55000000000000004">
      <c r="A737" s="49">
        <v>2034</v>
      </c>
      <c r="B737" s="69">
        <v>46</v>
      </c>
      <c r="C737" s="59">
        <v>4.91</v>
      </c>
      <c r="D737" s="59">
        <v>26.77</v>
      </c>
      <c r="E737" s="59">
        <v>21.12</v>
      </c>
      <c r="F737" s="59">
        <v>3.04</v>
      </c>
    </row>
    <row r="738" spans="1:6" x14ac:dyDescent="0.55000000000000004">
      <c r="A738" s="49">
        <v>2034</v>
      </c>
      <c r="B738" s="69">
        <v>47</v>
      </c>
      <c r="C738" s="58">
        <v>4.5999999999999996</v>
      </c>
      <c r="D738" s="58">
        <v>26.7</v>
      </c>
      <c r="E738" s="58">
        <v>21.07</v>
      </c>
      <c r="F738" s="58">
        <v>3.04</v>
      </c>
    </row>
    <row r="739" spans="1:6" x14ac:dyDescent="0.55000000000000004">
      <c r="A739" s="49">
        <v>2034</v>
      </c>
      <c r="B739" s="69">
        <v>48</v>
      </c>
      <c r="C739" s="59">
        <v>4.7</v>
      </c>
      <c r="D739" s="59">
        <v>26.63</v>
      </c>
      <c r="E739" s="59">
        <v>21.03</v>
      </c>
      <c r="F739" s="59">
        <v>3.04</v>
      </c>
    </row>
    <row r="740" spans="1:6" x14ac:dyDescent="0.55000000000000004">
      <c r="A740" s="49">
        <v>2034</v>
      </c>
      <c r="B740" s="69">
        <v>49</v>
      </c>
      <c r="C740" s="58">
        <v>5.0599999999999996</v>
      </c>
      <c r="D740" s="58">
        <v>26.57</v>
      </c>
      <c r="E740" s="58">
        <v>20.98</v>
      </c>
      <c r="F740" s="58">
        <v>3.04</v>
      </c>
    </row>
    <row r="741" spans="1:6" x14ac:dyDescent="0.55000000000000004">
      <c r="A741" s="49">
        <v>2034</v>
      </c>
      <c r="B741" s="69">
        <v>50</v>
      </c>
      <c r="C741" s="59">
        <v>5.62</v>
      </c>
      <c r="D741" s="59">
        <v>26.5</v>
      </c>
      <c r="E741" s="59">
        <v>20.93</v>
      </c>
      <c r="F741" s="59">
        <v>3.04</v>
      </c>
    </row>
    <row r="742" spans="1:6" x14ac:dyDescent="0.55000000000000004">
      <c r="A742" s="49">
        <v>2034</v>
      </c>
      <c r="B742" s="69">
        <v>51</v>
      </c>
      <c r="C742" s="58">
        <v>6.5</v>
      </c>
      <c r="D742" s="58">
        <v>26.42</v>
      </c>
      <c r="E742" s="58">
        <v>20.93</v>
      </c>
      <c r="F742" s="58">
        <v>3.04</v>
      </c>
    </row>
    <row r="743" spans="1:6" x14ac:dyDescent="0.55000000000000004">
      <c r="A743" s="49">
        <v>2034</v>
      </c>
      <c r="B743" s="69">
        <v>52</v>
      </c>
      <c r="C743" s="59">
        <v>5.75</v>
      </c>
      <c r="D743" s="59">
        <v>26.32</v>
      </c>
      <c r="E743" s="59">
        <v>20.97</v>
      </c>
      <c r="F743" s="59">
        <v>3.04</v>
      </c>
    </row>
    <row r="744" spans="1:6" x14ac:dyDescent="0.55000000000000004">
      <c r="A744" s="49">
        <v>2034</v>
      </c>
      <c r="B744" s="69">
        <v>53</v>
      </c>
      <c r="C744" s="58">
        <v>5.75</v>
      </c>
      <c r="D744" s="58">
        <v>26.32</v>
      </c>
      <c r="E744" s="58">
        <v>20.97</v>
      </c>
      <c r="F744" s="58">
        <v>3.04</v>
      </c>
    </row>
    <row r="745" spans="1:6" x14ac:dyDescent="0.55000000000000004">
      <c r="A745" s="49">
        <v>2035</v>
      </c>
      <c r="B745" s="69">
        <v>1</v>
      </c>
      <c r="C745" s="59">
        <v>9.1199999999999992</v>
      </c>
      <c r="D745" s="59">
        <v>27</v>
      </c>
      <c r="E745" s="59">
        <v>21.66</v>
      </c>
      <c r="F745" s="59">
        <v>3.1</v>
      </c>
    </row>
    <row r="746" spans="1:6" x14ac:dyDescent="0.55000000000000004">
      <c r="A746" s="49">
        <v>2035</v>
      </c>
      <c r="B746" s="69">
        <v>2</v>
      </c>
      <c r="C746" s="58">
        <v>7.74</v>
      </c>
      <c r="D746" s="58">
        <v>26.91</v>
      </c>
      <c r="E746" s="58">
        <v>21.69</v>
      </c>
      <c r="F746" s="58">
        <v>3.1</v>
      </c>
    </row>
    <row r="747" spans="1:6" x14ac:dyDescent="0.55000000000000004">
      <c r="A747" s="49">
        <v>2035</v>
      </c>
      <c r="B747" s="69">
        <v>3</v>
      </c>
      <c r="C747" s="59">
        <v>7.61</v>
      </c>
      <c r="D747" s="59">
        <v>26.8</v>
      </c>
      <c r="E747" s="59">
        <v>21.68</v>
      </c>
      <c r="F747" s="59">
        <v>3.1</v>
      </c>
    </row>
    <row r="748" spans="1:6" x14ac:dyDescent="0.55000000000000004">
      <c r="A748" s="49">
        <v>2035</v>
      </c>
      <c r="B748" s="69">
        <v>4</v>
      </c>
      <c r="C748" s="58">
        <v>5.47</v>
      </c>
      <c r="D748" s="58">
        <v>26.63</v>
      </c>
      <c r="E748" s="58">
        <v>21.53</v>
      </c>
      <c r="F748" s="58">
        <v>3.1</v>
      </c>
    </row>
    <row r="749" spans="1:6" x14ac:dyDescent="0.55000000000000004">
      <c r="A749" s="49">
        <v>2035</v>
      </c>
      <c r="B749" s="69">
        <v>5</v>
      </c>
      <c r="C749" s="59">
        <v>5.97</v>
      </c>
      <c r="D749" s="59">
        <v>26.46</v>
      </c>
      <c r="E749" s="59">
        <v>21.38</v>
      </c>
      <c r="F749" s="59">
        <v>3.1</v>
      </c>
    </row>
    <row r="750" spans="1:6" x14ac:dyDescent="0.55000000000000004">
      <c r="A750" s="49">
        <v>2035</v>
      </c>
      <c r="B750" s="69">
        <v>6</v>
      </c>
      <c r="C750" s="58">
        <v>5.89</v>
      </c>
      <c r="D750" s="58">
        <v>26.29</v>
      </c>
      <c r="E750" s="58">
        <v>21.23</v>
      </c>
      <c r="F750" s="58">
        <v>3.1</v>
      </c>
    </row>
    <row r="751" spans="1:6" x14ac:dyDescent="0.55000000000000004">
      <c r="A751" s="49">
        <v>2035</v>
      </c>
      <c r="B751" s="69">
        <v>7</v>
      </c>
      <c r="C751" s="59">
        <v>4.49</v>
      </c>
      <c r="D751" s="59">
        <v>26.11</v>
      </c>
      <c r="E751" s="59">
        <v>21.08</v>
      </c>
      <c r="F751" s="59">
        <v>3.1</v>
      </c>
    </row>
    <row r="752" spans="1:6" x14ac:dyDescent="0.55000000000000004">
      <c r="A752" s="49">
        <v>2035</v>
      </c>
      <c r="B752" s="69">
        <v>8</v>
      </c>
      <c r="C752" s="58">
        <v>4.9000000000000004</v>
      </c>
      <c r="D752" s="58">
        <v>26.01</v>
      </c>
      <c r="E752" s="58">
        <v>20.98</v>
      </c>
      <c r="F752" s="58">
        <v>3.1</v>
      </c>
    </row>
    <row r="753" spans="1:6" x14ac:dyDescent="0.55000000000000004">
      <c r="A753" s="49">
        <v>2035</v>
      </c>
      <c r="B753" s="69">
        <v>9</v>
      </c>
      <c r="C753" s="59">
        <v>4.9400000000000004</v>
      </c>
      <c r="D753" s="59">
        <v>25.9</v>
      </c>
      <c r="E753" s="59">
        <v>20.89</v>
      </c>
      <c r="F753" s="59">
        <v>3.1</v>
      </c>
    </row>
    <row r="754" spans="1:6" x14ac:dyDescent="0.55000000000000004">
      <c r="A754" s="49">
        <v>2035</v>
      </c>
      <c r="B754" s="69">
        <v>10</v>
      </c>
      <c r="C754" s="58">
        <v>3.92</v>
      </c>
      <c r="D754" s="58">
        <v>25.79</v>
      </c>
      <c r="E754" s="58">
        <v>20.8</v>
      </c>
      <c r="F754" s="58">
        <v>3.1</v>
      </c>
    </row>
    <row r="755" spans="1:6" x14ac:dyDescent="0.55000000000000004">
      <c r="A755" s="49">
        <v>2035</v>
      </c>
      <c r="B755" s="69">
        <v>11</v>
      </c>
      <c r="C755" s="59">
        <v>4.42</v>
      </c>
      <c r="D755" s="59">
        <v>25.68</v>
      </c>
      <c r="E755" s="59">
        <v>20.71</v>
      </c>
      <c r="F755" s="59">
        <v>3.1</v>
      </c>
    </row>
    <row r="756" spans="1:6" x14ac:dyDescent="0.55000000000000004">
      <c r="A756" s="49">
        <v>2035</v>
      </c>
      <c r="B756" s="69">
        <v>12</v>
      </c>
      <c r="C756" s="58">
        <v>3.71</v>
      </c>
      <c r="D756" s="58">
        <v>25.66</v>
      </c>
      <c r="E756" s="58">
        <v>20.68</v>
      </c>
      <c r="F756" s="58">
        <v>3.1</v>
      </c>
    </row>
    <row r="757" spans="1:6" x14ac:dyDescent="0.55000000000000004">
      <c r="A757" s="49">
        <v>2035</v>
      </c>
      <c r="B757" s="69">
        <v>13</v>
      </c>
      <c r="C757" s="59">
        <v>3.5</v>
      </c>
      <c r="D757" s="59">
        <v>25.63</v>
      </c>
      <c r="E757" s="59">
        <v>20.65</v>
      </c>
      <c r="F757" s="59">
        <v>3.1</v>
      </c>
    </row>
    <row r="758" spans="1:6" x14ac:dyDescent="0.55000000000000004">
      <c r="A758" s="49">
        <v>2035</v>
      </c>
      <c r="B758" s="69">
        <v>14</v>
      </c>
      <c r="C758" s="58">
        <v>3.67</v>
      </c>
      <c r="D758" s="58">
        <v>25.59</v>
      </c>
      <c r="E758" s="58">
        <v>20.61</v>
      </c>
      <c r="F758" s="58">
        <v>3.1</v>
      </c>
    </row>
    <row r="759" spans="1:6" x14ac:dyDescent="0.55000000000000004">
      <c r="A759" s="49">
        <v>2035</v>
      </c>
      <c r="B759" s="69">
        <v>15</v>
      </c>
      <c r="C759" s="59">
        <v>3.53</v>
      </c>
      <c r="D759" s="59">
        <v>25.56</v>
      </c>
      <c r="E759" s="59">
        <v>20.58</v>
      </c>
      <c r="F759" s="59">
        <v>3.1</v>
      </c>
    </row>
    <row r="760" spans="1:6" x14ac:dyDescent="0.55000000000000004">
      <c r="A760" s="49">
        <v>2035</v>
      </c>
      <c r="B760" s="69">
        <v>16</v>
      </c>
      <c r="C760" s="58">
        <v>3.6</v>
      </c>
      <c r="D760" s="58">
        <v>25.55</v>
      </c>
      <c r="E760" s="58">
        <v>20.57</v>
      </c>
      <c r="F760" s="58">
        <v>3.1</v>
      </c>
    </row>
    <row r="761" spans="1:6" x14ac:dyDescent="0.55000000000000004">
      <c r="A761" s="49">
        <v>2035</v>
      </c>
      <c r="B761" s="69">
        <v>17</v>
      </c>
      <c r="C761" s="59">
        <v>3.61</v>
      </c>
      <c r="D761" s="59">
        <v>25.56</v>
      </c>
      <c r="E761" s="59">
        <v>20.58</v>
      </c>
      <c r="F761" s="59">
        <v>3.1</v>
      </c>
    </row>
    <row r="762" spans="1:6" x14ac:dyDescent="0.55000000000000004">
      <c r="A762" s="49">
        <v>2035</v>
      </c>
      <c r="B762" s="69">
        <v>18</v>
      </c>
      <c r="C762" s="58">
        <v>3.68</v>
      </c>
      <c r="D762" s="58">
        <v>25.58</v>
      </c>
      <c r="E762" s="58">
        <v>20.59</v>
      </c>
      <c r="F762" s="58">
        <v>3.1</v>
      </c>
    </row>
    <row r="763" spans="1:6" x14ac:dyDescent="0.55000000000000004">
      <c r="A763" s="49">
        <v>2035</v>
      </c>
      <c r="B763" s="69">
        <v>19</v>
      </c>
      <c r="C763" s="59">
        <v>3.74</v>
      </c>
      <c r="D763" s="59">
        <v>25.59</v>
      </c>
      <c r="E763" s="59">
        <v>20.6</v>
      </c>
      <c r="F763" s="59">
        <v>3.1</v>
      </c>
    </row>
    <row r="764" spans="1:6" x14ac:dyDescent="0.55000000000000004">
      <c r="A764" s="49">
        <v>2035</v>
      </c>
      <c r="B764" s="69">
        <v>20</v>
      </c>
      <c r="C764" s="58">
        <v>3.53</v>
      </c>
      <c r="D764" s="58">
        <v>25.61</v>
      </c>
      <c r="E764" s="58">
        <v>20.62</v>
      </c>
      <c r="F764" s="58">
        <v>3.1</v>
      </c>
    </row>
    <row r="765" spans="1:6" x14ac:dyDescent="0.55000000000000004">
      <c r="A765" s="49">
        <v>2035</v>
      </c>
      <c r="B765" s="69">
        <v>21</v>
      </c>
      <c r="C765" s="59">
        <v>3.65</v>
      </c>
      <c r="D765" s="59">
        <v>25.7</v>
      </c>
      <c r="E765" s="59">
        <v>20.68</v>
      </c>
      <c r="F765" s="59">
        <v>3.1</v>
      </c>
    </row>
    <row r="766" spans="1:6" x14ac:dyDescent="0.55000000000000004">
      <c r="A766" s="49">
        <v>2035</v>
      </c>
      <c r="B766" s="69">
        <v>22</v>
      </c>
      <c r="C766" s="58">
        <v>3.59</v>
      </c>
      <c r="D766" s="58">
        <v>25.79</v>
      </c>
      <c r="E766" s="58">
        <v>20.75</v>
      </c>
      <c r="F766" s="58">
        <v>3.1</v>
      </c>
    </row>
    <row r="767" spans="1:6" x14ac:dyDescent="0.55000000000000004">
      <c r="A767" s="49">
        <v>2035</v>
      </c>
      <c r="B767" s="69">
        <v>23</v>
      </c>
      <c r="C767" s="59">
        <v>3.75</v>
      </c>
      <c r="D767" s="59">
        <v>25.88</v>
      </c>
      <c r="E767" s="59">
        <v>20.81</v>
      </c>
      <c r="F767" s="59">
        <v>3.1</v>
      </c>
    </row>
    <row r="768" spans="1:6" x14ac:dyDescent="0.55000000000000004">
      <c r="A768" s="49">
        <v>2035</v>
      </c>
      <c r="B768" s="69">
        <v>24</v>
      </c>
      <c r="C768" s="58">
        <v>3.84</v>
      </c>
      <c r="D768" s="58">
        <v>25.97</v>
      </c>
      <c r="E768" s="58">
        <v>20.87</v>
      </c>
      <c r="F768" s="58">
        <v>3.1</v>
      </c>
    </row>
    <row r="769" spans="1:6" x14ac:dyDescent="0.55000000000000004">
      <c r="A769" s="49">
        <v>2035</v>
      </c>
      <c r="B769" s="69">
        <v>25</v>
      </c>
      <c r="C769" s="59">
        <v>3.87</v>
      </c>
      <c r="D769" s="59">
        <v>26.06</v>
      </c>
      <c r="E769" s="59">
        <v>20.95</v>
      </c>
      <c r="F769" s="59">
        <v>3.1</v>
      </c>
    </row>
    <row r="770" spans="1:6" x14ac:dyDescent="0.55000000000000004">
      <c r="A770" s="49">
        <v>2035</v>
      </c>
      <c r="B770" s="69">
        <v>26</v>
      </c>
      <c r="C770" s="58">
        <v>3.89</v>
      </c>
      <c r="D770" s="58">
        <v>26.15</v>
      </c>
      <c r="E770" s="58">
        <v>21.02</v>
      </c>
      <c r="F770" s="58">
        <v>3.1</v>
      </c>
    </row>
    <row r="771" spans="1:6" x14ac:dyDescent="0.55000000000000004">
      <c r="A771" s="49">
        <v>2035</v>
      </c>
      <c r="B771" s="69">
        <v>27</v>
      </c>
      <c r="C771" s="59">
        <v>4.18</v>
      </c>
      <c r="D771" s="59">
        <v>26.24</v>
      </c>
      <c r="E771" s="59">
        <v>21.09</v>
      </c>
      <c r="F771" s="59">
        <v>3.1</v>
      </c>
    </row>
    <row r="772" spans="1:6" x14ac:dyDescent="0.55000000000000004">
      <c r="A772" s="49">
        <v>2035</v>
      </c>
      <c r="B772" s="69">
        <v>28</v>
      </c>
      <c r="C772" s="58">
        <v>4.33</v>
      </c>
      <c r="D772" s="58">
        <v>26.33</v>
      </c>
      <c r="E772" s="58">
        <v>21.17</v>
      </c>
      <c r="F772" s="58">
        <v>3.1</v>
      </c>
    </row>
    <row r="773" spans="1:6" x14ac:dyDescent="0.55000000000000004">
      <c r="A773" s="49">
        <v>2035</v>
      </c>
      <c r="B773" s="69">
        <v>29</v>
      </c>
      <c r="C773" s="59">
        <v>4.41</v>
      </c>
      <c r="D773" s="59">
        <v>26.43</v>
      </c>
      <c r="E773" s="59">
        <v>21.24</v>
      </c>
      <c r="F773" s="59">
        <v>3.1</v>
      </c>
    </row>
    <row r="774" spans="1:6" x14ac:dyDescent="0.55000000000000004">
      <c r="A774" s="49">
        <v>2035</v>
      </c>
      <c r="B774" s="69">
        <v>30</v>
      </c>
      <c r="C774" s="58">
        <v>3.98</v>
      </c>
      <c r="D774" s="58">
        <v>26.52</v>
      </c>
      <c r="E774" s="58">
        <v>21.3</v>
      </c>
      <c r="F774" s="58">
        <v>3.1</v>
      </c>
    </row>
    <row r="775" spans="1:6" x14ac:dyDescent="0.55000000000000004">
      <c r="A775" s="49">
        <v>2035</v>
      </c>
      <c r="B775" s="69">
        <v>31</v>
      </c>
      <c r="C775" s="59">
        <v>3.94</v>
      </c>
      <c r="D775" s="59">
        <v>26.62</v>
      </c>
      <c r="E775" s="59">
        <v>21.36</v>
      </c>
      <c r="F775" s="59">
        <v>3.1</v>
      </c>
    </row>
    <row r="776" spans="1:6" x14ac:dyDescent="0.55000000000000004">
      <c r="A776" s="49">
        <v>2035</v>
      </c>
      <c r="B776" s="69">
        <v>32</v>
      </c>
      <c r="C776" s="58">
        <v>3.8</v>
      </c>
      <c r="D776" s="58">
        <v>26.72</v>
      </c>
      <c r="E776" s="58">
        <v>21.42</v>
      </c>
      <c r="F776" s="58">
        <v>3.1</v>
      </c>
    </row>
    <row r="777" spans="1:6" x14ac:dyDescent="0.55000000000000004">
      <c r="A777" s="49">
        <v>2035</v>
      </c>
      <c r="B777" s="69">
        <v>33</v>
      </c>
      <c r="C777" s="59">
        <v>4.04</v>
      </c>
      <c r="D777" s="59">
        <v>26.82</v>
      </c>
      <c r="E777" s="59">
        <v>21.48</v>
      </c>
      <c r="F777" s="59">
        <v>3.1</v>
      </c>
    </row>
    <row r="778" spans="1:6" x14ac:dyDescent="0.55000000000000004">
      <c r="A778" s="49">
        <v>2035</v>
      </c>
      <c r="B778" s="69">
        <v>34</v>
      </c>
      <c r="C778" s="58">
        <v>3.89</v>
      </c>
      <c r="D778" s="58">
        <v>26.94</v>
      </c>
      <c r="E778" s="58">
        <v>21.54</v>
      </c>
      <c r="F778" s="58">
        <v>3.1</v>
      </c>
    </row>
    <row r="779" spans="1:6" x14ac:dyDescent="0.55000000000000004">
      <c r="A779" s="49">
        <v>2035</v>
      </c>
      <c r="B779" s="69">
        <v>35</v>
      </c>
      <c r="C779" s="59">
        <v>3.61</v>
      </c>
      <c r="D779" s="59">
        <v>27.06</v>
      </c>
      <c r="E779" s="59">
        <v>21.59</v>
      </c>
      <c r="F779" s="59">
        <v>3.1</v>
      </c>
    </row>
    <row r="780" spans="1:6" x14ac:dyDescent="0.55000000000000004">
      <c r="A780" s="49">
        <v>2035</v>
      </c>
      <c r="B780" s="69">
        <v>36</v>
      </c>
      <c r="C780" s="58">
        <v>3.63</v>
      </c>
      <c r="D780" s="58">
        <v>27.19</v>
      </c>
      <c r="E780" s="58">
        <v>21.65</v>
      </c>
      <c r="F780" s="58">
        <v>3.1</v>
      </c>
    </row>
    <row r="781" spans="1:6" x14ac:dyDescent="0.55000000000000004">
      <c r="A781" s="49">
        <v>2035</v>
      </c>
      <c r="B781" s="69">
        <v>37</v>
      </c>
      <c r="C781" s="59">
        <v>3.65</v>
      </c>
      <c r="D781" s="59">
        <v>27.31</v>
      </c>
      <c r="E781" s="59">
        <v>21.7</v>
      </c>
      <c r="F781" s="59">
        <v>3.1</v>
      </c>
    </row>
    <row r="782" spans="1:6" x14ac:dyDescent="0.55000000000000004">
      <c r="A782" s="49">
        <v>2035</v>
      </c>
      <c r="B782" s="69">
        <v>38</v>
      </c>
      <c r="C782" s="58">
        <v>3.58</v>
      </c>
      <c r="D782" s="58">
        <v>27.4</v>
      </c>
      <c r="E782" s="58">
        <v>21.74</v>
      </c>
      <c r="F782" s="58">
        <v>3.1</v>
      </c>
    </row>
    <row r="783" spans="1:6" x14ac:dyDescent="0.55000000000000004">
      <c r="A783" s="49">
        <v>2035</v>
      </c>
      <c r="B783" s="69">
        <v>39</v>
      </c>
      <c r="C783" s="59">
        <v>3.38</v>
      </c>
      <c r="D783" s="59">
        <v>27.47</v>
      </c>
      <c r="E783" s="59">
        <v>21.78</v>
      </c>
      <c r="F783" s="59">
        <v>3.1</v>
      </c>
    </row>
    <row r="784" spans="1:6" x14ac:dyDescent="0.55000000000000004">
      <c r="A784" s="49">
        <v>2035</v>
      </c>
      <c r="B784" s="69">
        <v>40</v>
      </c>
      <c r="C784" s="58">
        <v>3.21</v>
      </c>
      <c r="D784" s="58">
        <v>27.54</v>
      </c>
      <c r="E784" s="58">
        <v>21.82</v>
      </c>
      <c r="F784" s="58">
        <v>3.1</v>
      </c>
    </row>
    <row r="785" spans="1:6" x14ac:dyDescent="0.55000000000000004">
      <c r="A785" s="49">
        <v>2035</v>
      </c>
      <c r="B785" s="69">
        <v>41</v>
      </c>
      <c r="C785" s="59">
        <v>3.32</v>
      </c>
      <c r="D785" s="59">
        <v>27.62</v>
      </c>
      <c r="E785" s="59">
        <v>21.86</v>
      </c>
      <c r="F785" s="59">
        <v>3.1</v>
      </c>
    </row>
    <row r="786" spans="1:6" x14ac:dyDescent="0.55000000000000004">
      <c r="A786" s="49">
        <v>2035</v>
      </c>
      <c r="B786" s="69">
        <v>42</v>
      </c>
      <c r="C786" s="58">
        <v>3.89</v>
      </c>
      <c r="D786" s="58">
        <v>27.66</v>
      </c>
      <c r="E786" s="58">
        <v>21.88</v>
      </c>
      <c r="F786" s="58">
        <v>3.1</v>
      </c>
    </row>
    <row r="787" spans="1:6" x14ac:dyDescent="0.55000000000000004">
      <c r="A787" s="49">
        <v>2035</v>
      </c>
      <c r="B787" s="69">
        <v>43</v>
      </c>
      <c r="C787" s="59">
        <v>4.1399999999999997</v>
      </c>
      <c r="D787" s="59">
        <v>27.63</v>
      </c>
      <c r="E787" s="59">
        <v>21.86</v>
      </c>
      <c r="F787" s="59">
        <v>3.1</v>
      </c>
    </row>
    <row r="788" spans="1:6" x14ac:dyDescent="0.55000000000000004">
      <c r="A788" s="49">
        <v>2035</v>
      </c>
      <c r="B788" s="69">
        <v>44</v>
      </c>
      <c r="C788" s="58">
        <v>4.24</v>
      </c>
      <c r="D788" s="58">
        <v>27.6</v>
      </c>
      <c r="E788" s="58">
        <v>21.83</v>
      </c>
      <c r="F788" s="58">
        <v>3.1</v>
      </c>
    </row>
    <row r="789" spans="1:6" x14ac:dyDescent="0.55000000000000004">
      <c r="A789" s="49">
        <v>2035</v>
      </c>
      <c r="B789" s="69">
        <v>45</v>
      </c>
      <c r="C789" s="59">
        <v>3.94</v>
      </c>
      <c r="D789" s="59">
        <v>27.57</v>
      </c>
      <c r="E789" s="59">
        <v>21.81</v>
      </c>
      <c r="F789" s="59">
        <v>3.1</v>
      </c>
    </row>
    <row r="790" spans="1:6" x14ac:dyDescent="0.55000000000000004">
      <c r="A790" s="49">
        <v>2035</v>
      </c>
      <c r="B790" s="69">
        <v>46</v>
      </c>
      <c r="C790" s="58">
        <v>5.0199999999999996</v>
      </c>
      <c r="D790" s="58">
        <v>27.55</v>
      </c>
      <c r="E790" s="58">
        <v>21.78</v>
      </c>
      <c r="F790" s="58">
        <v>3.1</v>
      </c>
    </row>
    <row r="791" spans="1:6" x14ac:dyDescent="0.55000000000000004">
      <c r="A791" s="49">
        <v>2035</v>
      </c>
      <c r="B791" s="69">
        <v>47</v>
      </c>
      <c r="C791" s="59">
        <v>4.7</v>
      </c>
      <c r="D791" s="59">
        <v>27.47</v>
      </c>
      <c r="E791" s="59">
        <v>21.73</v>
      </c>
      <c r="F791" s="59">
        <v>3.1</v>
      </c>
    </row>
    <row r="792" spans="1:6" x14ac:dyDescent="0.55000000000000004">
      <c r="A792" s="49">
        <v>2035</v>
      </c>
      <c r="B792" s="69">
        <v>48</v>
      </c>
      <c r="C792" s="58">
        <v>4.8099999999999996</v>
      </c>
      <c r="D792" s="58">
        <v>27.4</v>
      </c>
      <c r="E792" s="58">
        <v>21.68</v>
      </c>
      <c r="F792" s="58">
        <v>3.1</v>
      </c>
    </row>
    <row r="793" spans="1:6" x14ac:dyDescent="0.55000000000000004">
      <c r="A793" s="49">
        <v>2035</v>
      </c>
      <c r="B793" s="69">
        <v>49</v>
      </c>
      <c r="C793" s="59">
        <v>5.17</v>
      </c>
      <c r="D793" s="59">
        <v>27.33</v>
      </c>
      <c r="E793" s="59">
        <v>21.64</v>
      </c>
      <c r="F793" s="59">
        <v>3.1</v>
      </c>
    </row>
    <row r="794" spans="1:6" x14ac:dyDescent="0.55000000000000004">
      <c r="A794" s="49">
        <v>2035</v>
      </c>
      <c r="B794" s="69">
        <v>50</v>
      </c>
      <c r="C794" s="58">
        <v>5.74</v>
      </c>
      <c r="D794" s="58">
        <v>27.26</v>
      </c>
      <c r="E794" s="58">
        <v>21.59</v>
      </c>
      <c r="F794" s="58">
        <v>3.1</v>
      </c>
    </row>
    <row r="795" spans="1:6" x14ac:dyDescent="0.55000000000000004">
      <c r="A795" s="49">
        <v>2035</v>
      </c>
      <c r="B795" s="69">
        <v>51</v>
      </c>
      <c r="C795" s="59">
        <v>6.65</v>
      </c>
      <c r="D795" s="59">
        <v>27.18</v>
      </c>
      <c r="E795" s="59">
        <v>21.59</v>
      </c>
      <c r="F795" s="59">
        <v>3.1</v>
      </c>
    </row>
    <row r="796" spans="1:6" x14ac:dyDescent="0.55000000000000004">
      <c r="A796" s="49">
        <v>2035</v>
      </c>
      <c r="B796" s="69">
        <v>52</v>
      </c>
      <c r="C796" s="58">
        <v>5.88</v>
      </c>
      <c r="D796" s="58">
        <v>27.08</v>
      </c>
      <c r="E796" s="58">
        <v>21.63</v>
      </c>
      <c r="F796" s="58">
        <v>3.1</v>
      </c>
    </row>
    <row r="797" spans="1:6" x14ac:dyDescent="0.55000000000000004">
      <c r="A797" s="49">
        <v>2035</v>
      </c>
      <c r="B797" s="69">
        <v>53</v>
      </c>
      <c r="C797" s="59">
        <v>5.88</v>
      </c>
      <c r="D797" s="59">
        <v>27.08</v>
      </c>
      <c r="E797" s="59">
        <v>21.63</v>
      </c>
      <c r="F797" s="59">
        <v>3.1</v>
      </c>
    </row>
    <row r="798" spans="1:6" x14ac:dyDescent="0.55000000000000004">
      <c r="A798" s="49">
        <v>2036</v>
      </c>
      <c r="B798" s="69">
        <v>1</v>
      </c>
      <c r="C798" s="58">
        <v>9.32</v>
      </c>
      <c r="D798" s="58">
        <v>27.79</v>
      </c>
      <c r="E798" s="58">
        <v>22.24</v>
      </c>
      <c r="F798" s="58">
        <v>3.16</v>
      </c>
    </row>
    <row r="799" spans="1:6" x14ac:dyDescent="0.55000000000000004">
      <c r="A799" s="49">
        <v>2036</v>
      </c>
      <c r="B799" s="69">
        <v>2</v>
      </c>
      <c r="C799" s="59">
        <v>7.91</v>
      </c>
      <c r="D799" s="59">
        <v>27.7</v>
      </c>
      <c r="E799" s="59">
        <v>22.28</v>
      </c>
      <c r="F799" s="59">
        <v>3.16</v>
      </c>
    </row>
    <row r="800" spans="1:6" x14ac:dyDescent="0.55000000000000004">
      <c r="A800" s="49">
        <v>2036</v>
      </c>
      <c r="B800" s="69">
        <v>3</v>
      </c>
      <c r="C800" s="58">
        <v>7.78</v>
      </c>
      <c r="D800" s="58">
        <v>27.59</v>
      </c>
      <c r="E800" s="58">
        <v>22.26</v>
      </c>
      <c r="F800" s="58">
        <v>3.16</v>
      </c>
    </row>
    <row r="801" spans="1:6" x14ac:dyDescent="0.55000000000000004">
      <c r="A801" s="49">
        <v>2036</v>
      </c>
      <c r="B801" s="69">
        <v>4</v>
      </c>
      <c r="C801" s="59">
        <v>5.59</v>
      </c>
      <c r="D801" s="59">
        <v>27.41</v>
      </c>
      <c r="E801" s="59">
        <v>22.1</v>
      </c>
      <c r="F801" s="59">
        <v>3.16</v>
      </c>
    </row>
    <row r="802" spans="1:6" x14ac:dyDescent="0.55000000000000004">
      <c r="A802" s="49">
        <v>2036</v>
      </c>
      <c r="B802" s="69">
        <v>5</v>
      </c>
      <c r="C802" s="58">
        <v>6.1</v>
      </c>
      <c r="D802" s="58">
        <v>27.23</v>
      </c>
      <c r="E802" s="58">
        <v>21.95</v>
      </c>
      <c r="F802" s="58">
        <v>3.16</v>
      </c>
    </row>
    <row r="803" spans="1:6" x14ac:dyDescent="0.55000000000000004">
      <c r="A803" s="49">
        <v>2036</v>
      </c>
      <c r="B803" s="69">
        <v>6</v>
      </c>
      <c r="C803" s="59">
        <v>6.02</v>
      </c>
      <c r="D803" s="59">
        <v>27.05</v>
      </c>
      <c r="E803" s="59">
        <v>21.8</v>
      </c>
      <c r="F803" s="59">
        <v>3.16</v>
      </c>
    </row>
    <row r="804" spans="1:6" x14ac:dyDescent="0.55000000000000004">
      <c r="A804" s="49">
        <v>2036</v>
      </c>
      <c r="B804" s="69">
        <v>7</v>
      </c>
      <c r="C804" s="58">
        <v>4.59</v>
      </c>
      <c r="D804" s="58">
        <v>26.88</v>
      </c>
      <c r="E804" s="58">
        <v>21.64</v>
      </c>
      <c r="F804" s="58">
        <v>3.16</v>
      </c>
    </row>
    <row r="805" spans="1:6" x14ac:dyDescent="0.55000000000000004">
      <c r="A805" s="49">
        <v>2036</v>
      </c>
      <c r="B805" s="69">
        <v>8</v>
      </c>
      <c r="C805" s="59">
        <v>5.01</v>
      </c>
      <c r="D805" s="59">
        <v>26.77</v>
      </c>
      <c r="E805" s="59">
        <v>21.55</v>
      </c>
      <c r="F805" s="59">
        <v>3.16</v>
      </c>
    </row>
    <row r="806" spans="1:6" x14ac:dyDescent="0.55000000000000004">
      <c r="A806" s="49">
        <v>2036</v>
      </c>
      <c r="B806" s="69">
        <v>9</v>
      </c>
      <c r="C806" s="58">
        <v>5.05</v>
      </c>
      <c r="D806" s="58">
        <v>26.65</v>
      </c>
      <c r="E806" s="58">
        <v>21.45</v>
      </c>
      <c r="F806" s="58">
        <v>3.16</v>
      </c>
    </row>
    <row r="807" spans="1:6" x14ac:dyDescent="0.55000000000000004">
      <c r="A807" s="49">
        <v>2036</v>
      </c>
      <c r="B807" s="69">
        <v>10</v>
      </c>
      <c r="C807" s="59">
        <v>4.01</v>
      </c>
      <c r="D807" s="59">
        <v>26.54</v>
      </c>
      <c r="E807" s="59">
        <v>21.36</v>
      </c>
      <c r="F807" s="59">
        <v>3.16</v>
      </c>
    </row>
    <row r="808" spans="1:6" x14ac:dyDescent="0.55000000000000004">
      <c r="A808" s="49">
        <v>2036</v>
      </c>
      <c r="B808" s="69">
        <v>11</v>
      </c>
      <c r="C808" s="58">
        <v>4.5199999999999996</v>
      </c>
      <c r="D808" s="58">
        <v>26.43</v>
      </c>
      <c r="E808" s="58">
        <v>21.26</v>
      </c>
      <c r="F808" s="58">
        <v>3.16</v>
      </c>
    </row>
    <row r="809" spans="1:6" x14ac:dyDescent="0.55000000000000004">
      <c r="A809" s="49">
        <v>2036</v>
      </c>
      <c r="B809" s="69">
        <v>12</v>
      </c>
      <c r="C809" s="59">
        <v>3.79</v>
      </c>
      <c r="D809" s="59">
        <v>26.41</v>
      </c>
      <c r="E809" s="59">
        <v>21.24</v>
      </c>
      <c r="F809" s="59">
        <v>3.16</v>
      </c>
    </row>
    <row r="810" spans="1:6" x14ac:dyDescent="0.55000000000000004">
      <c r="A810" s="49">
        <v>2036</v>
      </c>
      <c r="B810" s="69">
        <v>13</v>
      </c>
      <c r="C810" s="58">
        <v>3.58</v>
      </c>
      <c r="D810" s="58">
        <v>26.38</v>
      </c>
      <c r="E810" s="58">
        <v>21.2</v>
      </c>
      <c r="F810" s="58">
        <v>3.16</v>
      </c>
    </row>
    <row r="811" spans="1:6" x14ac:dyDescent="0.55000000000000004">
      <c r="A811" s="49">
        <v>2036</v>
      </c>
      <c r="B811" s="69">
        <v>14</v>
      </c>
      <c r="C811" s="59">
        <v>3.76</v>
      </c>
      <c r="D811" s="59">
        <v>26.34</v>
      </c>
      <c r="E811" s="59">
        <v>21.17</v>
      </c>
      <c r="F811" s="59">
        <v>3.16</v>
      </c>
    </row>
    <row r="812" spans="1:6" x14ac:dyDescent="0.55000000000000004">
      <c r="A812" s="49">
        <v>2036</v>
      </c>
      <c r="B812" s="69">
        <v>15</v>
      </c>
      <c r="C812" s="58">
        <v>3.61</v>
      </c>
      <c r="D812" s="58">
        <v>26.31</v>
      </c>
      <c r="E812" s="58">
        <v>21.13</v>
      </c>
      <c r="F812" s="58">
        <v>3.16</v>
      </c>
    </row>
    <row r="813" spans="1:6" x14ac:dyDescent="0.55000000000000004">
      <c r="A813" s="49">
        <v>2036</v>
      </c>
      <c r="B813" s="69">
        <v>16</v>
      </c>
      <c r="C813" s="59">
        <v>3.68</v>
      </c>
      <c r="D813" s="59">
        <v>26.3</v>
      </c>
      <c r="E813" s="59">
        <v>21.12</v>
      </c>
      <c r="F813" s="59">
        <v>3.16</v>
      </c>
    </row>
    <row r="814" spans="1:6" x14ac:dyDescent="0.55000000000000004">
      <c r="A814" s="49">
        <v>2036</v>
      </c>
      <c r="B814" s="69">
        <v>17</v>
      </c>
      <c r="C814" s="58">
        <v>3.69</v>
      </c>
      <c r="D814" s="58">
        <v>26.31</v>
      </c>
      <c r="E814" s="58">
        <v>21.13</v>
      </c>
      <c r="F814" s="58">
        <v>3.16</v>
      </c>
    </row>
    <row r="815" spans="1:6" x14ac:dyDescent="0.55000000000000004">
      <c r="A815" s="49">
        <v>2036</v>
      </c>
      <c r="B815" s="69">
        <v>18</v>
      </c>
      <c r="C815" s="59">
        <v>3.76</v>
      </c>
      <c r="D815" s="59">
        <v>26.32</v>
      </c>
      <c r="E815" s="59">
        <v>21.14</v>
      </c>
      <c r="F815" s="59">
        <v>3.16</v>
      </c>
    </row>
    <row r="816" spans="1:6" x14ac:dyDescent="0.55000000000000004">
      <c r="A816" s="49">
        <v>2036</v>
      </c>
      <c r="B816" s="69">
        <v>19</v>
      </c>
      <c r="C816" s="58">
        <v>3.82</v>
      </c>
      <c r="D816" s="58">
        <v>26.34</v>
      </c>
      <c r="E816" s="58">
        <v>21.16</v>
      </c>
      <c r="F816" s="58">
        <v>3.16</v>
      </c>
    </row>
    <row r="817" spans="1:6" x14ac:dyDescent="0.55000000000000004">
      <c r="A817" s="49">
        <v>2036</v>
      </c>
      <c r="B817" s="69">
        <v>20</v>
      </c>
      <c r="C817" s="59">
        <v>3.61</v>
      </c>
      <c r="D817" s="59">
        <v>26.36</v>
      </c>
      <c r="E817" s="59">
        <v>21.17</v>
      </c>
      <c r="F817" s="59">
        <v>3.16</v>
      </c>
    </row>
    <row r="818" spans="1:6" x14ac:dyDescent="0.55000000000000004">
      <c r="A818" s="49">
        <v>2036</v>
      </c>
      <c r="B818" s="69">
        <v>21</v>
      </c>
      <c r="C818" s="58">
        <v>3.73</v>
      </c>
      <c r="D818" s="58">
        <v>26.45</v>
      </c>
      <c r="E818" s="58">
        <v>21.24</v>
      </c>
      <c r="F818" s="58">
        <v>3.16</v>
      </c>
    </row>
    <row r="819" spans="1:6" x14ac:dyDescent="0.55000000000000004">
      <c r="A819" s="49">
        <v>2036</v>
      </c>
      <c r="B819" s="69">
        <v>22</v>
      </c>
      <c r="C819" s="59">
        <v>3.67</v>
      </c>
      <c r="D819" s="59">
        <v>26.54</v>
      </c>
      <c r="E819" s="59">
        <v>21.3</v>
      </c>
      <c r="F819" s="59">
        <v>3.16</v>
      </c>
    </row>
    <row r="820" spans="1:6" x14ac:dyDescent="0.55000000000000004">
      <c r="A820" s="49">
        <v>2036</v>
      </c>
      <c r="B820" s="69">
        <v>23</v>
      </c>
      <c r="C820" s="58">
        <v>3.83</v>
      </c>
      <c r="D820" s="58">
        <v>26.63</v>
      </c>
      <c r="E820" s="58">
        <v>21.37</v>
      </c>
      <c r="F820" s="58">
        <v>3.16</v>
      </c>
    </row>
    <row r="821" spans="1:6" x14ac:dyDescent="0.55000000000000004">
      <c r="A821" s="49">
        <v>2036</v>
      </c>
      <c r="B821" s="69">
        <v>24</v>
      </c>
      <c r="C821" s="59">
        <v>3.93</v>
      </c>
      <c r="D821" s="59">
        <v>26.73</v>
      </c>
      <c r="E821" s="59">
        <v>21.44</v>
      </c>
      <c r="F821" s="59">
        <v>3.16</v>
      </c>
    </row>
    <row r="822" spans="1:6" x14ac:dyDescent="0.55000000000000004">
      <c r="A822" s="49">
        <v>2036</v>
      </c>
      <c r="B822" s="69">
        <v>25</v>
      </c>
      <c r="C822" s="58">
        <v>3.96</v>
      </c>
      <c r="D822" s="58">
        <v>26.82</v>
      </c>
      <c r="E822" s="58">
        <v>21.51</v>
      </c>
      <c r="F822" s="58">
        <v>3.16</v>
      </c>
    </row>
    <row r="823" spans="1:6" x14ac:dyDescent="0.55000000000000004">
      <c r="A823" s="49">
        <v>2036</v>
      </c>
      <c r="B823" s="69">
        <v>26</v>
      </c>
      <c r="C823" s="59">
        <v>3.97</v>
      </c>
      <c r="D823" s="59">
        <v>26.91</v>
      </c>
      <c r="E823" s="59">
        <v>21.58</v>
      </c>
      <c r="F823" s="59">
        <v>3.16</v>
      </c>
    </row>
    <row r="824" spans="1:6" x14ac:dyDescent="0.55000000000000004">
      <c r="A824" s="49">
        <v>2036</v>
      </c>
      <c r="B824" s="69">
        <v>27</v>
      </c>
      <c r="C824" s="58">
        <v>4.2699999999999996</v>
      </c>
      <c r="D824" s="58">
        <v>27.01</v>
      </c>
      <c r="E824" s="58">
        <v>21.66</v>
      </c>
      <c r="F824" s="58">
        <v>3.16</v>
      </c>
    </row>
    <row r="825" spans="1:6" x14ac:dyDescent="0.55000000000000004">
      <c r="A825" s="49">
        <v>2036</v>
      </c>
      <c r="B825" s="69">
        <v>28</v>
      </c>
      <c r="C825" s="59">
        <v>4.42</v>
      </c>
      <c r="D825" s="59">
        <v>27.1</v>
      </c>
      <c r="E825" s="59">
        <v>21.74</v>
      </c>
      <c r="F825" s="59">
        <v>3.16</v>
      </c>
    </row>
    <row r="826" spans="1:6" x14ac:dyDescent="0.55000000000000004">
      <c r="A826" s="49">
        <v>2036</v>
      </c>
      <c r="B826" s="69">
        <v>29</v>
      </c>
      <c r="C826" s="58">
        <v>4.51</v>
      </c>
      <c r="D826" s="58">
        <v>27.2</v>
      </c>
      <c r="E826" s="58">
        <v>21.81</v>
      </c>
      <c r="F826" s="58">
        <v>3.16</v>
      </c>
    </row>
    <row r="827" spans="1:6" x14ac:dyDescent="0.55000000000000004">
      <c r="A827" s="49">
        <v>2036</v>
      </c>
      <c r="B827" s="69">
        <v>30</v>
      </c>
      <c r="C827" s="59">
        <v>4.0599999999999996</v>
      </c>
      <c r="D827" s="59">
        <v>27.3</v>
      </c>
      <c r="E827" s="59">
        <v>21.87</v>
      </c>
      <c r="F827" s="59">
        <v>3.16</v>
      </c>
    </row>
    <row r="828" spans="1:6" x14ac:dyDescent="0.55000000000000004">
      <c r="A828" s="49">
        <v>2036</v>
      </c>
      <c r="B828" s="69">
        <v>31</v>
      </c>
      <c r="C828" s="58">
        <v>4.0199999999999996</v>
      </c>
      <c r="D828" s="58">
        <v>27.4</v>
      </c>
      <c r="E828" s="58">
        <v>21.93</v>
      </c>
      <c r="F828" s="58">
        <v>3.16</v>
      </c>
    </row>
    <row r="829" spans="1:6" x14ac:dyDescent="0.55000000000000004">
      <c r="A829" s="49">
        <v>2036</v>
      </c>
      <c r="B829" s="69">
        <v>32</v>
      </c>
      <c r="C829" s="59">
        <v>3.89</v>
      </c>
      <c r="D829" s="59">
        <v>27.5</v>
      </c>
      <c r="E829" s="59">
        <v>22</v>
      </c>
      <c r="F829" s="59">
        <v>3.16</v>
      </c>
    </row>
    <row r="830" spans="1:6" x14ac:dyDescent="0.55000000000000004">
      <c r="A830" s="49">
        <v>2036</v>
      </c>
      <c r="B830" s="69">
        <v>33</v>
      </c>
      <c r="C830" s="58">
        <v>4.13</v>
      </c>
      <c r="D830" s="58">
        <v>27.6</v>
      </c>
      <c r="E830" s="58">
        <v>22.06</v>
      </c>
      <c r="F830" s="58">
        <v>3.16</v>
      </c>
    </row>
    <row r="831" spans="1:6" x14ac:dyDescent="0.55000000000000004">
      <c r="A831" s="49">
        <v>2036</v>
      </c>
      <c r="B831" s="69">
        <v>34</v>
      </c>
      <c r="C831" s="59">
        <v>3.98</v>
      </c>
      <c r="D831" s="59">
        <v>27.73</v>
      </c>
      <c r="E831" s="59">
        <v>22.12</v>
      </c>
      <c r="F831" s="59">
        <v>3.16</v>
      </c>
    </row>
    <row r="832" spans="1:6" x14ac:dyDescent="0.55000000000000004">
      <c r="A832" s="49">
        <v>2036</v>
      </c>
      <c r="B832" s="69">
        <v>35</v>
      </c>
      <c r="C832" s="58">
        <v>3.69</v>
      </c>
      <c r="D832" s="58">
        <v>27.85</v>
      </c>
      <c r="E832" s="58">
        <v>22.17</v>
      </c>
      <c r="F832" s="58">
        <v>3.16</v>
      </c>
    </row>
    <row r="833" spans="1:6" x14ac:dyDescent="0.55000000000000004">
      <c r="A833" s="49">
        <v>2036</v>
      </c>
      <c r="B833" s="69">
        <v>36</v>
      </c>
      <c r="C833" s="59">
        <v>3.71</v>
      </c>
      <c r="D833" s="59">
        <v>27.98</v>
      </c>
      <c r="E833" s="59">
        <v>22.23</v>
      </c>
      <c r="F833" s="59">
        <v>3.16</v>
      </c>
    </row>
    <row r="834" spans="1:6" x14ac:dyDescent="0.55000000000000004">
      <c r="A834" s="49">
        <v>2036</v>
      </c>
      <c r="B834" s="69">
        <v>37</v>
      </c>
      <c r="C834" s="58">
        <v>3.73</v>
      </c>
      <c r="D834" s="58">
        <v>28.11</v>
      </c>
      <c r="E834" s="58">
        <v>22.28</v>
      </c>
      <c r="F834" s="58">
        <v>3.16</v>
      </c>
    </row>
    <row r="835" spans="1:6" x14ac:dyDescent="0.55000000000000004">
      <c r="A835" s="49">
        <v>2036</v>
      </c>
      <c r="B835" s="69">
        <v>38</v>
      </c>
      <c r="C835" s="59">
        <v>3.66</v>
      </c>
      <c r="D835" s="59">
        <v>28.2</v>
      </c>
      <c r="E835" s="59">
        <v>22.33</v>
      </c>
      <c r="F835" s="59">
        <v>3.16</v>
      </c>
    </row>
    <row r="836" spans="1:6" x14ac:dyDescent="0.55000000000000004">
      <c r="A836" s="49">
        <v>2036</v>
      </c>
      <c r="B836" s="69">
        <v>39</v>
      </c>
      <c r="C836" s="58">
        <v>3.45</v>
      </c>
      <c r="D836" s="58">
        <v>28.27</v>
      </c>
      <c r="E836" s="58">
        <v>22.37</v>
      </c>
      <c r="F836" s="58">
        <v>3.16</v>
      </c>
    </row>
    <row r="837" spans="1:6" x14ac:dyDescent="0.55000000000000004">
      <c r="A837" s="49">
        <v>2036</v>
      </c>
      <c r="B837" s="69">
        <v>40</v>
      </c>
      <c r="C837" s="59">
        <v>3.28</v>
      </c>
      <c r="D837" s="59">
        <v>28.35</v>
      </c>
      <c r="E837" s="59">
        <v>22.41</v>
      </c>
      <c r="F837" s="59">
        <v>3.16</v>
      </c>
    </row>
    <row r="838" spans="1:6" x14ac:dyDescent="0.55000000000000004">
      <c r="A838" s="49">
        <v>2036</v>
      </c>
      <c r="B838" s="69">
        <v>41</v>
      </c>
      <c r="C838" s="58">
        <v>3.39</v>
      </c>
      <c r="D838" s="58">
        <v>28.42</v>
      </c>
      <c r="E838" s="58">
        <v>22.45</v>
      </c>
      <c r="F838" s="58">
        <v>3.16</v>
      </c>
    </row>
    <row r="839" spans="1:6" x14ac:dyDescent="0.55000000000000004">
      <c r="A839" s="49">
        <v>2036</v>
      </c>
      <c r="B839" s="69">
        <v>42</v>
      </c>
      <c r="C839" s="59">
        <v>3.97</v>
      </c>
      <c r="D839" s="59">
        <v>28.47</v>
      </c>
      <c r="E839" s="59">
        <v>22.47</v>
      </c>
      <c r="F839" s="59">
        <v>3.16</v>
      </c>
    </row>
    <row r="840" spans="1:6" x14ac:dyDescent="0.55000000000000004">
      <c r="A840" s="49">
        <v>2036</v>
      </c>
      <c r="B840" s="69">
        <v>43</v>
      </c>
      <c r="C840" s="58">
        <v>4.2300000000000004</v>
      </c>
      <c r="D840" s="58">
        <v>28.44</v>
      </c>
      <c r="E840" s="58">
        <v>22.44</v>
      </c>
      <c r="F840" s="58">
        <v>3.16</v>
      </c>
    </row>
    <row r="841" spans="1:6" x14ac:dyDescent="0.55000000000000004">
      <c r="A841" s="49">
        <v>2036</v>
      </c>
      <c r="B841" s="69">
        <v>44</v>
      </c>
      <c r="C841" s="59">
        <v>4.33</v>
      </c>
      <c r="D841" s="59">
        <v>28.41</v>
      </c>
      <c r="E841" s="59">
        <v>22.42</v>
      </c>
      <c r="F841" s="59">
        <v>3.16</v>
      </c>
    </row>
    <row r="842" spans="1:6" x14ac:dyDescent="0.55000000000000004">
      <c r="A842" s="49">
        <v>2036</v>
      </c>
      <c r="B842" s="69">
        <v>45</v>
      </c>
      <c r="C842" s="58">
        <v>4.0199999999999996</v>
      </c>
      <c r="D842" s="58">
        <v>28.38</v>
      </c>
      <c r="E842" s="58">
        <v>22.39</v>
      </c>
      <c r="F842" s="58">
        <v>3.16</v>
      </c>
    </row>
    <row r="843" spans="1:6" x14ac:dyDescent="0.55000000000000004">
      <c r="A843" s="49">
        <v>2036</v>
      </c>
      <c r="B843" s="69">
        <v>46</v>
      </c>
      <c r="C843" s="59">
        <v>5.13</v>
      </c>
      <c r="D843" s="59">
        <v>28.35</v>
      </c>
      <c r="E843" s="59">
        <v>22.37</v>
      </c>
      <c r="F843" s="59">
        <v>3.16</v>
      </c>
    </row>
    <row r="844" spans="1:6" x14ac:dyDescent="0.55000000000000004">
      <c r="A844" s="49">
        <v>2036</v>
      </c>
      <c r="B844" s="69">
        <v>47</v>
      </c>
      <c r="C844" s="58">
        <v>4.8</v>
      </c>
      <c r="D844" s="58">
        <v>28.28</v>
      </c>
      <c r="E844" s="58">
        <v>22.32</v>
      </c>
      <c r="F844" s="58">
        <v>3.16</v>
      </c>
    </row>
    <row r="845" spans="1:6" x14ac:dyDescent="0.55000000000000004">
      <c r="A845" s="49">
        <v>2036</v>
      </c>
      <c r="B845" s="69">
        <v>48</v>
      </c>
      <c r="C845" s="59">
        <v>4.91</v>
      </c>
      <c r="D845" s="59">
        <v>28.2</v>
      </c>
      <c r="E845" s="59">
        <v>22.27</v>
      </c>
      <c r="F845" s="59">
        <v>3.16</v>
      </c>
    </row>
    <row r="846" spans="1:6" x14ac:dyDescent="0.55000000000000004">
      <c r="A846" s="49">
        <v>2036</v>
      </c>
      <c r="B846" s="69">
        <v>49</v>
      </c>
      <c r="C846" s="58">
        <v>5.29</v>
      </c>
      <c r="D846" s="58">
        <v>28.13</v>
      </c>
      <c r="E846" s="58">
        <v>22.22</v>
      </c>
      <c r="F846" s="58">
        <v>3.16</v>
      </c>
    </row>
    <row r="847" spans="1:6" x14ac:dyDescent="0.55000000000000004">
      <c r="A847" s="49">
        <v>2036</v>
      </c>
      <c r="B847" s="69">
        <v>50</v>
      </c>
      <c r="C847" s="59">
        <v>5.87</v>
      </c>
      <c r="D847" s="59">
        <v>28.05</v>
      </c>
      <c r="E847" s="59">
        <v>22.17</v>
      </c>
      <c r="F847" s="59">
        <v>3.16</v>
      </c>
    </row>
    <row r="848" spans="1:6" x14ac:dyDescent="0.55000000000000004">
      <c r="A848" s="49">
        <v>2036</v>
      </c>
      <c r="B848" s="69">
        <v>51</v>
      </c>
      <c r="C848" s="58">
        <v>6.79</v>
      </c>
      <c r="D848" s="58">
        <v>27.97</v>
      </c>
      <c r="E848" s="58">
        <v>22.17</v>
      </c>
      <c r="F848" s="58">
        <v>3.16</v>
      </c>
    </row>
    <row r="849" spans="1:6" x14ac:dyDescent="0.55000000000000004">
      <c r="A849" s="49">
        <v>2036</v>
      </c>
      <c r="B849" s="69">
        <v>52</v>
      </c>
      <c r="C849" s="59">
        <v>6.01</v>
      </c>
      <c r="D849" s="59">
        <v>27.87</v>
      </c>
      <c r="E849" s="59">
        <v>22.21</v>
      </c>
      <c r="F849" s="59">
        <v>3.16</v>
      </c>
    </row>
    <row r="850" spans="1:6" x14ac:dyDescent="0.55000000000000004">
      <c r="A850" s="49">
        <v>2036</v>
      </c>
      <c r="B850" s="69">
        <v>53</v>
      </c>
      <c r="C850" s="58">
        <v>6.01</v>
      </c>
      <c r="D850" s="58">
        <v>27.87</v>
      </c>
      <c r="E850" s="58">
        <v>22.21</v>
      </c>
      <c r="F850" s="58">
        <v>3.16</v>
      </c>
    </row>
    <row r="851" spans="1:6" x14ac:dyDescent="0.55000000000000004">
      <c r="A851" s="49">
        <v>2037</v>
      </c>
      <c r="B851" s="69">
        <v>1</v>
      </c>
      <c r="C851" s="59">
        <v>9.4700000000000006</v>
      </c>
      <c r="D851" s="59">
        <v>28.76</v>
      </c>
      <c r="E851" s="59">
        <v>22.82</v>
      </c>
      <c r="F851" s="59">
        <v>3.22</v>
      </c>
    </row>
    <row r="852" spans="1:6" x14ac:dyDescent="0.55000000000000004">
      <c r="A852" s="49">
        <v>2037</v>
      </c>
      <c r="B852" s="69">
        <v>2</v>
      </c>
      <c r="C852" s="58">
        <v>8.0399999999999991</v>
      </c>
      <c r="D852" s="58">
        <v>28.67</v>
      </c>
      <c r="E852" s="58">
        <v>22.86</v>
      </c>
      <c r="F852" s="58">
        <v>3.22</v>
      </c>
    </row>
    <row r="853" spans="1:6" x14ac:dyDescent="0.55000000000000004">
      <c r="A853" s="49">
        <v>2037</v>
      </c>
      <c r="B853" s="69">
        <v>3</v>
      </c>
      <c r="C853" s="59">
        <v>7.9</v>
      </c>
      <c r="D853" s="59">
        <v>28.56</v>
      </c>
      <c r="E853" s="59">
        <v>22.84</v>
      </c>
      <c r="F853" s="59">
        <v>3.22</v>
      </c>
    </row>
    <row r="854" spans="1:6" x14ac:dyDescent="0.55000000000000004">
      <c r="A854" s="49">
        <v>2037</v>
      </c>
      <c r="B854" s="69">
        <v>4</v>
      </c>
      <c r="C854" s="58">
        <v>5.67</v>
      </c>
      <c r="D854" s="58">
        <v>28.37</v>
      </c>
      <c r="E854" s="58">
        <v>22.68</v>
      </c>
      <c r="F854" s="58">
        <v>3.22</v>
      </c>
    </row>
    <row r="855" spans="1:6" x14ac:dyDescent="0.55000000000000004">
      <c r="A855" s="49">
        <v>2037</v>
      </c>
      <c r="B855" s="69">
        <v>5</v>
      </c>
      <c r="C855" s="59">
        <v>6.2</v>
      </c>
      <c r="D855" s="59">
        <v>28.19</v>
      </c>
      <c r="E855" s="59">
        <v>22.52</v>
      </c>
      <c r="F855" s="59">
        <v>3.22</v>
      </c>
    </row>
    <row r="856" spans="1:6" x14ac:dyDescent="0.55000000000000004">
      <c r="A856" s="49">
        <v>2037</v>
      </c>
      <c r="B856" s="69">
        <v>6</v>
      </c>
      <c r="C856" s="58">
        <v>6.11</v>
      </c>
      <c r="D856" s="58">
        <v>28</v>
      </c>
      <c r="E856" s="58">
        <v>22.36</v>
      </c>
      <c r="F856" s="58">
        <v>3.22</v>
      </c>
    </row>
    <row r="857" spans="1:6" x14ac:dyDescent="0.55000000000000004">
      <c r="A857" s="49">
        <v>2037</v>
      </c>
      <c r="B857" s="69">
        <v>7</v>
      </c>
      <c r="C857" s="59">
        <v>4.66</v>
      </c>
      <c r="D857" s="59">
        <v>27.82</v>
      </c>
      <c r="E857" s="59">
        <v>22.21</v>
      </c>
      <c r="F857" s="59">
        <v>3.22</v>
      </c>
    </row>
    <row r="858" spans="1:6" x14ac:dyDescent="0.55000000000000004">
      <c r="A858" s="49">
        <v>2037</v>
      </c>
      <c r="B858" s="69">
        <v>8</v>
      </c>
      <c r="C858" s="58">
        <v>5.09</v>
      </c>
      <c r="D858" s="58">
        <v>27.7</v>
      </c>
      <c r="E858" s="58">
        <v>22.11</v>
      </c>
      <c r="F858" s="58">
        <v>3.22</v>
      </c>
    </row>
    <row r="859" spans="1:6" x14ac:dyDescent="0.55000000000000004">
      <c r="A859" s="49">
        <v>2037</v>
      </c>
      <c r="B859" s="69">
        <v>9</v>
      </c>
      <c r="C859" s="59">
        <v>5.13</v>
      </c>
      <c r="D859" s="59">
        <v>27.59</v>
      </c>
      <c r="E859" s="59">
        <v>22.01</v>
      </c>
      <c r="F859" s="59">
        <v>3.22</v>
      </c>
    </row>
    <row r="860" spans="1:6" x14ac:dyDescent="0.55000000000000004">
      <c r="A860" s="49">
        <v>2037</v>
      </c>
      <c r="B860" s="69">
        <v>10</v>
      </c>
      <c r="C860" s="58">
        <v>4.07</v>
      </c>
      <c r="D860" s="58">
        <v>27.47</v>
      </c>
      <c r="E860" s="58">
        <v>21.91</v>
      </c>
      <c r="F860" s="58">
        <v>3.22</v>
      </c>
    </row>
    <row r="861" spans="1:6" x14ac:dyDescent="0.55000000000000004">
      <c r="A861" s="49">
        <v>2037</v>
      </c>
      <c r="B861" s="69">
        <v>11</v>
      </c>
      <c r="C861" s="59">
        <v>4.59</v>
      </c>
      <c r="D861" s="59">
        <v>27.36</v>
      </c>
      <c r="E861" s="59">
        <v>21.82</v>
      </c>
      <c r="F861" s="59">
        <v>3.22</v>
      </c>
    </row>
    <row r="862" spans="1:6" x14ac:dyDescent="0.55000000000000004">
      <c r="A862" s="49">
        <v>2037</v>
      </c>
      <c r="B862" s="69">
        <v>12</v>
      </c>
      <c r="C862" s="58">
        <v>3.85</v>
      </c>
      <c r="D862" s="58">
        <v>27.34</v>
      </c>
      <c r="E862" s="58">
        <v>21.79</v>
      </c>
      <c r="F862" s="58">
        <v>3.22</v>
      </c>
    </row>
    <row r="863" spans="1:6" x14ac:dyDescent="0.55000000000000004">
      <c r="A863" s="49">
        <v>2037</v>
      </c>
      <c r="B863" s="69">
        <v>13</v>
      </c>
      <c r="C863" s="59">
        <v>3.63</v>
      </c>
      <c r="D863" s="59">
        <v>27.3</v>
      </c>
      <c r="E863" s="59">
        <v>21.76</v>
      </c>
      <c r="F863" s="59">
        <v>3.22</v>
      </c>
    </row>
    <row r="864" spans="1:6" x14ac:dyDescent="0.55000000000000004">
      <c r="A864" s="49">
        <v>2037</v>
      </c>
      <c r="B864" s="69">
        <v>14</v>
      </c>
      <c r="C864" s="58">
        <v>3.81</v>
      </c>
      <c r="D864" s="58">
        <v>27.27</v>
      </c>
      <c r="E864" s="58">
        <v>21.72</v>
      </c>
      <c r="F864" s="58">
        <v>3.22</v>
      </c>
    </row>
    <row r="865" spans="1:6" x14ac:dyDescent="0.55000000000000004">
      <c r="A865" s="49">
        <v>2037</v>
      </c>
      <c r="B865" s="69">
        <v>15</v>
      </c>
      <c r="C865" s="59">
        <v>3.66</v>
      </c>
      <c r="D865" s="59">
        <v>27.23</v>
      </c>
      <c r="E865" s="59">
        <v>21.68</v>
      </c>
      <c r="F865" s="59">
        <v>3.22</v>
      </c>
    </row>
    <row r="866" spans="1:6" x14ac:dyDescent="0.55000000000000004">
      <c r="A866" s="49">
        <v>2037</v>
      </c>
      <c r="B866" s="69">
        <v>16</v>
      </c>
      <c r="C866" s="58">
        <v>3.74</v>
      </c>
      <c r="D866" s="58">
        <v>27.22</v>
      </c>
      <c r="E866" s="58">
        <v>21.67</v>
      </c>
      <c r="F866" s="58">
        <v>3.22</v>
      </c>
    </row>
    <row r="867" spans="1:6" x14ac:dyDescent="0.55000000000000004">
      <c r="A867" s="49">
        <v>2037</v>
      </c>
      <c r="B867" s="69">
        <v>17</v>
      </c>
      <c r="C867" s="59">
        <v>3.74</v>
      </c>
      <c r="D867" s="59">
        <v>27.23</v>
      </c>
      <c r="E867" s="59">
        <v>21.68</v>
      </c>
      <c r="F867" s="59">
        <v>3.22</v>
      </c>
    </row>
    <row r="868" spans="1:6" x14ac:dyDescent="0.55000000000000004">
      <c r="A868" s="49">
        <v>2037</v>
      </c>
      <c r="B868" s="69">
        <v>18</v>
      </c>
      <c r="C868" s="58">
        <v>3.82</v>
      </c>
      <c r="D868" s="58">
        <v>27.25</v>
      </c>
      <c r="E868" s="58">
        <v>21.7</v>
      </c>
      <c r="F868" s="58">
        <v>3.22</v>
      </c>
    </row>
    <row r="869" spans="1:6" x14ac:dyDescent="0.55000000000000004">
      <c r="A869" s="49">
        <v>2037</v>
      </c>
      <c r="B869" s="69">
        <v>19</v>
      </c>
      <c r="C869" s="59">
        <v>3.88</v>
      </c>
      <c r="D869" s="59">
        <v>27.26</v>
      </c>
      <c r="E869" s="59">
        <v>21.71</v>
      </c>
      <c r="F869" s="59">
        <v>3.22</v>
      </c>
    </row>
    <row r="870" spans="1:6" x14ac:dyDescent="0.55000000000000004">
      <c r="A870" s="49">
        <v>2037</v>
      </c>
      <c r="B870" s="69">
        <v>20</v>
      </c>
      <c r="C870" s="58">
        <v>3.67</v>
      </c>
      <c r="D870" s="58">
        <v>27.28</v>
      </c>
      <c r="E870" s="58">
        <v>21.73</v>
      </c>
      <c r="F870" s="58">
        <v>3.22</v>
      </c>
    </row>
    <row r="871" spans="1:6" x14ac:dyDescent="0.55000000000000004">
      <c r="A871" s="49">
        <v>2037</v>
      </c>
      <c r="B871" s="69">
        <v>21</v>
      </c>
      <c r="C871" s="59">
        <v>3.78</v>
      </c>
      <c r="D871" s="59">
        <v>27.38</v>
      </c>
      <c r="E871" s="59">
        <v>21.79</v>
      </c>
      <c r="F871" s="59">
        <v>3.22</v>
      </c>
    </row>
    <row r="872" spans="1:6" x14ac:dyDescent="0.55000000000000004">
      <c r="A872" s="49">
        <v>2037</v>
      </c>
      <c r="B872" s="69">
        <v>22</v>
      </c>
      <c r="C872" s="58">
        <v>3.73</v>
      </c>
      <c r="D872" s="58">
        <v>27.47</v>
      </c>
      <c r="E872" s="58">
        <v>21.86</v>
      </c>
      <c r="F872" s="58">
        <v>3.22</v>
      </c>
    </row>
    <row r="873" spans="1:6" x14ac:dyDescent="0.55000000000000004">
      <c r="A873" s="49">
        <v>2037</v>
      </c>
      <c r="B873" s="69">
        <v>23</v>
      </c>
      <c r="C873" s="59">
        <v>3.89</v>
      </c>
      <c r="D873" s="59">
        <v>27.57</v>
      </c>
      <c r="E873" s="59">
        <v>21.93</v>
      </c>
      <c r="F873" s="59">
        <v>3.22</v>
      </c>
    </row>
    <row r="874" spans="1:6" x14ac:dyDescent="0.55000000000000004">
      <c r="A874" s="49">
        <v>2037</v>
      </c>
      <c r="B874" s="69">
        <v>24</v>
      </c>
      <c r="C874" s="58">
        <v>3.99</v>
      </c>
      <c r="D874" s="58">
        <v>27.66</v>
      </c>
      <c r="E874" s="58">
        <v>21.99</v>
      </c>
      <c r="F874" s="58">
        <v>3.22</v>
      </c>
    </row>
    <row r="875" spans="1:6" x14ac:dyDescent="0.55000000000000004">
      <c r="A875" s="49">
        <v>2037</v>
      </c>
      <c r="B875" s="69">
        <v>25</v>
      </c>
      <c r="C875" s="59">
        <v>4.0199999999999996</v>
      </c>
      <c r="D875" s="59">
        <v>27.76</v>
      </c>
      <c r="E875" s="59">
        <v>22.07</v>
      </c>
      <c r="F875" s="59">
        <v>3.22</v>
      </c>
    </row>
    <row r="876" spans="1:6" x14ac:dyDescent="0.55000000000000004">
      <c r="A876" s="49">
        <v>2037</v>
      </c>
      <c r="B876" s="69">
        <v>26</v>
      </c>
      <c r="C876" s="58">
        <v>4.04</v>
      </c>
      <c r="D876" s="58">
        <v>27.86</v>
      </c>
      <c r="E876" s="58">
        <v>22.15</v>
      </c>
      <c r="F876" s="58">
        <v>3.22</v>
      </c>
    </row>
    <row r="877" spans="1:6" x14ac:dyDescent="0.55000000000000004">
      <c r="A877" s="49">
        <v>2037</v>
      </c>
      <c r="B877" s="69">
        <v>27</v>
      </c>
      <c r="C877" s="59">
        <v>4.34</v>
      </c>
      <c r="D877" s="59">
        <v>27.95</v>
      </c>
      <c r="E877" s="59">
        <v>22.22</v>
      </c>
      <c r="F877" s="59">
        <v>3.22</v>
      </c>
    </row>
    <row r="878" spans="1:6" x14ac:dyDescent="0.55000000000000004">
      <c r="A878" s="49">
        <v>2037</v>
      </c>
      <c r="B878" s="69">
        <v>28</v>
      </c>
      <c r="C878" s="58">
        <v>4.49</v>
      </c>
      <c r="D878" s="58">
        <v>28.05</v>
      </c>
      <c r="E878" s="58">
        <v>22.3</v>
      </c>
      <c r="F878" s="58">
        <v>3.22</v>
      </c>
    </row>
    <row r="879" spans="1:6" x14ac:dyDescent="0.55000000000000004">
      <c r="A879" s="49">
        <v>2037</v>
      </c>
      <c r="B879" s="69">
        <v>29</v>
      </c>
      <c r="C879" s="59">
        <v>4.58</v>
      </c>
      <c r="D879" s="59">
        <v>28.15</v>
      </c>
      <c r="E879" s="59">
        <v>22.37</v>
      </c>
      <c r="F879" s="59">
        <v>3.22</v>
      </c>
    </row>
    <row r="880" spans="1:6" x14ac:dyDescent="0.55000000000000004">
      <c r="A880" s="49">
        <v>2037</v>
      </c>
      <c r="B880" s="69">
        <v>30</v>
      </c>
      <c r="C880" s="58">
        <v>4.13</v>
      </c>
      <c r="D880" s="58">
        <v>28.26</v>
      </c>
      <c r="E880" s="58">
        <v>22.44</v>
      </c>
      <c r="F880" s="58">
        <v>3.22</v>
      </c>
    </row>
    <row r="881" spans="1:6" x14ac:dyDescent="0.55000000000000004">
      <c r="A881" s="49">
        <v>2037</v>
      </c>
      <c r="B881" s="69">
        <v>31</v>
      </c>
      <c r="C881" s="59">
        <v>4.09</v>
      </c>
      <c r="D881" s="59">
        <v>28.36</v>
      </c>
      <c r="E881" s="59">
        <v>22.5</v>
      </c>
      <c r="F881" s="59">
        <v>3.22</v>
      </c>
    </row>
    <row r="882" spans="1:6" x14ac:dyDescent="0.55000000000000004">
      <c r="A882" s="49">
        <v>2037</v>
      </c>
      <c r="B882" s="69">
        <v>32</v>
      </c>
      <c r="C882" s="58">
        <v>3.95</v>
      </c>
      <c r="D882" s="58">
        <v>28.47</v>
      </c>
      <c r="E882" s="58">
        <v>22.57</v>
      </c>
      <c r="F882" s="58">
        <v>3.22</v>
      </c>
    </row>
    <row r="883" spans="1:6" x14ac:dyDescent="0.55000000000000004">
      <c r="A883" s="49">
        <v>2037</v>
      </c>
      <c r="B883" s="69">
        <v>33</v>
      </c>
      <c r="C883" s="59">
        <v>4.1900000000000004</v>
      </c>
      <c r="D883" s="59">
        <v>28.57</v>
      </c>
      <c r="E883" s="59">
        <v>22.63</v>
      </c>
      <c r="F883" s="59">
        <v>3.22</v>
      </c>
    </row>
    <row r="884" spans="1:6" x14ac:dyDescent="0.55000000000000004">
      <c r="A884" s="49">
        <v>2037</v>
      </c>
      <c r="B884" s="69">
        <v>34</v>
      </c>
      <c r="C884" s="58">
        <v>4.04</v>
      </c>
      <c r="D884" s="58">
        <v>28.7</v>
      </c>
      <c r="E884" s="58">
        <v>22.69</v>
      </c>
      <c r="F884" s="58">
        <v>3.22</v>
      </c>
    </row>
    <row r="885" spans="1:6" x14ac:dyDescent="0.55000000000000004">
      <c r="A885" s="49">
        <v>2037</v>
      </c>
      <c r="B885" s="69">
        <v>35</v>
      </c>
      <c r="C885" s="59">
        <v>3.75</v>
      </c>
      <c r="D885" s="59">
        <v>28.83</v>
      </c>
      <c r="E885" s="59">
        <v>22.75</v>
      </c>
      <c r="F885" s="59">
        <v>3.22</v>
      </c>
    </row>
    <row r="886" spans="1:6" x14ac:dyDescent="0.55000000000000004">
      <c r="A886" s="49">
        <v>2037</v>
      </c>
      <c r="B886" s="69">
        <v>36</v>
      </c>
      <c r="C886" s="58">
        <v>3.76</v>
      </c>
      <c r="D886" s="58">
        <v>28.96</v>
      </c>
      <c r="E886" s="58">
        <v>22.81</v>
      </c>
      <c r="F886" s="58">
        <v>3.22</v>
      </c>
    </row>
    <row r="887" spans="1:6" x14ac:dyDescent="0.55000000000000004">
      <c r="A887" s="49">
        <v>2037</v>
      </c>
      <c r="B887" s="69">
        <v>37</v>
      </c>
      <c r="C887" s="59">
        <v>3.79</v>
      </c>
      <c r="D887" s="59">
        <v>29.09</v>
      </c>
      <c r="E887" s="59">
        <v>22.86</v>
      </c>
      <c r="F887" s="59">
        <v>3.22</v>
      </c>
    </row>
    <row r="888" spans="1:6" x14ac:dyDescent="0.55000000000000004">
      <c r="A888" s="49">
        <v>2037</v>
      </c>
      <c r="B888" s="69">
        <v>38</v>
      </c>
      <c r="C888" s="58">
        <v>3.72</v>
      </c>
      <c r="D888" s="58">
        <v>29.19</v>
      </c>
      <c r="E888" s="58">
        <v>22.91</v>
      </c>
      <c r="F888" s="58">
        <v>3.22</v>
      </c>
    </row>
    <row r="889" spans="1:6" x14ac:dyDescent="0.55000000000000004">
      <c r="A889" s="49">
        <v>2037</v>
      </c>
      <c r="B889" s="69">
        <v>39</v>
      </c>
      <c r="C889" s="59">
        <v>3.51</v>
      </c>
      <c r="D889" s="59">
        <v>29.26</v>
      </c>
      <c r="E889" s="59">
        <v>22.95</v>
      </c>
      <c r="F889" s="59">
        <v>3.22</v>
      </c>
    </row>
    <row r="890" spans="1:6" x14ac:dyDescent="0.55000000000000004">
      <c r="A890" s="49">
        <v>2037</v>
      </c>
      <c r="B890" s="69">
        <v>40</v>
      </c>
      <c r="C890" s="58">
        <v>3.33</v>
      </c>
      <c r="D890" s="58">
        <v>29.34</v>
      </c>
      <c r="E890" s="58">
        <v>22.99</v>
      </c>
      <c r="F890" s="58">
        <v>3.22</v>
      </c>
    </row>
    <row r="891" spans="1:6" x14ac:dyDescent="0.55000000000000004">
      <c r="A891" s="49">
        <v>2037</v>
      </c>
      <c r="B891" s="69">
        <v>41</v>
      </c>
      <c r="C891" s="59">
        <v>3.44</v>
      </c>
      <c r="D891" s="59">
        <v>29.42</v>
      </c>
      <c r="E891" s="59">
        <v>23.03</v>
      </c>
      <c r="F891" s="59">
        <v>3.22</v>
      </c>
    </row>
    <row r="892" spans="1:6" x14ac:dyDescent="0.55000000000000004">
      <c r="A892" s="49">
        <v>2037</v>
      </c>
      <c r="B892" s="69">
        <v>42</v>
      </c>
      <c r="C892" s="58">
        <v>4.04</v>
      </c>
      <c r="D892" s="58">
        <v>29.47</v>
      </c>
      <c r="E892" s="58">
        <v>23.05</v>
      </c>
      <c r="F892" s="58">
        <v>3.22</v>
      </c>
    </row>
    <row r="893" spans="1:6" x14ac:dyDescent="0.55000000000000004">
      <c r="A893" s="49">
        <v>2037</v>
      </c>
      <c r="B893" s="69">
        <v>43</v>
      </c>
      <c r="C893" s="59">
        <v>4.3</v>
      </c>
      <c r="D893" s="59">
        <v>29.44</v>
      </c>
      <c r="E893" s="59">
        <v>23.03</v>
      </c>
      <c r="F893" s="59">
        <v>3.22</v>
      </c>
    </row>
    <row r="894" spans="1:6" x14ac:dyDescent="0.55000000000000004">
      <c r="A894" s="49">
        <v>2037</v>
      </c>
      <c r="B894" s="69">
        <v>44</v>
      </c>
      <c r="C894" s="58">
        <v>4.4000000000000004</v>
      </c>
      <c r="D894" s="58">
        <v>29.41</v>
      </c>
      <c r="E894" s="58">
        <v>23</v>
      </c>
      <c r="F894" s="58">
        <v>3.22</v>
      </c>
    </row>
    <row r="895" spans="1:6" x14ac:dyDescent="0.55000000000000004">
      <c r="A895" s="49">
        <v>2037</v>
      </c>
      <c r="B895" s="69">
        <v>45</v>
      </c>
      <c r="C895" s="59">
        <v>4.09</v>
      </c>
      <c r="D895" s="59">
        <v>29.38</v>
      </c>
      <c r="E895" s="59">
        <v>22.97</v>
      </c>
      <c r="F895" s="59">
        <v>3.22</v>
      </c>
    </row>
    <row r="896" spans="1:6" x14ac:dyDescent="0.55000000000000004">
      <c r="A896" s="49">
        <v>2037</v>
      </c>
      <c r="B896" s="69">
        <v>46</v>
      </c>
      <c r="C896" s="58">
        <v>5.21</v>
      </c>
      <c r="D896" s="58">
        <v>29.35</v>
      </c>
      <c r="E896" s="58">
        <v>22.95</v>
      </c>
      <c r="F896" s="58">
        <v>3.22</v>
      </c>
    </row>
    <row r="897" spans="1:6" x14ac:dyDescent="0.55000000000000004">
      <c r="A897" s="49">
        <v>2037</v>
      </c>
      <c r="B897" s="69">
        <v>47</v>
      </c>
      <c r="C897" s="59">
        <v>4.88</v>
      </c>
      <c r="D897" s="59">
        <v>29.27</v>
      </c>
      <c r="E897" s="59">
        <v>22.9</v>
      </c>
      <c r="F897" s="59">
        <v>3.22</v>
      </c>
    </row>
    <row r="898" spans="1:6" x14ac:dyDescent="0.55000000000000004">
      <c r="A898" s="49">
        <v>2037</v>
      </c>
      <c r="B898" s="69">
        <v>48</v>
      </c>
      <c r="C898" s="58">
        <v>4.99</v>
      </c>
      <c r="D898" s="58">
        <v>29.19</v>
      </c>
      <c r="E898" s="58">
        <v>22.85</v>
      </c>
      <c r="F898" s="58">
        <v>3.22</v>
      </c>
    </row>
    <row r="899" spans="1:6" x14ac:dyDescent="0.55000000000000004">
      <c r="A899" s="49">
        <v>2037</v>
      </c>
      <c r="B899" s="69">
        <v>49</v>
      </c>
      <c r="C899" s="59">
        <v>5.37</v>
      </c>
      <c r="D899" s="59">
        <v>29.12</v>
      </c>
      <c r="E899" s="59">
        <v>22.8</v>
      </c>
      <c r="F899" s="59">
        <v>3.22</v>
      </c>
    </row>
    <row r="900" spans="1:6" x14ac:dyDescent="0.55000000000000004">
      <c r="A900" s="49">
        <v>2037</v>
      </c>
      <c r="B900" s="69">
        <v>50</v>
      </c>
      <c r="C900" s="58">
        <v>5.96</v>
      </c>
      <c r="D900" s="58">
        <v>29.04</v>
      </c>
      <c r="E900" s="58">
        <v>22.75</v>
      </c>
      <c r="F900" s="58">
        <v>3.22</v>
      </c>
    </row>
    <row r="901" spans="1:6" x14ac:dyDescent="0.55000000000000004">
      <c r="A901" s="49">
        <v>2037</v>
      </c>
      <c r="B901" s="69">
        <v>51</v>
      </c>
      <c r="C901" s="59">
        <v>6.9</v>
      </c>
      <c r="D901" s="59">
        <v>28.95</v>
      </c>
      <c r="E901" s="59">
        <v>22.74</v>
      </c>
      <c r="F901" s="59">
        <v>3.22</v>
      </c>
    </row>
    <row r="902" spans="1:6" x14ac:dyDescent="0.55000000000000004">
      <c r="A902" s="49">
        <v>2037</v>
      </c>
      <c r="B902" s="69">
        <v>52</v>
      </c>
      <c r="C902" s="58">
        <v>6.1</v>
      </c>
      <c r="D902" s="58">
        <v>28.85</v>
      </c>
      <c r="E902" s="58">
        <v>22.79</v>
      </c>
      <c r="F902" s="58">
        <v>3.22</v>
      </c>
    </row>
    <row r="903" spans="1:6" x14ac:dyDescent="0.55000000000000004">
      <c r="A903" s="49">
        <v>2037</v>
      </c>
      <c r="B903" s="69">
        <v>53</v>
      </c>
      <c r="C903" s="59">
        <v>6.1</v>
      </c>
      <c r="D903" s="59">
        <v>28.85</v>
      </c>
      <c r="E903" s="59">
        <v>22.79</v>
      </c>
      <c r="F903" s="59">
        <v>3.22</v>
      </c>
    </row>
    <row r="904" spans="1:6" x14ac:dyDescent="0.55000000000000004">
      <c r="A904" s="49">
        <v>2038</v>
      </c>
      <c r="B904" s="69">
        <v>1</v>
      </c>
      <c r="C904" s="58">
        <v>9.74</v>
      </c>
      <c r="D904" s="58">
        <v>29.64</v>
      </c>
      <c r="E904" s="58">
        <v>23.63</v>
      </c>
      <c r="F904" s="58">
        <v>3.31</v>
      </c>
    </row>
    <row r="905" spans="1:6" x14ac:dyDescent="0.55000000000000004">
      <c r="A905" s="49">
        <v>2038</v>
      </c>
      <c r="B905" s="69">
        <v>2</v>
      </c>
      <c r="C905" s="59">
        <v>8.27</v>
      </c>
      <c r="D905" s="59">
        <v>29.54</v>
      </c>
      <c r="E905" s="59">
        <v>23.66</v>
      </c>
      <c r="F905" s="59">
        <v>3.31</v>
      </c>
    </row>
    <row r="906" spans="1:6" x14ac:dyDescent="0.55000000000000004">
      <c r="A906" s="49">
        <v>2038</v>
      </c>
      <c r="B906" s="69">
        <v>3</v>
      </c>
      <c r="C906" s="58">
        <v>8.1300000000000008</v>
      </c>
      <c r="D906" s="58">
        <v>29.42</v>
      </c>
      <c r="E906" s="58">
        <v>23.64</v>
      </c>
      <c r="F906" s="58">
        <v>3.31</v>
      </c>
    </row>
    <row r="907" spans="1:6" x14ac:dyDescent="0.55000000000000004">
      <c r="A907" s="49">
        <v>2038</v>
      </c>
      <c r="B907" s="69">
        <v>4</v>
      </c>
      <c r="C907" s="59">
        <v>5.84</v>
      </c>
      <c r="D907" s="59">
        <v>29.23</v>
      </c>
      <c r="E907" s="59">
        <v>23.48</v>
      </c>
      <c r="F907" s="59">
        <v>3.31</v>
      </c>
    </row>
    <row r="908" spans="1:6" x14ac:dyDescent="0.55000000000000004">
      <c r="A908" s="49">
        <v>2038</v>
      </c>
      <c r="B908" s="69">
        <v>5</v>
      </c>
      <c r="C908" s="58">
        <v>6.38</v>
      </c>
      <c r="D908" s="58">
        <v>29.04</v>
      </c>
      <c r="E908" s="58">
        <v>23.32</v>
      </c>
      <c r="F908" s="58">
        <v>3.31</v>
      </c>
    </row>
    <row r="909" spans="1:6" x14ac:dyDescent="0.55000000000000004">
      <c r="A909" s="49">
        <v>2038</v>
      </c>
      <c r="B909" s="69">
        <v>6</v>
      </c>
      <c r="C909" s="59">
        <v>6.29</v>
      </c>
      <c r="D909" s="59">
        <v>28.85</v>
      </c>
      <c r="E909" s="59">
        <v>23.15</v>
      </c>
      <c r="F909" s="59">
        <v>3.31</v>
      </c>
    </row>
    <row r="910" spans="1:6" x14ac:dyDescent="0.55000000000000004">
      <c r="A910" s="49">
        <v>2038</v>
      </c>
      <c r="B910" s="69">
        <v>7</v>
      </c>
      <c r="C910" s="58">
        <v>4.8</v>
      </c>
      <c r="D910" s="58">
        <v>28.66</v>
      </c>
      <c r="E910" s="58">
        <v>22.99</v>
      </c>
      <c r="F910" s="58">
        <v>3.31</v>
      </c>
    </row>
    <row r="911" spans="1:6" x14ac:dyDescent="0.55000000000000004">
      <c r="A911" s="49">
        <v>2038</v>
      </c>
      <c r="B911" s="69">
        <v>8</v>
      </c>
      <c r="C911" s="59">
        <v>5.23</v>
      </c>
      <c r="D911" s="59">
        <v>28.55</v>
      </c>
      <c r="E911" s="59">
        <v>22.89</v>
      </c>
      <c r="F911" s="59">
        <v>3.31</v>
      </c>
    </row>
    <row r="912" spans="1:6" x14ac:dyDescent="0.55000000000000004">
      <c r="A912" s="49">
        <v>2038</v>
      </c>
      <c r="B912" s="69">
        <v>9</v>
      </c>
      <c r="C912" s="58">
        <v>5.28</v>
      </c>
      <c r="D912" s="58">
        <v>28.43</v>
      </c>
      <c r="E912" s="58">
        <v>22.79</v>
      </c>
      <c r="F912" s="58">
        <v>3.31</v>
      </c>
    </row>
    <row r="913" spans="1:6" x14ac:dyDescent="0.55000000000000004">
      <c r="A913" s="49">
        <v>2038</v>
      </c>
      <c r="B913" s="69">
        <v>10</v>
      </c>
      <c r="C913" s="59">
        <v>4.1900000000000004</v>
      </c>
      <c r="D913" s="59">
        <v>28.31</v>
      </c>
      <c r="E913" s="59">
        <v>22.69</v>
      </c>
      <c r="F913" s="59">
        <v>3.31</v>
      </c>
    </row>
    <row r="914" spans="1:6" x14ac:dyDescent="0.55000000000000004">
      <c r="A914" s="49">
        <v>2038</v>
      </c>
      <c r="B914" s="69">
        <v>11</v>
      </c>
      <c r="C914" s="58">
        <v>4.72</v>
      </c>
      <c r="D914" s="58">
        <v>28.19</v>
      </c>
      <c r="E914" s="58">
        <v>22.59</v>
      </c>
      <c r="F914" s="58">
        <v>3.31</v>
      </c>
    </row>
    <row r="915" spans="1:6" x14ac:dyDescent="0.55000000000000004">
      <c r="A915" s="49">
        <v>2038</v>
      </c>
      <c r="B915" s="69">
        <v>12</v>
      </c>
      <c r="C915" s="59">
        <v>3.96</v>
      </c>
      <c r="D915" s="59">
        <v>28.17</v>
      </c>
      <c r="E915" s="59">
        <v>22.56</v>
      </c>
      <c r="F915" s="59">
        <v>3.31</v>
      </c>
    </row>
    <row r="916" spans="1:6" x14ac:dyDescent="0.55000000000000004">
      <c r="A916" s="49">
        <v>2038</v>
      </c>
      <c r="B916" s="69">
        <v>13</v>
      </c>
      <c r="C916" s="58">
        <v>3.74</v>
      </c>
      <c r="D916" s="58">
        <v>28.13</v>
      </c>
      <c r="E916" s="58">
        <v>22.52</v>
      </c>
      <c r="F916" s="58">
        <v>3.31</v>
      </c>
    </row>
    <row r="917" spans="1:6" x14ac:dyDescent="0.55000000000000004">
      <c r="A917" s="49">
        <v>2038</v>
      </c>
      <c r="B917" s="69">
        <v>14</v>
      </c>
      <c r="C917" s="59">
        <v>3.92</v>
      </c>
      <c r="D917" s="59">
        <v>28.09</v>
      </c>
      <c r="E917" s="59">
        <v>22.49</v>
      </c>
      <c r="F917" s="59">
        <v>3.31</v>
      </c>
    </row>
    <row r="918" spans="1:6" x14ac:dyDescent="0.55000000000000004">
      <c r="A918" s="49">
        <v>2038</v>
      </c>
      <c r="B918" s="69">
        <v>15</v>
      </c>
      <c r="C918" s="58">
        <v>3.77</v>
      </c>
      <c r="D918" s="58">
        <v>28.06</v>
      </c>
      <c r="E918" s="58">
        <v>22.45</v>
      </c>
      <c r="F918" s="58">
        <v>3.31</v>
      </c>
    </row>
    <row r="919" spans="1:6" x14ac:dyDescent="0.55000000000000004">
      <c r="A919" s="49">
        <v>2038</v>
      </c>
      <c r="B919" s="69">
        <v>16</v>
      </c>
      <c r="C919" s="59">
        <v>3.85</v>
      </c>
      <c r="D919" s="59">
        <v>28.05</v>
      </c>
      <c r="E919" s="59">
        <v>22.44</v>
      </c>
      <c r="F919" s="59">
        <v>3.31</v>
      </c>
    </row>
    <row r="920" spans="1:6" x14ac:dyDescent="0.55000000000000004">
      <c r="A920" s="49">
        <v>2038</v>
      </c>
      <c r="B920" s="69">
        <v>17</v>
      </c>
      <c r="C920" s="58">
        <v>3.85</v>
      </c>
      <c r="D920" s="58">
        <v>28.06</v>
      </c>
      <c r="E920" s="58">
        <v>22.45</v>
      </c>
      <c r="F920" s="58">
        <v>3.31</v>
      </c>
    </row>
    <row r="921" spans="1:6" x14ac:dyDescent="0.55000000000000004">
      <c r="A921" s="49">
        <v>2038</v>
      </c>
      <c r="B921" s="69">
        <v>18</v>
      </c>
      <c r="C921" s="59">
        <v>3.93</v>
      </c>
      <c r="D921" s="59">
        <v>28.07</v>
      </c>
      <c r="E921" s="59">
        <v>22.46</v>
      </c>
      <c r="F921" s="59">
        <v>3.31</v>
      </c>
    </row>
    <row r="922" spans="1:6" x14ac:dyDescent="0.55000000000000004">
      <c r="A922" s="49">
        <v>2038</v>
      </c>
      <c r="B922" s="69">
        <v>19</v>
      </c>
      <c r="C922" s="58">
        <v>3.99</v>
      </c>
      <c r="D922" s="58">
        <v>28.09</v>
      </c>
      <c r="E922" s="58">
        <v>22.47</v>
      </c>
      <c r="F922" s="58">
        <v>3.31</v>
      </c>
    </row>
    <row r="923" spans="1:6" x14ac:dyDescent="0.55000000000000004">
      <c r="A923" s="49">
        <v>2038</v>
      </c>
      <c r="B923" s="69">
        <v>20</v>
      </c>
      <c r="C923" s="59">
        <v>3.78</v>
      </c>
      <c r="D923" s="59">
        <v>28.11</v>
      </c>
      <c r="E923" s="59">
        <v>22.49</v>
      </c>
      <c r="F923" s="59">
        <v>3.31</v>
      </c>
    </row>
    <row r="924" spans="1:6" x14ac:dyDescent="0.55000000000000004">
      <c r="A924" s="49">
        <v>2038</v>
      </c>
      <c r="B924" s="69">
        <v>21</v>
      </c>
      <c r="C924" s="58">
        <v>3.89</v>
      </c>
      <c r="D924" s="58">
        <v>28.21</v>
      </c>
      <c r="E924" s="58">
        <v>22.56</v>
      </c>
      <c r="F924" s="58">
        <v>3.31</v>
      </c>
    </row>
    <row r="925" spans="1:6" x14ac:dyDescent="0.55000000000000004">
      <c r="A925" s="49">
        <v>2038</v>
      </c>
      <c r="B925" s="69">
        <v>22</v>
      </c>
      <c r="C925" s="59">
        <v>3.84</v>
      </c>
      <c r="D925" s="59">
        <v>28.31</v>
      </c>
      <c r="E925" s="59">
        <v>22.63</v>
      </c>
      <c r="F925" s="59">
        <v>3.31</v>
      </c>
    </row>
    <row r="926" spans="1:6" x14ac:dyDescent="0.55000000000000004">
      <c r="A926" s="49">
        <v>2038</v>
      </c>
      <c r="B926" s="69">
        <v>23</v>
      </c>
      <c r="C926" s="58">
        <v>4</v>
      </c>
      <c r="D926" s="58">
        <v>28.41</v>
      </c>
      <c r="E926" s="58">
        <v>22.7</v>
      </c>
      <c r="F926" s="58">
        <v>3.31</v>
      </c>
    </row>
    <row r="927" spans="1:6" x14ac:dyDescent="0.55000000000000004">
      <c r="A927" s="49">
        <v>2038</v>
      </c>
      <c r="B927" s="69">
        <v>24</v>
      </c>
      <c r="C927" s="59">
        <v>4.0999999999999996</v>
      </c>
      <c r="D927" s="59">
        <v>28.51</v>
      </c>
      <c r="E927" s="59">
        <v>22.77</v>
      </c>
      <c r="F927" s="59">
        <v>3.31</v>
      </c>
    </row>
    <row r="928" spans="1:6" x14ac:dyDescent="0.55000000000000004">
      <c r="A928" s="49">
        <v>2038</v>
      </c>
      <c r="B928" s="69">
        <v>25</v>
      </c>
      <c r="C928" s="58">
        <v>4.1399999999999997</v>
      </c>
      <c r="D928" s="58">
        <v>28.61</v>
      </c>
      <c r="E928" s="58">
        <v>22.85</v>
      </c>
      <c r="F928" s="58">
        <v>3.31</v>
      </c>
    </row>
    <row r="929" spans="1:6" x14ac:dyDescent="0.55000000000000004">
      <c r="A929" s="49">
        <v>2038</v>
      </c>
      <c r="B929" s="69">
        <v>26</v>
      </c>
      <c r="C929" s="59">
        <v>4.1500000000000004</v>
      </c>
      <c r="D929" s="59">
        <v>28.7</v>
      </c>
      <c r="E929" s="59">
        <v>22.93</v>
      </c>
      <c r="F929" s="59">
        <v>3.31</v>
      </c>
    </row>
    <row r="930" spans="1:6" x14ac:dyDescent="0.55000000000000004">
      <c r="A930" s="49">
        <v>2038</v>
      </c>
      <c r="B930" s="69">
        <v>27</v>
      </c>
      <c r="C930" s="58">
        <v>4.46</v>
      </c>
      <c r="D930" s="58">
        <v>28.8</v>
      </c>
      <c r="E930" s="58">
        <v>23.01</v>
      </c>
      <c r="F930" s="58">
        <v>3.31</v>
      </c>
    </row>
    <row r="931" spans="1:6" x14ac:dyDescent="0.55000000000000004">
      <c r="A931" s="49">
        <v>2038</v>
      </c>
      <c r="B931" s="69">
        <v>28</v>
      </c>
      <c r="C931" s="59">
        <v>4.62</v>
      </c>
      <c r="D931" s="59">
        <v>28.9</v>
      </c>
      <c r="E931" s="59">
        <v>23.09</v>
      </c>
      <c r="F931" s="59">
        <v>3.31</v>
      </c>
    </row>
    <row r="932" spans="1:6" x14ac:dyDescent="0.55000000000000004">
      <c r="A932" s="49">
        <v>2038</v>
      </c>
      <c r="B932" s="69">
        <v>29</v>
      </c>
      <c r="C932" s="58">
        <v>4.71</v>
      </c>
      <c r="D932" s="58">
        <v>29.01</v>
      </c>
      <c r="E932" s="58">
        <v>23.16</v>
      </c>
      <c r="F932" s="58">
        <v>3.31</v>
      </c>
    </row>
    <row r="933" spans="1:6" x14ac:dyDescent="0.55000000000000004">
      <c r="A933" s="49">
        <v>2038</v>
      </c>
      <c r="B933" s="69">
        <v>30</v>
      </c>
      <c r="C933" s="59">
        <v>4.25</v>
      </c>
      <c r="D933" s="59">
        <v>29.12</v>
      </c>
      <c r="E933" s="59">
        <v>23.23</v>
      </c>
      <c r="F933" s="59">
        <v>3.31</v>
      </c>
    </row>
    <row r="934" spans="1:6" x14ac:dyDescent="0.55000000000000004">
      <c r="A934" s="49">
        <v>2038</v>
      </c>
      <c r="B934" s="69">
        <v>31</v>
      </c>
      <c r="C934" s="58">
        <v>4.21</v>
      </c>
      <c r="D934" s="58">
        <v>29.22</v>
      </c>
      <c r="E934" s="58">
        <v>23.3</v>
      </c>
      <c r="F934" s="58">
        <v>3.31</v>
      </c>
    </row>
    <row r="935" spans="1:6" x14ac:dyDescent="0.55000000000000004">
      <c r="A935" s="49">
        <v>2038</v>
      </c>
      <c r="B935" s="69">
        <v>32</v>
      </c>
      <c r="C935" s="59">
        <v>4.0599999999999996</v>
      </c>
      <c r="D935" s="59">
        <v>29.33</v>
      </c>
      <c r="E935" s="59">
        <v>23.37</v>
      </c>
      <c r="F935" s="59">
        <v>3.31</v>
      </c>
    </row>
    <row r="936" spans="1:6" x14ac:dyDescent="0.55000000000000004">
      <c r="A936" s="49">
        <v>2038</v>
      </c>
      <c r="B936" s="69">
        <v>33</v>
      </c>
      <c r="C936" s="58">
        <v>4.3099999999999996</v>
      </c>
      <c r="D936" s="58">
        <v>29.44</v>
      </c>
      <c r="E936" s="58">
        <v>23.43</v>
      </c>
      <c r="F936" s="58">
        <v>3.31</v>
      </c>
    </row>
    <row r="937" spans="1:6" x14ac:dyDescent="0.55000000000000004">
      <c r="A937" s="49">
        <v>2038</v>
      </c>
      <c r="B937" s="69">
        <v>34</v>
      </c>
      <c r="C937" s="59">
        <v>4.16</v>
      </c>
      <c r="D937" s="59">
        <v>29.57</v>
      </c>
      <c r="E937" s="59">
        <v>23.49</v>
      </c>
      <c r="F937" s="59">
        <v>3.31</v>
      </c>
    </row>
    <row r="938" spans="1:6" x14ac:dyDescent="0.55000000000000004">
      <c r="A938" s="49">
        <v>2038</v>
      </c>
      <c r="B938" s="69">
        <v>35</v>
      </c>
      <c r="C938" s="58">
        <v>3.85</v>
      </c>
      <c r="D938" s="58">
        <v>29.71</v>
      </c>
      <c r="E938" s="58">
        <v>23.55</v>
      </c>
      <c r="F938" s="58">
        <v>3.31</v>
      </c>
    </row>
    <row r="939" spans="1:6" x14ac:dyDescent="0.55000000000000004">
      <c r="A939" s="49">
        <v>2038</v>
      </c>
      <c r="B939" s="69">
        <v>36</v>
      </c>
      <c r="C939" s="59">
        <v>3.87</v>
      </c>
      <c r="D939" s="59">
        <v>29.84</v>
      </c>
      <c r="E939" s="59">
        <v>23.61</v>
      </c>
      <c r="F939" s="59">
        <v>3.31</v>
      </c>
    </row>
    <row r="940" spans="1:6" x14ac:dyDescent="0.55000000000000004">
      <c r="A940" s="49">
        <v>2038</v>
      </c>
      <c r="B940" s="69">
        <v>37</v>
      </c>
      <c r="C940" s="58">
        <v>3.9</v>
      </c>
      <c r="D940" s="58">
        <v>29.98</v>
      </c>
      <c r="E940" s="58">
        <v>23.67</v>
      </c>
      <c r="F940" s="58">
        <v>3.31</v>
      </c>
    </row>
    <row r="941" spans="1:6" x14ac:dyDescent="0.55000000000000004">
      <c r="A941" s="49">
        <v>2038</v>
      </c>
      <c r="B941" s="69">
        <v>38</v>
      </c>
      <c r="C941" s="59">
        <v>3.83</v>
      </c>
      <c r="D941" s="59">
        <v>30.07</v>
      </c>
      <c r="E941" s="59">
        <v>23.72</v>
      </c>
      <c r="F941" s="59">
        <v>3.31</v>
      </c>
    </row>
    <row r="942" spans="1:6" x14ac:dyDescent="0.55000000000000004">
      <c r="A942" s="49">
        <v>2038</v>
      </c>
      <c r="B942" s="69">
        <v>39</v>
      </c>
      <c r="C942" s="58">
        <v>3.61</v>
      </c>
      <c r="D942" s="58">
        <v>30.15</v>
      </c>
      <c r="E942" s="58">
        <v>23.76</v>
      </c>
      <c r="F942" s="58">
        <v>3.31</v>
      </c>
    </row>
    <row r="943" spans="1:6" x14ac:dyDescent="0.55000000000000004">
      <c r="A943" s="49">
        <v>2038</v>
      </c>
      <c r="B943" s="69">
        <v>40</v>
      </c>
      <c r="C943" s="59">
        <v>3.43</v>
      </c>
      <c r="D943" s="59">
        <v>30.23</v>
      </c>
      <c r="E943" s="59">
        <v>23.8</v>
      </c>
      <c r="F943" s="59">
        <v>3.31</v>
      </c>
    </row>
    <row r="944" spans="1:6" x14ac:dyDescent="0.55000000000000004">
      <c r="A944" s="49">
        <v>2038</v>
      </c>
      <c r="B944" s="69">
        <v>41</v>
      </c>
      <c r="C944" s="58">
        <v>3.54</v>
      </c>
      <c r="D944" s="58">
        <v>30.32</v>
      </c>
      <c r="E944" s="58">
        <v>23.84</v>
      </c>
      <c r="F944" s="58">
        <v>3.31</v>
      </c>
    </row>
    <row r="945" spans="1:6" x14ac:dyDescent="0.55000000000000004">
      <c r="A945" s="49">
        <v>2038</v>
      </c>
      <c r="B945" s="69">
        <v>42</v>
      </c>
      <c r="C945" s="59">
        <v>4.1500000000000004</v>
      </c>
      <c r="D945" s="59">
        <v>30.36</v>
      </c>
      <c r="E945" s="59">
        <v>23.87</v>
      </c>
      <c r="F945" s="59">
        <v>3.31</v>
      </c>
    </row>
    <row r="946" spans="1:6" x14ac:dyDescent="0.55000000000000004">
      <c r="A946" s="49">
        <v>2038</v>
      </c>
      <c r="B946" s="69">
        <v>43</v>
      </c>
      <c r="C946" s="58">
        <v>4.42</v>
      </c>
      <c r="D946" s="58">
        <v>30.33</v>
      </c>
      <c r="E946" s="58">
        <v>23.84</v>
      </c>
      <c r="F946" s="58">
        <v>3.31</v>
      </c>
    </row>
    <row r="947" spans="1:6" x14ac:dyDescent="0.55000000000000004">
      <c r="A947" s="49">
        <v>2038</v>
      </c>
      <c r="B947" s="69">
        <v>44</v>
      </c>
      <c r="C947" s="59">
        <v>4.53</v>
      </c>
      <c r="D947" s="59">
        <v>30.3</v>
      </c>
      <c r="E947" s="59">
        <v>23.81</v>
      </c>
      <c r="F947" s="59">
        <v>3.31</v>
      </c>
    </row>
    <row r="948" spans="1:6" x14ac:dyDescent="0.55000000000000004">
      <c r="A948" s="49">
        <v>2038</v>
      </c>
      <c r="B948" s="69">
        <v>45</v>
      </c>
      <c r="C948" s="58">
        <v>4.2</v>
      </c>
      <c r="D948" s="58">
        <v>30.27</v>
      </c>
      <c r="E948" s="58">
        <v>23.79</v>
      </c>
      <c r="F948" s="58">
        <v>3.31</v>
      </c>
    </row>
    <row r="949" spans="1:6" x14ac:dyDescent="0.55000000000000004">
      <c r="A949" s="49">
        <v>2038</v>
      </c>
      <c r="B949" s="69">
        <v>46</v>
      </c>
      <c r="C949" s="59">
        <v>5.36</v>
      </c>
      <c r="D949" s="59">
        <v>30.24</v>
      </c>
      <c r="E949" s="59">
        <v>23.76</v>
      </c>
      <c r="F949" s="59">
        <v>3.31</v>
      </c>
    </row>
    <row r="950" spans="1:6" x14ac:dyDescent="0.55000000000000004">
      <c r="A950" s="49">
        <v>2038</v>
      </c>
      <c r="B950" s="69">
        <v>47</v>
      </c>
      <c r="C950" s="58">
        <v>5.0199999999999996</v>
      </c>
      <c r="D950" s="58">
        <v>30.16</v>
      </c>
      <c r="E950" s="58">
        <v>23.71</v>
      </c>
      <c r="F950" s="58">
        <v>3.31</v>
      </c>
    </row>
    <row r="951" spans="1:6" x14ac:dyDescent="0.55000000000000004">
      <c r="A951" s="49">
        <v>2038</v>
      </c>
      <c r="B951" s="69">
        <v>48</v>
      </c>
      <c r="C951" s="59">
        <v>5.13</v>
      </c>
      <c r="D951" s="59">
        <v>30.08</v>
      </c>
      <c r="E951" s="59">
        <v>23.65</v>
      </c>
      <c r="F951" s="59">
        <v>3.31</v>
      </c>
    </row>
    <row r="952" spans="1:6" x14ac:dyDescent="0.55000000000000004">
      <c r="A952" s="49">
        <v>2038</v>
      </c>
      <c r="B952" s="69">
        <v>49</v>
      </c>
      <c r="C952" s="58">
        <v>5.52</v>
      </c>
      <c r="D952" s="58">
        <v>30</v>
      </c>
      <c r="E952" s="58">
        <v>23.6</v>
      </c>
      <c r="F952" s="58">
        <v>3.31</v>
      </c>
    </row>
    <row r="953" spans="1:6" x14ac:dyDescent="0.55000000000000004">
      <c r="A953" s="49">
        <v>2038</v>
      </c>
      <c r="B953" s="69">
        <v>50</v>
      </c>
      <c r="C953" s="59">
        <v>6.13</v>
      </c>
      <c r="D953" s="59">
        <v>29.92</v>
      </c>
      <c r="E953" s="59">
        <v>23.55</v>
      </c>
      <c r="F953" s="59">
        <v>3.31</v>
      </c>
    </row>
    <row r="954" spans="1:6" x14ac:dyDescent="0.55000000000000004">
      <c r="A954" s="49">
        <v>2038</v>
      </c>
      <c r="B954" s="69">
        <v>51</v>
      </c>
      <c r="C954" s="58">
        <v>7.1</v>
      </c>
      <c r="D954" s="58">
        <v>29.83</v>
      </c>
      <c r="E954" s="58">
        <v>23.55</v>
      </c>
      <c r="F954" s="58">
        <v>3.31</v>
      </c>
    </row>
    <row r="955" spans="1:6" x14ac:dyDescent="0.55000000000000004">
      <c r="A955" s="49">
        <v>2038</v>
      </c>
      <c r="B955" s="69">
        <v>52</v>
      </c>
      <c r="C955" s="59">
        <v>6.28</v>
      </c>
      <c r="D955" s="59">
        <v>29.73</v>
      </c>
      <c r="E955" s="59">
        <v>23.59</v>
      </c>
      <c r="F955" s="59">
        <v>3.31</v>
      </c>
    </row>
    <row r="956" spans="1:6" x14ac:dyDescent="0.55000000000000004">
      <c r="A956" s="49">
        <v>2038</v>
      </c>
      <c r="B956" s="69">
        <v>53</v>
      </c>
      <c r="C956" s="58">
        <v>6.28</v>
      </c>
      <c r="D956" s="58">
        <v>29.73</v>
      </c>
      <c r="E956" s="58">
        <v>23.59</v>
      </c>
      <c r="F956" s="58">
        <v>3.31</v>
      </c>
    </row>
    <row r="957" spans="1:6" x14ac:dyDescent="0.55000000000000004">
      <c r="A957" s="49">
        <v>2039</v>
      </c>
      <c r="B957" s="69">
        <v>1</v>
      </c>
      <c r="C957" s="59">
        <v>9.94</v>
      </c>
      <c r="D957" s="59">
        <v>30.29</v>
      </c>
      <c r="E957" s="59">
        <v>24.09</v>
      </c>
      <c r="F957" s="59">
        <v>3.36</v>
      </c>
    </row>
    <row r="958" spans="1:6" x14ac:dyDescent="0.55000000000000004">
      <c r="A958" s="49">
        <v>2039</v>
      </c>
      <c r="B958" s="69">
        <v>2</v>
      </c>
      <c r="C958" s="58">
        <v>8.44</v>
      </c>
      <c r="D958" s="58">
        <v>30.19</v>
      </c>
      <c r="E958" s="58">
        <v>24.13</v>
      </c>
      <c r="F958" s="58">
        <v>3.36</v>
      </c>
    </row>
    <row r="959" spans="1:6" x14ac:dyDescent="0.55000000000000004">
      <c r="A959" s="49">
        <v>2039</v>
      </c>
      <c r="B959" s="69">
        <v>3</v>
      </c>
      <c r="C959" s="59">
        <v>8.2899999999999991</v>
      </c>
      <c r="D959" s="59">
        <v>30.07</v>
      </c>
      <c r="E959" s="59">
        <v>24.1</v>
      </c>
      <c r="F959" s="59">
        <v>3.36</v>
      </c>
    </row>
    <row r="960" spans="1:6" x14ac:dyDescent="0.55000000000000004">
      <c r="A960" s="49">
        <v>2039</v>
      </c>
      <c r="B960" s="69">
        <v>4</v>
      </c>
      <c r="C960" s="58">
        <v>5.96</v>
      </c>
      <c r="D960" s="58">
        <v>29.88</v>
      </c>
      <c r="E960" s="58">
        <v>23.94</v>
      </c>
      <c r="F960" s="58">
        <v>3.36</v>
      </c>
    </row>
    <row r="961" spans="1:6" x14ac:dyDescent="0.55000000000000004">
      <c r="A961" s="49">
        <v>2039</v>
      </c>
      <c r="B961" s="69">
        <v>5</v>
      </c>
      <c r="C961" s="59">
        <v>6.5</v>
      </c>
      <c r="D961" s="59">
        <v>29.68</v>
      </c>
      <c r="E961" s="59">
        <v>23.77</v>
      </c>
      <c r="F961" s="59">
        <v>3.36</v>
      </c>
    </row>
    <row r="962" spans="1:6" x14ac:dyDescent="0.55000000000000004">
      <c r="A962" s="49">
        <v>2039</v>
      </c>
      <c r="B962" s="69">
        <v>6</v>
      </c>
      <c r="C962" s="58">
        <v>6.41</v>
      </c>
      <c r="D962" s="58">
        <v>29.49</v>
      </c>
      <c r="E962" s="58">
        <v>23.6</v>
      </c>
      <c r="F962" s="58">
        <v>3.36</v>
      </c>
    </row>
    <row r="963" spans="1:6" x14ac:dyDescent="0.55000000000000004">
      <c r="A963" s="49">
        <v>2039</v>
      </c>
      <c r="B963" s="69">
        <v>7</v>
      </c>
      <c r="C963" s="59">
        <v>4.9000000000000004</v>
      </c>
      <c r="D963" s="59">
        <v>29.3</v>
      </c>
      <c r="E963" s="59">
        <v>23.44</v>
      </c>
      <c r="F963" s="59">
        <v>3.36</v>
      </c>
    </row>
    <row r="964" spans="1:6" x14ac:dyDescent="0.55000000000000004">
      <c r="A964" s="49">
        <v>2039</v>
      </c>
      <c r="B964" s="69">
        <v>8</v>
      </c>
      <c r="C964" s="58">
        <v>5.34</v>
      </c>
      <c r="D964" s="58">
        <v>29.17</v>
      </c>
      <c r="E964" s="58">
        <v>23.33</v>
      </c>
      <c r="F964" s="58">
        <v>3.36</v>
      </c>
    </row>
    <row r="965" spans="1:6" x14ac:dyDescent="0.55000000000000004">
      <c r="A965" s="49">
        <v>2039</v>
      </c>
      <c r="B965" s="69">
        <v>9</v>
      </c>
      <c r="C965" s="59">
        <v>5.39</v>
      </c>
      <c r="D965" s="59">
        <v>29.05</v>
      </c>
      <c r="E965" s="59">
        <v>23.23</v>
      </c>
      <c r="F965" s="59">
        <v>3.36</v>
      </c>
    </row>
    <row r="966" spans="1:6" x14ac:dyDescent="0.55000000000000004">
      <c r="A966" s="49">
        <v>2039</v>
      </c>
      <c r="B966" s="69">
        <v>10</v>
      </c>
      <c r="C966" s="58">
        <v>4.2699999999999996</v>
      </c>
      <c r="D966" s="58">
        <v>28.93</v>
      </c>
      <c r="E966" s="58">
        <v>23.13</v>
      </c>
      <c r="F966" s="58">
        <v>3.36</v>
      </c>
    </row>
    <row r="967" spans="1:6" x14ac:dyDescent="0.55000000000000004">
      <c r="A967" s="49">
        <v>2039</v>
      </c>
      <c r="B967" s="69">
        <v>11</v>
      </c>
      <c r="C967" s="59">
        <v>4.8099999999999996</v>
      </c>
      <c r="D967" s="59">
        <v>28.81</v>
      </c>
      <c r="E967" s="59">
        <v>23.03</v>
      </c>
      <c r="F967" s="59">
        <v>3.36</v>
      </c>
    </row>
    <row r="968" spans="1:6" x14ac:dyDescent="0.55000000000000004">
      <c r="A968" s="49">
        <v>2039</v>
      </c>
      <c r="B968" s="69">
        <v>12</v>
      </c>
      <c r="C968" s="58">
        <v>4.04</v>
      </c>
      <c r="D968" s="58">
        <v>28.79</v>
      </c>
      <c r="E968" s="58">
        <v>23</v>
      </c>
      <c r="F968" s="58">
        <v>3.36</v>
      </c>
    </row>
    <row r="969" spans="1:6" x14ac:dyDescent="0.55000000000000004">
      <c r="A969" s="49">
        <v>2039</v>
      </c>
      <c r="B969" s="69">
        <v>13</v>
      </c>
      <c r="C969" s="59">
        <v>3.81</v>
      </c>
      <c r="D969" s="59">
        <v>28.75</v>
      </c>
      <c r="E969" s="59">
        <v>22.96</v>
      </c>
      <c r="F969" s="59">
        <v>3.36</v>
      </c>
    </row>
    <row r="970" spans="1:6" x14ac:dyDescent="0.55000000000000004">
      <c r="A970" s="49">
        <v>2039</v>
      </c>
      <c r="B970" s="69">
        <v>14</v>
      </c>
      <c r="C970" s="58">
        <v>4</v>
      </c>
      <c r="D970" s="58">
        <v>28.71</v>
      </c>
      <c r="E970" s="58">
        <v>22.92</v>
      </c>
      <c r="F970" s="58">
        <v>3.36</v>
      </c>
    </row>
    <row r="971" spans="1:6" x14ac:dyDescent="0.55000000000000004">
      <c r="A971" s="49">
        <v>2039</v>
      </c>
      <c r="B971" s="69">
        <v>15</v>
      </c>
      <c r="C971" s="59">
        <v>3.85</v>
      </c>
      <c r="D971" s="59">
        <v>28.68</v>
      </c>
      <c r="E971" s="59">
        <v>22.88</v>
      </c>
      <c r="F971" s="59">
        <v>3.36</v>
      </c>
    </row>
    <row r="972" spans="1:6" x14ac:dyDescent="0.55000000000000004">
      <c r="A972" s="49">
        <v>2039</v>
      </c>
      <c r="B972" s="69">
        <v>16</v>
      </c>
      <c r="C972" s="58">
        <v>3.93</v>
      </c>
      <c r="D972" s="58">
        <v>28.67</v>
      </c>
      <c r="E972" s="58">
        <v>22.87</v>
      </c>
      <c r="F972" s="58">
        <v>3.36</v>
      </c>
    </row>
    <row r="973" spans="1:6" x14ac:dyDescent="0.55000000000000004">
      <c r="A973" s="49">
        <v>2039</v>
      </c>
      <c r="B973" s="69">
        <v>17</v>
      </c>
      <c r="C973" s="59">
        <v>3.93</v>
      </c>
      <c r="D973" s="59">
        <v>28.68</v>
      </c>
      <c r="E973" s="59">
        <v>22.89</v>
      </c>
      <c r="F973" s="59">
        <v>3.36</v>
      </c>
    </row>
    <row r="974" spans="1:6" x14ac:dyDescent="0.55000000000000004">
      <c r="A974" s="49">
        <v>2039</v>
      </c>
      <c r="B974" s="69">
        <v>18</v>
      </c>
      <c r="C974" s="58">
        <v>4.01</v>
      </c>
      <c r="D974" s="58">
        <v>28.69</v>
      </c>
      <c r="E974" s="58">
        <v>22.9</v>
      </c>
      <c r="F974" s="58">
        <v>3.36</v>
      </c>
    </row>
    <row r="975" spans="1:6" x14ac:dyDescent="0.55000000000000004">
      <c r="A975" s="49">
        <v>2039</v>
      </c>
      <c r="B975" s="69">
        <v>19</v>
      </c>
      <c r="C975" s="59">
        <v>4.08</v>
      </c>
      <c r="D975" s="59">
        <v>28.71</v>
      </c>
      <c r="E975" s="59">
        <v>22.91</v>
      </c>
      <c r="F975" s="59">
        <v>3.36</v>
      </c>
    </row>
    <row r="976" spans="1:6" x14ac:dyDescent="0.55000000000000004">
      <c r="A976" s="49">
        <v>2039</v>
      </c>
      <c r="B976" s="69">
        <v>20</v>
      </c>
      <c r="C976" s="58">
        <v>3.85</v>
      </c>
      <c r="D976" s="58">
        <v>28.73</v>
      </c>
      <c r="E976" s="58">
        <v>22.93</v>
      </c>
      <c r="F976" s="58">
        <v>3.36</v>
      </c>
    </row>
    <row r="977" spans="1:6" x14ac:dyDescent="0.55000000000000004">
      <c r="A977" s="49">
        <v>2039</v>
      </c>
      <c r="B977" s="69">
        <v>21</v>
      </c>
      <c r="C977" s="59">
        <v>3.97</v>
      </c>
      <c r="D977" s="59">
        <v>28.83</v>
      </c>
      <c r="E977" s="59">
        <v>23</v>
      </c>
      <c r="F977" s="59">
        <v>3.36</v>
      </c>
    </row>
    <row r="978" spans="1:6" x14ac:dyDescent="0.55000000000000004">
      <c r="A978" s="49">
        <v>2039</v>
      </c>
      <c r="B978" s="69">
        <v>22</v>
      </c>
      <c r="C978" s="58">
        <v>3.91</v>
      </c>
      <c r="D978" s="58">
        <v>28.93</v>
      </c>
      <c r="E978" s="58">
        <v>23.07</v>
      </c>
      <c r="F978" s="58">
        <v>3.36</v>
      </c>
    </row>
    <row r="979" spans="1:6" x14ac:dyDescent="0.55000000000000004">
      <c r="A979" s="49">
        <v>2039</v>
      </c>
      <c r="B979" s="69">
        <v>23</v>
      </c>
      <c r="C979" s="59">
        <v>4.08</v>
      </c>
      <c r="D979" s="59">
        <v>29.03</v>
      </c>
      <c r="E979" s="59">
        <v>23.14</v>
      </c>
      <c r="F979" s="59">
        <v>3.36</v>
      </c>
    </row>
    <row r="980" spans="1:6" x14ac:dyDescent="0.55000000000000004">
      <c r="A980" s="49">
        <v>2039</v>
      </c>
      <c r="B980" s="69">
        <v>24</v>
      </c>
      <c r="C980" s="58">
        <v>4.1900000000000004</v>
      </c>
      <c r="D980" s="58">
        <v>29.13</v>
      </c>
      <c r="E980" s="58">
        <v>23.21</v>
      </c>
      <c r="F980" s="58">
        <v>3.36</v>
      </c>
    </row>
    <row r="981" spans="1:6" x14ac:dyDescent="0.55000000000000004">
      <c r="A981" s="49">
        <v>2039</v>
      </c>
      <c r="B981" s="69">
        <v>25</v>
      </c>
      <c r="C981" s="59">
        <v>4.22</v>
      </c>
      <c r="D981" s="59">
        <v>29.23</v>
      </c>
      <c r="E981" s="59">
        <v>23.29</v>
      </c>
      <c r="F981" s="59">
        <v>3.36</v>
      </c>
    </row>
    <row r="982" spans="1:6" x14ac:dyDescent="0.55000000000000004">
      <c r="A982" s="49">
        <v>2039</v>
      </c>
      <c r="B982" s="69">
        <v>26</v>
      </c>
      <c r="C982" s="58">
        <v>4.24</v>
      </c>
      <c r="D982" s="58">
        <v>29.34</v>
      </c>
      <c r="E982" s="58">
        <v>23.38</v>
      </c>
      <c r="F982" s="58">
        <v>3.36</v>
      </c>
    </row>
    <row r="983" spans="1:6" x14ac:dyDescent="0.55000000000000004">
      <c r="A983" s="49">
        <v>2039</v>
      </c>
      <c r="B983" s="69">
        <v>27</v>
      </c>
      <c r="C983" s="59">
        <v>4.5599999999999996</v>
      </c>
      <c r="D983" s="59">
        <v>29.44</v>
      </c>
      <c r="E983" s="59">
        <v>23.46</v>
      </c>
      <c r="F983" s="59">
        <v>3.36</v>
      </c>
    </row>
    <row r="984" spans="1:6" x14ac:dyDescent="0.55000000000000004">
      <c r="A984" s="49">
        <v>2039</v>
      </c>
      <c r="B984" s="69">
        <v>28</v>
      </c>
      <c r="C984" s="58">
        <v>4.71</v>
      </c>
      <c r="D984" s="58">
        <v>29.54</v>
      </c>
      <c r="E984" s="58">
        <v>23.54</v>
      </c>
      <c r="F984" s="58">
        <v>3.36</v>
      </c>
    </row>
    <row r="985" spans="1:6" x14ac:dyDescent="0.55000000000000004">
      <c r="A985" s="49">
        <v>2039</v>
      </c>
      <c r="B985" s="69">
        <v>29</v>
      </c>
      <c r="C985" s="59">
        <v>4.8099999999999996</v>
      </c>
      <c r="D985" s="59">
        <v>29.65</v>
      </c>
      <c r="E985" s="59">
        <v>23.62</v>
      </c>
      <c r="F985" s="59">
        <v>3.36</v>
      </c>
    </row>
    <row r="986" spans="1:6" x14ac:dyDescent="0.55000000000000004">
      <c r="A986" s="49">
        <v>2039</v>
      </c>
      <c r="B986" s="69">
        <v>30</v>
      </c>
      <c r="C986" s="58">
        <v>4.33</v>
      </c>
      <c r="D986" s="58">
        <v>29.76</v>
      </c>
      <c r="E986" s="58">
        <v>23.68</v>
      </c>
      <c r="F986" s="58">
        <v>3.36</v>
      </c>
    </row>
    <row r="987" spans="1:6" x14ac:dyDescent="0.55000000000000004">
      <c r="A987" s="49">
        <v>2039</v>
      </c>
      <c r="B987" s="69">
        <v>31</v>
      </c>
      <c r="C987" s="59">
        <v>4.29</v>
      </c>
      <c r="D987" s="59">
        <v>29.87</v>
      </c>
      <c r="E987" s="59">
        <v>23.75</v>
      </c>
      <c r="F987" s="59">
        <v>3.36</v>
      </c>
    </row>
    <row r="988" spans="1:6" x14ac:dyDescent="0.55000000000000004">
      <c r="A988" s="49">
        <v>2039</v>
      </c>
      <c r="B988" s="69">
        <v>32</v>
      </c>
      <c r="C988" s="58">
        <v>4.1399999999999997</v>
      </c>
      <c r="D988" s="58">
        <v>29.98</v>
      </c>
      <c r="E988" s="58">
        <v>23.82</v>
      </c>
      <c r="F988" s="58">
        <v>3.36</v>
      </c>
    </row>
    <row r="989" spans="1:6" x14ac:dyDescent="0.55000000000000004">
      <c r="A989" s="49">
        <v>2039</v>
      </c>
      <c r="B989" s="69">
        <v>33</v>
      </c>
      <c r="C989" s="59">
        <v>4.4000000000000004</v>
      </c>
      <c r="D989" s="59">
        <v>30.09</v>
      </c>
      <c r="E989" s="59">
        <v>23.89</v>
      </c>
      <c r="F989" s="59">
        <v>3.36</v>
      </c>
    </row>
    <row r="990" spans="1:6" x14ac:dyDescent="0.55000000000000004">
      <c r="A990" s="49">
        <v>2039</v>
      </c>
      <c r="B990" s="69">
        <v>34</v>
      </c>
      <c r="C990" s="58">
        <v>4.24</v>
      </c>
      <c r="D990" s="58">
        <v>30.22</v>
      </c>
      <c r="E990" s="58">
        <v>23.95</v>
      </c>
      <c r="F990" s="58">
        <v>3.36</v>
      </c>
    </row>
    <row r="991" spans="1:6" x14ac:dyDescent="0.55000000000000004">
      <c r="A991" s="49">
        <v>2039</v>
      </c>
      <c r="B991" s="69">
        <v>35</v>
      </c>
      <c r="C991" s="59">
        <v>3.93</v>
      </c>
      <c r="D991" s="59">
        <v>30.36</v>
      </c>
      <c r="E991" s="59">
        <v>24.01</v>
      </c>
      <c r="F991" s="59">
        <v>3.36</v>
      </c>
    </row>
    <row r="992" spans="1:6" x14ac:dyDescent="0.55000000000000004">
      <c r="A992" s="49">
        <v>2039</v>
      </c>
      <c r="B992" s="69">
        <v>36</v>
      </c>
      <c r="C992" s="58">
        <v>3.95</v>
      </c>
      <c r="D992" s="58">
        <v>30.5</v>
      </c>
      <c r="E992" s="58">
        <v>24.07</v>
      </c>
      <c r="F992" s="58">
        <v>3.36</v>
      </c>
    </row>
    <row r="993" spans="1:6" x14ac:dyDescent="0.55000000000000004">
      <c r="A993" s="49">
        <v>2039</v>
      </c>
      <c r="B993" s="69">
        <v>37</v>
      </c>
      <c r="C993" s="59">
        <v>3.98</v>
      </c>
      <c r="D993" s="59">
        <v>30.64</v>
      </c>
      <c r="E993" s="59">
        <v>24.13</v>
      </c>
      <c r="F993" s="59">
        <v>3.36</v>
      </c>
    </row>
    <row r="994" spans="1:6" x14ac:dyDescent="0.55000000000000004">
      <c r="A994" s="49">
        <v>2039</v>
      </c>
      <c r="B994" s="69">
        <v>38</v>
      </c>
      <c r="C994" s="58">
        <v>3.9</v>
      </c>
      <c r="D994" s="58">
        <v>30.74</v>
      </c>
      <c r="E994" s="58">
        <v>24.18</v>
      </c>
      <c r="F994" s="58">
        <v>3.36</v>
      </c>
    </row>
    <row r="995" spans="1:6" x14ac:dyDescent="0.55000000000000004">
      <c r="A995" s="49">
        <v>2039</v>
      </c>
      <c r="B995" s="69">
        <v>39</v>
      </c>
      <c r="C995" s="59">
        <v>3.68</v>
      </c>
      <c r="D995" s="59">
        <v>30.82</v>
      </c>
      <c r="E995" s="59">
        <v>24.22</v>
      </c>
      <c r="F995" s="59">
        <v>3.36</v>
      </c>
    </row>
    <row r="996" spans="1:6" x14ac:dyDescent="0.55000000000000004">
      <c r="A996" s="49">
        <v>2039</v>
      </c>
      <c r="B996" s="69">
        <v>40</v>
      </c>
      <c r="C996" s="58">
        <v>3.5</v>
      </c>
      <c r="D996" s="58">
        <v>30.9</v>
      </c>
      <c r="E996" s="58">
        <v>24.27</v>
      </c>
      <c r="F996" s="58">
        <v>3.36</v>
      </c>
    </row>
    <row r="997" spans="1:6" x14ac:dyDescent="0.55000000000000004">
      <c r="A997" s="49">
        <v>2039</v>
      </c>
      <c r="B997" s="69">
        <v>41</v>
      </c>
      <c r="C997" s="59">
        <v>3.61</v>
      </c>
      <c r="D997" s="59">
        <v>30.98</v>
      </c>
      <c r="E997" s="59">
        <v>24.31</v>
      </c>
      <c r="F997" s="59">
        <v>3.36</v>
      </c>
    </row>
    <row r="998" spans="1:6" x14ac:dyDescent="0.55000000000000004">
      <c r="A998" s="49">
        <v>2039</v>
      </c>
      <c r="B998" s="69">
        <v>42</v>
      </c>
      <c r="C998" s="58">
        <v>4.24</v>
      </c>
      <c r="D998" s="58">
        <v>31.03</v>
      </c>
      <c r="E998" s="58">
        <v>24.33</v>
      </c>
      <c r="F998" s="58">
        <v>3.36</v>
      </c>
    </row>
    <row r="999" spans="1:6" x14ac:dyDescent="0.55000000000000004">
      <c r="A999" s="49">
        <v>2039</v>
      </c>
      <c r="B999" s="69">
        <v>43</v>
      </c>
      <c r="C999" s="59">
        <v>4.51</v>
      </c>
      <c r="D999" s="59">
        <v>31</v>
      </c>
      <c r="E999" s="59">
        <v>24.3</v>
      </c>
      <c r="F999" s="59">
        <v>3.36</v>
      </c>
    </row>
    <row r="1000" spans="1:6" x14ac:dyDescent="0.55000000000000004">
      <c r="A1000" s="49">
        <v>2039</v>
      </c>
      <c r="B1000" s="69">
        <v>44</v>
      </c>
      <c r="C1000" s="58">
        <v>4.62</v>
      </c>
      <c r="D1000" s="58">
        <v>30.97</v>
      </c>
      <c r="E1000" s="58">
        <v>24.28</v>
      </c>
      <c r="F1000" s="58">
        <v>3.36</v>
      </c>
    </row>
    <row r="1001" spans="1:6" x14ac:dyDescent="0.55000000000000004">
      <c r="A1001" s="49">
        <v>2039</v>
      </c>
      <c r="B1001" s="69">
        <v>45</v>
      </c>
      <c r="C1001" s="59">
        <v>4.29</v>
      </c>
      <c r="D1001" s="59">
        <v>30.94</v>
      </c>
      <c r="E1001" s="59">
        <v>24.25</v>
      </c>
      <c r="F1001" s="59">
        <v>3.36</v>
      </c>
    </row>
    <row r="1002" spans="1:6" x14ac:dyDescent="0.55000000000000004">
      <c r="A1002" s="49">
        <v>2039</v>
      </c>
      <c r="B1002" s="69">
        <v>46</v>
      </c>
      <c r="C1002" s="58">
        <v>5.47</v>
      </c>
      <c r="D1002" s="58">
        <v>30.9</v>
      </c>
      <c r="E1002" s="58">
        <v>24.22</v>
      </c>
      <c r="F1002" s="58">
        <v>3.36</v>
      </c>
    </row>
    <row r="1003" spans="1:6" x14ac:dyDescent="0.55000000000000004">
      <c r="A1003" s="49">
        <v>2039</v>
      </c>
      <c r="B1003" s="69">
        <v>47</v>
      </c>
      <c r="C1003" s="59">
        <v>5.12</v>
      </c>
      <c r="D1003" s="59">
        <v>30.82</v>
      </c>
      <c r="E1003" s="59">
        <v>24.17</v>
      </c>
      <c r="F1003" s="59">
        <v>3.36</v>
      </c>
    </row>
    <row r="1004" spans="1:6" x14ac:dyDescent="0.55000000000000004">
      <c r="A1004" s="49">
        <v>2039</v>
      </c>
      <c r="B1004" s="69">
        <v>48</v>
      </c>
      <c r="C1004" s="58">
        <v>5.24</v>
      </c>
      <c r="D1004" s="58">
        <v>30.74</v>
      </c>
      <c r="E1004" s="58">
        <v>24.11</v>
      </c>
      <c r="F1004" s="58">
        <v>3.36</v>
      </c>
    </row>
    <row r="1005" spans="1:6" x14ac:dyDescent="0.55000000000000004">
      <c r="A1005" s="49">
        <v>2039</v>
      </c>
      <c r="B1005" s="69">
        <v>49</v>
      </c>
      <c r="C1005" s="59">
        <v>5.64</v>
      </c>
      <c r="D1005" s="59">
        <v>30.66</v>
      </c>
      <c r="E1005" s="59">
        <v>24.06</v>
      </c>
      <c r="F1005" s="59">
        <v>3.36</v>
      </c>
    </row>
    <row r="1006" spans="1:6" x14ac:dyDescent="0.55000000000000004">
      <c r="A1006" s="49">
        <v>2039</v>
      </c>
      <c r="B1006" s="69">
        <v>50</v>
      </c>
      <c r="C1006" s="58">
        <v>6.26</v>
      </c>
      <c r="D1006" s="58">
        <v>30.58</v>
      </c>
      <c r="E1006" s="58">
        <v>24.01</v>
      </c>
      <c r="F1006" s="58">
        <v>3.36</v>
      </c>
    </row>
    <row r="1007" spans="1:6" x14ac:dyDescent="0.55000000000000004">
      <c r="A1007" s="49">
        <v>2039</v>
      </c>
      <c r="B1007" s="69">
        <v>51</v>
      </c>
      <c r="C1007" s="59">
        <v>7.24</v>
      </c>
      <c r="D1007" s="59">
        <v>30.49</v>
      </c>
      <c r="E1007" s="59">
        <v>24.01</v>
      </c>
      <c r="F1007" s="59">
        <v>3.36</v>
      </c>
    </row>
    <row r="1008" spans="1:6" x14ac:dyDescent="0.55000000000000004">
      <c r="A1008" s="49">
        <v>2039</v>
      </c>
      <c r="B1008" s="69">
        <v>52</v>
      </c>
      <c r="C1008" s="58">
        <v>6.41</v>
      </c>
      <c r="D1008" s="58">
        <v>30.38</v>
      </c>
      <c r="E1008" s="58">
        <v>24.05</v>
      </c>
      <c r="F1008" s="58">
        <v>3.36</v>
      </c>
    </row>
    <row r="1009" spans="1:6" x14ac:dyDescent="0.55000000000000004">
      <c r="A1009" s="49">
        <v>2039</v>
      </c>
      <c r="B1009" s="69">
        <v>53</v>
      </c>
      <c r="C1009" s="59">
        <v>6.41</v>
      </c>
      <c r="D1009" s="59">
        <v>30.38</v>
      </c>
      <c r="E1009" s="59">
        <v>24.05</v>
      </c>
      <c r="F1009" s="59">
        <v>3.36</v>
      </c>
    </row>
    <row r="1010" spans="1:6" x14ac:dyDescent="0.55000000000000004">
      <c r="A1010" s="49">
        <v>2040</v>
      </c>
      <c r="B1010" s="69">
        <v>1</v>
      </c>
      <c r="C1010" s="58">
        <v>10.14</v>
      </c>
      <c r="D1010" s="58">
        <v>31.61</v>
      </c>
      <c r="E1010" s="58">
        <v>25.37</v>
      </c>
      <c r="F1010" s="58">
        <v>3.44</v>
      </c>
    </row>
    <row r="1011" spans="1:6" x14ac:dyDescent="0.55000000000000004">
      <c r="A1011" s="49">
        <v>2040</v>
      </c>
      <c r="B1011" s="69">
        <v>2</v>
      </c>
      <c r="C1011" s="59">
        <v>8.61</v>
      </c>
      <c r="D1011" s="59">
        <v>31.51</v>
      </c>
      <c r="E1011" s="59">
        <v>25.41</v>
      </c>
      <c r="F1011" s="59">
        <v>3.44</v>
      </c>
    </row>
    <row r="1012" spans="1:6" x14ac:dyDescent="0.55000000000000004">
      <c r="A1012" s="49">
        <v>2040</v>
      </c>
      <c r="B1012" s="69">
        <v>3</v>
      </c>
      <c r="C1012" s="58">
        <v>8.4600000000000009</v>
      </c>
      <c r="D1012" s="58">
        <v>31.38</v>
      </c>
      <c r="E1012" s="58">
        <v>25.39</v>
      </c>
      <c r="F1012" s="58">
        <v>3.44</v>
      </c>
    </row>
    <row r="1013" spans="1:6" x14ac:dyDescent="0.55000000000000004">
      <c r="A1013" s="49">
        <v>2040</v>
      </c>
      <c r="B1013" s="69">
        <v>4</v>
      </c>
      <c r="C1013" s="59">
        <v>6.08</v>
      </c>
      <c r="D1013" s="59">
        <v>31.18</v>
      </c>
      <c r="E1013" s="59">
        <v>25.21</v>
      </c>
      <c r="F1013" s="59">
        <v>3.44</v>
      </c>
    </row>
    <row r="1014" spans="1:6" x14ac:dyDescent="0.55000000000000004">
      <c r="A1014" s="49">
        <v>2040</v>
      </c>
      <c r="B1014" s="69">
        <v>5</v>
      </c>
      <c r="C1014" s="58">
        <v>6.64</v>
      </c>
      <c r="D1014" s="58">
        <v>30.98</v>
      </c>
      <c r="E1014" s="58">
        <v>25.04</v>
      </c>
      <c r="F1014" s="58">
        <v>3.44</v>
      </c>
    </row>
    <row r="1015" spans="1:6" x14ac:dyDescent="0.55000000000000004">
      <c r="A1015" s="49">
        <v>2040</v>
      </c>
      <c r="B1015" s="69">
        <v>6</v>
      </c>
      <c r="C1015" s="59">
        <v>6.55</v>
      </c>
      <c r="D1015" s="59">
        <v>30.78</v>
      </c>
      <c r="E1015" s="59">
        <v>24.86</v>
      </c>
      <c r="F1015" s="59">
        <v>3.44</v>
      </c>
    </row>
    <row r="1016" spans="1:6" x14ac:dyDescent="0.55000000000000004">
      <c r="A1016" s="49">
        <v>2040</v>
      </c>
      <c r="B1016" s="69">
        <v>7</v>
      </c>
      <c r="C1016" s="58">
        <v>5</v>
      </c>
      <c r="D1016" s="58">
        <v>30.58</v>
      </c>
      <c r="E1016" s="58">
        <v>24.68</v>
      </c>
      <c r="F1016" s="58">
        <v>3.44</v>
      </c>
    </row>
    <row r="1017" spans="1:6" x14ac:dyDescent="0.55000000000000004">
      <c r="A1017" s="49">
        <v>2040</v>
      </c>
      <c r="B1017" s="69">
        <v>8</v>
      </c>
      <c r="C1017" s="59">
        <v>5.45</v>
      </c>
      <c r="D1017" s="59">
        <v>30.45</v>
      </c>
      <c r="E1017" s="59">
        <v>24.58</v>
      </c>
      <c r="F1017" s="59">
        <v>3.44</v>
      </c>
    </row>
    <row r="1018" spans="1:6" x14ac:dyDescent="0.55000000000000004">
      <c r="A1018" s="49">
        <v>2040</v>
      </c>
      <c r="B1018" s="69">
        <v>9</v>
      </c>
      <c r="C1018" s="58">
        <v>5.5</v>
      </c>
      <c r="D1018" s="58">
        <v>30.32</v>
      </c>
      <c r="E1018" s="58">
        <v>24.47</v>
      </c>
      <c r="F1018" s="58">
        <v>3.44</v>
      </c>
    </row>
    <row r="1019" spans="1:6" x14ac:dyDescent="0.55000000000000004">
      <c r="A1019" s="49">
        <v>2040</v>
      </c>
      <c r="B1019" s="69">
        <v>10</v>
      </c>
      <c r="C1019" s="59">
        <v>4.3600000000000003</v>
      </c>
      <c r="D1019" s="59">
        <v>30.2</v>
      </c>
      <c r="E1019" s="59">
        <v>24.36</v>
      </c>
      <c r="F1019" s="59">
        <v>3.44</v>
      </c>
    </row>
    <row r="1020" spans="1:6" x14ac:dyDescent="0.55000000000000004">
      <c r="A1020" s="49">
        <v>2040</v>
      </c>
      <c r="B1020" s="69">
        <v>11</v>
      </c>
      <c r="C1020" s="58">
        <v>4.91</v>
      </c>
      <c r="D1020" s="58">
        <v>30.07</v>
      </c>
      <c r="E1020" s="58">
        <v>24.25</v>
      </c>
      <c r="F1020" s="58">
        <v>3.44</v>
      </c>
    </row>
    <row r="1021" spans="1:6" x14ac:dyDescent="0.55000000000000004">
      <c r="A1021" s="49">
        <v>2040</v>
      </c>
      <c r="B1021" s="69">
        <v>12</v>
      </c>
      <c r="C1021" s="59">
        <v>4.13</v>
      </c>
      <c r="D1021" s="59">
        <v>30.05</v>
      </c>
      <c r="E1021" s="59">
        <v>24.23</v>
      </c>
      <c r="F1021" s="59">
        <v>3.44</v>
      </c>
    </row>
    <row r="1022" spans="1:6" x14ac:dyDescent="0.55000000000000004">
      <c r="A1022" s="49">
        <v>2040</v>
      </c>
      <c r="B1022" s="69">
        <v>13</v>
      </c>
      <c r="C1022" s="58">
        <v>3.89</v>
      </c>
      <c r="D1022" s="58">
        <v>30.01</v>
      </c>
      <c r="E1022" s="58">
        <v>24.18</v>
      </c>
      <c r="F1022" s="58">
        <v>3.44</v>
      </c>
    </row>
    <row r="1023" spans="1:6" x14ac:dyDescent="0.55000000000000004">
      <c r="A1023" s="49">
        <v>2040</v>
      </c>
      <c r="B1023" s="69">
        <v>14</v>
      </c>
      <c r="C1023" s="59">
        <v>4.09</v>
      </c>
      <c r="D1023" s="59">
        <v>29.97</v>
      </c>
      <c r="E1023" s="59">
        <v>24.14</v>
      </c>
      <c r="F1023" s="59">
        <v>3.44</v>
      </c>
    </row>
    <row r="1024" spans="1:6" x14ac:dyDescent="0.55000000000000004">
      <c r="A1024" s="49">
        <v>2040</v>
      </c>
      <c r="B1024" s="69">
        <v>15</v>
      </c>
      <c r="C1024" s="58">
        <v>3.93</v>
      </c>
      <c r="D1024" s="58">
        <v>29.93</v>
      </c>
      <c r="E1024" s="58">
        <v>24.1</v>
      </c>
      <c r="F1024" s="58">
        <v>3.44</v>
      </c>
    </row>
    <row r="1025" spans="1:6" x14ac:dyDescent="0.55000000000000004">
      <c r="A1025" s="49">
        <v>2040</v>
      </c>
      <c r="B1025" s="69">
        <v>16</v>
      </c>
      <c r="C1025" s="59">
        <v>4.01</v>
      </c>
      <c r="D1025" s="59">
        <v>29.92</v>
      </c>
      <c r="E1025" s="59">
        <v>24.09</v>
      </c>
      <c r="F1025" s="59">
        <v>3.44</v>
      </c>
    </row>
    <row r="1026" spans="1:6" x14ac:dyDescent="0.55000000000000004">
      <c r="A1026" s="49">
        <v>2040</v>
      </c>
      <c r="B1026" s="69">
        <v>17</v>
      </c>
      <c r="C1026" s="58">
        <v>4.01</v>
      </c>
      <c r="D1026" s="58">
        <v>29.93</v>
      </c>
      <c r="E1026" s="58">
        <v>24.1</v>
      </c>
      <c r="F1026" s="58">
        <v>3.44</v>
      </c>
    </row>
    <row r="1027" spans="1:6" x14ac:dyDescent="0.55000000000000004">
      <c r="A1027" s="49">
        <v>2040</v>
      </c>
      <c r="B1027" s="69">
        <v>18</v>
      </c>
      <c r="C1027" s="59">
        <v>4.09</v>
      </c>
      <c r="D1027" s="59">
        <v>29.95</v>
      </c>
      <c r="E1027" s="59">
        <v>24.12</v>
      </c>
      <c r="F1027" s="59">
        <v>3.44</v>
      </c>
    </row>
    <row r="1028" spans="1:6" x14ac:dyDescent="0.55000000000000004">
      <c r="A1028" s="49">
        <v>2040</v>
      </c>
      <c r="B1028" s="69">
        <v>19</v>
      </c>
      <c r="C1028" s="58">
        <v>4.16</v>
      </c>
      <c r="D1028" s="58">
        <v>29.96</v>
      </c>
      <c r="E1028" s="58">
        <v>24.13</v>
      </c>
      <c r="F1028" s="58">
        <v>3.44</v>
      </c>
    </row>
    <row r="1029" spans="1:6" x14ac:dyDescent="0.55000000000000004">
      <c r="A1029" s="49">
        <v>2040</v>
      </c>
      <c r="B1029" s="69">
        <v>20</v>
      </c>
      <c r="C1029" s="59">
        <v>3.93</v>
      </c>
      <c r="D1029" s="59">
        <v>29.99</v>
      </c>
      <c r="E1029" s="59">
        <v>24.15</v>
      </c>
      <c r="F1029" s="59">
        <v>3.44</v>
      </c>
    </row>
    <row r="1030" spans="1:6" x14ac:dyDescent="0.55000000000000004">
      <c r="A1030" s="49">
        <v>2040</v>
      </c>
      <c r="B1030" s="69">
        <v>21</v>
      </c>
      <c r="C1030" s="58">
        <v>4.0599999999999996</v>
      </c>
      <c r="D1030" s="58">
        <v>30.09</v>
      </c>
      <c r="E1030" s="58">
        <v>24.23</v>
      </c>
      <c r="F1030" s="58">
        <v>3.44</v>
      </c>
    </row>
    <row r="1031" spans="1:6" x14ac:dyDescent="0.55000000000000004">
      <c r="A1031" s="49">
        <v>2040</v>
      </c>
      <c r="B1031" s="69">
        <v>22</v>
      </c>
      <c r="C1031" s="59">
        <v>3.99</v>
      </c>
      <c r="D1031" s="59">
        <v>30.2</v>
      </c>
      <c r="E1031" s="59">
        <v>24.3</v>
      </c>
      <c r="F1031" s="59">
        <v>3.44</v>
      </c>
    </row>
    <row r="1032" spans="1:6" x14ac:dyDescent="0.55000000000000004">
      <c r="A1032" s="49">
        <v>2040</v>
      </c>
      <c r="B1032" s="69">
        <v>23</v>
      </c>
      <c r="C1032" s="58">
        <v>4.17</v>
      </c>
      <c r="D1032" s="58">
        <v>30.3</v>
      </c>
      <c r="E1032" s="58">
        <v>24.37</v>
      </c>
      <c r="F1032" s="58">
        <v>3.44</v>
      </c>
    </row>
    <row r="1033" spans="1:6" x14ac:dyDescent="0.55000000000000004">
      <c r="A1033" s="49">
        <v>2040</v>
      </c>
      <c r="B1033" s="69">
        <v>24</v>
      </c>
      <c r="C1033" s="59">
        <v>4.2699999999999996</v>
      </c>
      <c r="D1033" s="59">
        <v>30.41</v>
      </c>
      <c r="E1033" s="59">
        <v>24.45</v>
      </c>
      <c r="F1033" s="59">
        <v>3.44</v>
      </c>
    </row>
    <row r="1034" spans="1:6" x14ac:dyDescent="0.55000000000000004">
      <c r="A1034" s="49">
        <v>2040</v>
      </c>
      <c r="B1034" s="69">
        <v>25</v>
      </c>
      <c r="C1034" s="58">
        <v>4.3099999999999996</v>
      </c>
      <c r="D1034" s="58">
        <v>30.51</v>
      </c>
      <c r="E1034" s="58">
        <v>24.53</v>
      </c>
      <c r="F1034" s="58">
        <v>3.44</v>
      </c>
    </row>
    <row r="1035" spans="1:6" x14ac:dyDescent="0.55000000000000004">
      <c r="A1035" s="49">
        <v>2040</v>
      </c>
      <c r="B1035" s="69">
        <v>26</v>
      </c>
      <c r="C1035" s="59">
        <v>4.33</v>
      </c>
      <c r="D1035" s="59">
        <v>30.62</v>
      </c>
      <c r="E1035" s="59">
        <v>24.62</v>
      </c>
      <c r="F1035" s="59">
        <v>3.44</v>
      </c>
    </row>
    <row r="1036" spans="1:6" x14ac:dyDescent="0.55000000000000004">
      <c r="A1036" s="49">
        <v>2040</v>
      </c>
      <c r="B1036" s="69">
        <v>27</v>
      </c>
      <c r="C1036" s="58">
        <v>4.6500000000000004</v>
      </c>
      <c r="D1036" s="58">
        <v>30.72</v>
      </c>
      <c r="E1036" s="58">
        <v>24.71</v>
      </c>
      <c r="F1036" s="58">
        <v>3.44</v>
      </c>
    </row>
    <row r="1037" spans="1:6" x14ac:dyDescent="0.55000000000000004">
      <c r="A1037" s="49">
        <v>2040</v>
      </c>
      <c r="B1037" s="69">
        <v>28</v>
      </c>
      <c r="C1037" s="59">
        <v>4.8099999999999996</v>
      </c>
      <c r="D1037" s="59">
        <v>30.83</v>
      </c>
      <c r="E1037" s="59">
        <v>24.79</v>
      </c>
      <c r="F1037" s="59">
        <v>3.44</v>
      </c>
    </row>
    <row r="1038" spans="1:6" x14ac:dyDescent="0.55000000000000004">
      <c r="A1038" s="49">
        <v>2040</v>
      </c>
      <c r="B1038" s="69">
        <v>29</v>
      </c>
      <c r="C1038" s="58">
        <v>4.91</v>
      </c>
      <c r="D1038" s="58">
        <v>30.94</v>
      </c>
      <c r="E1038" s="58">
        <v>24.87</v>
      </c>
      <c r="F1038" s="58">
        <v>3.44</v>
      </c>
    </row>
    <row r="1039" spans="1:6" x14ac:dyDescent="0.55000000000000004">
      <c r="A1039" s="49">
        <v>2040</v>
      </c>
      <c r="B1039" s="69">
        <v>30</v>
      </c>
      <c r="C1039" s="59">
        <v>4.42</v>
      </c>
      <c r="D1039" s="59">
        <v>31.06</v>
      </c>
      <c r="E1039" s="59">
        <v>24.94</v>
      </c>
      <c r="F1039" s="59">
        <v>3.44</v>
      </c>
    </row>
    <row r="1040" spans="1:6" x14ac:dyDescent="0.55000000000000004">
      <c r="A1040" s="49">
        <v>2040</v>
      </c>
      <c r="B1040" s="69">
        <v>31</v>
      </c>
      <c r="C1040" s="58">
        <v>4.38</v>
      </c>
      <c r="D1040" s="58">
        <v>31.17</v>
      </c>
      <c r="E1040" s="58">
        <v>25.02</v>
      </c>
      <c r="F1040" s="58">
        <v>3.44</v>
      </c>
    </row>
    <row r="1041" spans="1:6" x14ac:dyDescent="0.55000000000000004">
      <c r="A1041" s="49">
        <v>2040</v>
      </c>
      <c r="B1041" s="69">
        <v>32</v>
      </c>
      <c r="C1041" s="59">
        <v>4.2300000000000004</v>
      </c>
      <c r="D1041" s="59">
        <v>31.29</v>
      </c>
      <c r="E1041" s="59">
        <v>25.09</v>
      </c>
      <c r="F1041" s="59">
        <v>3.44</v>
      </c>
    </row>
    <row r="1042" spans="1:6" x14ac:dyDescent="0.55000000000000004">
      <c r="A1042" s="49">
        <v>2040</v>
      </c>
      <c r="B1042" s="69">
        <v>33</v>
      </c>
      <c r="C1042" s="58">
        <v>4.49</v>
      </c>
      <c r="D1042" s="58">
        <v>31.4</v>
      </c>
      <c r="E1042" s="58">
        <v>25.16</v>
      </c>
      <c r="F1042" s="58">
        <v>3.44</v>
      </c>
    </row>
    <row r="1043" spans="1:6" x14ac:dyDescent="0.55000000000000004">
      <c r="A1043" s="49">
        <v>2040</v>
      </c>
      <c r="B1043" s="69">
        <v>34</v>
      </c>
      <c r="C1043" s="59">
        <v>4.33</v>
      </c>
      <c r="D1043" s="59">
        <v>31.55</v>
      </c>
      <c r="E1043" s="59">
        <v>25.23</v>
      </c>
      <c r="F1043" s="59">
        <v>3.44</v>
      </c>
    </row>
    <row r="1044" spans="1:6" x14ac:dyDescent="0.55000000000000004">
      <c r="A1044" s="49">
        <v>2040</v>
      </c>
      <c r="B1044" s="69">
        <v>35</v>
      </c>
      <c r="C1044" s="58">
        <v>4.01</v>
      </c>
      <c r="D1044" s="58">
        <v>31.69</v>
      </c>
      <c r="E1044" s="58">
        <v>25.29</v>
      </c>
      <c r="F1044" s="58">
        <v>3.44</v>
      </c>
    </row>
    <row r="1045" spans="1:6" x14ac:dyDescent="0.55000000000000004">
      <c r="A1045" s="49">
        <v>2040</v>
      </c>
      <c r="B1045" s="69">
        <v>36</v>
      </c>
      <c r="C1045" s="59">
        <v>4.03</v>
      </c>
      <c r="D1045" s="59">
        <v>31.83</v>
      </c>
      <c r="E1045" s="59">
        <v>25.35</v>
      </c>
      <c r="F1045" s="59">
        <v>3.44</v>
      </c>
    </row>
    <row r="1046" spans="1:6" x14ac:dyDescent="0.55000000000000004">
      <c r="A1046" s="49">
        <v>2040</v>
      </c>
      <c r="B1046" s="69">
        <v>37</v>
      </c>
      <c r="C1046" s="58">
        <v>4.0599999999999996</v>
      </c>
      <c r="D1046" s="58">
        <v>31.98</v>
      </c>
      <c r="E1046" s="58">
        <v>25.42</v>
      </c>
      <c r="F1046" s="58">
        <v>3.44</v>
      </c>
    </row>
    <row r="1047" spans="1:6" x14ac:dyDescent="0.55000000000000004">
      <c r="A1047" s="49">
        <v>2040</v>
      </c>
      <c r="B1047" s="69">
        <v>38</v>
      </c>
      <c r="C1047" s="59">
        <v>3.98</v>
      </c>
      <c r="D1047" s="59">
        <v>32.08</v>
      </c>
      <c r="E1047" s="59">
        <v>25.47</v>
      </c>
      <c r="F1047" s="59">
        <v>3.44</v>
      </c>
    </row>
    <row r="1048" spans="1:6" x14ac:dyDescent="0.55000000000000004">
      <c r="A1048" s="49">
        <v>2040</v>
      </c>
      <c r="B1048" s="69">
        <v>39</v>
      </c>
      <c r="C1048" s="58">
        <v>3.76</v>
      </c>
      <c r="D1048" s="58">
        <v>32.159999999999997</v>
      </c>
      <c r="E1048" s="58">
        <v>25.51</v>
      </c>
      <c r="F1048" s="58">
        <v>3.44</v>
      </c>
    </row>
    <row r="1049" spans="1:6" x14ac:dyDescent="0.55000000000000004">
      <c r="A1049" s="49">
        <v>2040</v>
      </c>
      <c r="B1049" s="69">
        <v>40</v>
      </c>
      <c r="C1049" s="59">
        <v>3.57</v>
      </c>
      <c r="D1049" s="59">
        <v>32.25</v>
      </c>
      <c r="E1049" s="59">
        <v>25.56</v>
      </c>
      <c r="F1049" s="59">
        <v>3.44</v>
      </c>
    </row>
    <row r="1050" spans="1:6" x14ac:dyDescent="0.55000000000000004">
      <c r="A1050" s="49">
        <v>2040</v>
      </c>
      <c r="B1050" s="69">
        <v>41</v>
      </c>
      <c r="C1050" s="58">
        <v>3.69</v>
      </c>
      <c r="D1050" s="58">
        <v>32.340000000000003</v>
      </c>
      <c r="E1050" s="58">
        <v>25.6</v>
      </c>
      <c r="F1050" s="58">
        <v>3.44</v>
      </c>
    </row>
    <row r="1051" spans="1:6" x14ac:dyDescent="0.55000000000000004">
      <c r="A1051" s="49">
        <v>2040</v>
      </c>
      <c r="B1051" s="69">
        <v>42</v>
      </c>
      <c r="C1051" s="59">
        <v>4.32</v>
      </c>
      <c r="D1051" s="59">
        <v>32.39</v>
      </c>
      <c r="E1051" s="59">
        <v>25.63</v>
      </c>
      <c r="F1051" s="59">
        <v>3.44</v>
      </c>
    </row>
    <row r="1052" spans="1:6" x14ac:dyDescent="0.55000000000000004">
      <c r="A1052" s="49">
        <v>2040</v>
      </c>
      <c r="B1052" s="69">
        <v>43</v>
      </c>
      <c r="C1052" s="58">
        <v>4.6100000000000003</v>
      </c>
      <c r="D1052" s="58">
        <v>32.35</v>
      </c>
      <c r="E1052" s="58">
        <v>25.6</v>
      </c>
      <c r="F1052" s="58">
        <v>3.44</v>
      </c>
    </row>
    <row r="1053" spans="1:6" x14ac:dyDescent="0.55000000000000004">
      <c r="A1053" s="49">
        <v>2040</v>
      </c>
      <c r="B1053" s="69">
        <v>44</v>
      </c>
      <c r="C1053" s="59">
        <v>4.72</v>
      </c>
      <c r="D1053" s="59">
        <v>32.32</v>
      </c>
      <c r="E1053" s="59">
        <v>25.57</v>
      </c>
      <c r="F1053" s="59">
        <v>3.44</v>
      </c>
    </row>
    <row r="1054" spans="1:6" x14ac:dyDescent="0.55000000000000004">
      <c r="A1054" s="49">
        <v>2040</v>
      </c>
      <c r="B1054" s="69">
        <v>45</v>
      </c>
      <c r="C1054" s="58">
        <v>4.38</v>
      </c>
      <c r="D1054" s="58">
        <v>32.29</v>
      </c>
      <c r="E1054" s="58">
        <v>25.54</v>
      </c>
      <c r="F1054" s="58">
        <v>3.44</v>
      </c>
    </row>
    <row r="1055" spans="1:6" x14ac:dyDescent="0.55000000000000004">
      <c r="A1055" s="49">
        <v>2040</v>
      </c>
      <c r="B1055" s="69">
        <v>46</v>
      </c>
      <c r="C1055" s="59">
        <v>5.59</v>
      </c>
      <c r="D1055" s="59">
        <v>32.25</v>
      </c>
      <c r="E1055" s="59">
        <v>25.51</v>
      </c>
      <c r="F1055" s="59">
        <v>3.44</v>
      </c>
    </row>
    <row r="1056" spans="1:6" x14ac:dyDescent="0.55000000000000004">
      <c r="A1056" s="49">
        <v>2040</v>
      </c>
      <c r="B1056" s="69">
        <v>47</v>
      </c>
      <c r="C1056" s="58">
        <v>5.23</v>
      </c>
      <c r="D1056" s="58">
        <v>32.17</v>
      </c>
      <c r="E1056" s="58">
        <v>25.45</v>
      </c>
      <c r="F1056" s="58">
        <v>3.44</v>
      </c>
    </row>
    <row r="1057" spans="1:6" x14ac:dyDescent="0.55000000000000004">
      <c r="A1057" s="49">
        <v>2040</v>
      </c>
      <c r="B1057" s="69">
        <v>48</v>
      </c>
      <c r="C1057" s="59">
        <v>5.35</v>
      </c>
      <c r="D1057" s="59">
        <v>32.08</v>
      </c>
      <c r="E1057" s="59">
        <v>25.4</v>
      </c>
      <c r="F1057" s="59">
        <v>3.44</v>
      </c>
    </row>
    <row r="1058" spans="1:6" x14ac:dyDescent="0.55000000000000004">
      <c r="A1058" s="49">
        <v>2040</v>
      </c>
      <c r="B1058" s="69">
        <v>49</v>
      </c>
      <c r="C1058" s="58">
        <v>5.75</v>
      </c>
      <c r="D1058" s="58">
        <v>32</v>
      </c>
      <c r="E1058" s="58">
        <v>25.34</v>
      </c>
      <c r="F1058" s="58">
        <v>3.44</v>
      </c>
    </row>
    <row r="1059" spans="1:6" x14ac:dyDescent="0.55000000000000004">
      <c r="A1059" s="49">
        <v>2040</v>
      </c>
      <c r="B1059" s="69">
        <v>50</v>
      </c>
      <c r="C1059" s="59">
        <v>6.39</v>
      </c>
      <c r="D1059" s="59">
        <v>31.92</v>
      </c>
      <c r="E1059" s="59">
        <v>25.28</v>
      </c>
      <c r="F1059" s="59">
        <v>3.44</v>
      </c>
    </row>
    <row r="1060" spans="1:6" x14ac:dyDescent="0.55000000000000004">
      <c r="A1060" s="49">
        <v>2040</v>
      </c>
      <c r="B1060" s="69">
        <v>51</v>
      </c>
      <c r="C1060" s="58">
        <v>7.39</v>
      </c>
      <c r="D1060" s="58">
        <v>31.82</v>
      </c>
      <c r="E1060" s="58">
        <v>25.28</v>
      </c>
      <c r="F1060" s="58">
        <v>3.44</v>
      </c>
    </row>
    <row r="1061" spans="1:6" x14ac:dyDescent="0.55000000000000004">
      <c r="A1061" s="49">
        <v>2040</v>
      </c>
      <c r="B1061" s="69">
        <v>52</v>
      </c>
      <c r="C1061" s="59">
        <v>6.54</v>
      </c>
      <c r="D1061" s="59">
        <v>31.71</v>
      </c>
      <c r="E1061" s="59">
        <v>25.33</v>
      </c>
      <c r="F1061" s="59">
        <v>3.44</v>
      </c>
    </row>
    <row r="1062" spans="1:6" x14ac:dyDescent="0.55000000000000004">
      <c r="A1062" s="49">
        <v>2040</v>
      </c>
      <c r="B1062" s="69">
        <v>53</v>
      </c>
      <c r="C1062" s="58">
        <v>6.54</v>
      </c>
      <c r="D1062" s="58">
        <v>31.71</v>
      </c>
      <c r="E1062" s="58">
        <v>25.33</v>
      </c>
      <c r="F1062" s="58">
        <v>3.44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199AD-ABC7-4375-B024-64586093BEFA}">
  <dimension ref="A1:E1062"/>
  <sheetViews>
    <sheetView workbookViewId="0">
      <selection sqref="A1:XFD1"/>
    </sheetView>
  </sheetViews>
  <sheetFormatPr defaultRowHeight="14.4" x14ac:dyDescent="0.55000000000000004"/>
  <cols>
    <col min="1" max="5" width="8.83984375" style="2"/>
  </cols>
  <sheetData>
    <row r="1" spans="1:5" s="25" customFormat="1" x14ac:dyDescent="0.55000000000000004">
      <c r="A1" s="2"/>
      <c r="B1" s="2"/>
      <c r="C1" s="2"/>
      <c r="D1" s="2"/>
      <c r="E1" s="2"/>
    </row>
    <row r="2" spans="1:5" ht="28.2" x14ac:dyDescent="0.55000000000000004">
      <c r="A2" s="48" t="s">
        <v>19</v>
      </c>
      <c r="B2" s="48" t="s">
        <v>71</v>
      </c>
      <c r="C2" s="48" t="s">
        <v>68</v>
      </c>
      <c r="D2" s="48" t="s">
        <v>66</v>
      </c>
      <c r="E2" s="48" t="s">
        <v>55</v>
      </c>
    </row>
    <row r="3" spans="1:5" x14ac:dyDescent="0.55000000000000004">
      <c r="A3" s="49">
        <v>2021</v>
      </c>
      <c r="B3" s="69">
        <v>1</v>
      </c>
      <c r="C3" s="59">
        <v>3.89</v>
      </c>
      <c r="D3" s="59">
        <v>16.32</v>
      </c>
      <c r="E3" s="59">
        <v>1.79</v>
      </c>
    </row>
    <row r="4" spans="1:5" x14ac:dyDescent="0.55000000000000004">
      <c r="A4" s="49">
        <v>2021</v>
      </c>
      <c r="B4" s="69">
        <v>2</v>
      </c>
      <c r="C4" s="58">
        <v>3.19</v>
      </c>
      <c r="D4" s="58">
        <v>16.27</v>
      </c>
      <c r="E4" s="58">
        <v>1.79</v>
      </c>
    </row>
    <row r="5" spans="1:5" x14ac:dyDescent="0.55000000000000004">
      <c r="A5" s="49">
        <v>2021</v>
      </c>
      <c r="B5" s="69">
        <v>3</v>
      </c>
      <c r="C5" s="59">
        <v>3.65</v>
      </c>
      <c r="D5" s="59">
        <v>16.2</v>
      </c>
      <c r="E5" s="59">
        <v>1.79</v>
      </c>
    </row>
    <row r="6" spans="1:5" x14ac:dyDescent="0.55000000000000004">
      <c r="A6" s="49">
        <v>2021</v>
      </c>
      <c r="B6" s="69">
        <v>4</v>
      </c>
      <c r="C6" s="58">
        <v>3.25</v>
      </c>
      <c r="D6" s="58">
        <v>16.100000000000001</v>
      </c>
      <c r="E6" s="58">
        <v>1.79</v>
      </c>
    </row>
    <row r="7" spans="1:5" x14ac:dyDescent="0.55000000000000004">
      <c r="A7" s="49">
        <v>2021</v>
      </c>
      <c r="B7" s="69">
        <v>5</v>
      </c>
      <c r="C7" s="59">
        <v>3.27</v>
      </c>
      <c r="D7" s="59">
        <v>16</v>
      </c>
      <c r="E7" s="59">
        <v>1.79</v>
      </c>
    </row>
    <row r="8" spans="1:5" x14ac:dyDescent="0.55000000000000004">
      <c r="A8" s="49">
        <v>2021</v>
      </c>
      <c r="B8" s="69">
        <v>6</v>
      </c>
      <c r="C8" s="58">
        <v>3.18</v>
      </c>
      <c r="D8" s="58">
        <v>15.89</v>
      </c>
      <c r="E8" s="58">
        <v>1.79</v>
      </c>
    </row>
    <row r="9" spans="1:5" x14ac:dyDescent="0.55000000000000004">
      <c r="A9" s="49">
        <v>2021</v>
      </c>
      <c r="B9" s="69">
        <v>7</v>
      </c>
      <c r="C9" s="59">
        <v>2.93</v>
      </c>
      <c r="D9" s="59">
        <v>15.79</v>
      </c>
      <c r="E9" s="59">
        <v>1.79</v>
      </c>
    </row>
    <row r="10" spans="1:5" x14ac:dyDescent="0.55000000000000004">
      <c r="A10" s="49">
        <v>2021</v>
      </c>
      <c r="B10" s="69">
        <v>8</v>
      </c>
      <c r="C10" s="58">
        <v>3</v>
      </c>
      <c r="D10" s="58">
        <v>15.72</v>
      </c>
      <c r="E10" s="58">
        <v>1.79</v>
      </c>
    </row>
    <row r="11" spans="1:5" x14ac:dyDescent="0.55000000000000004">
      <c r="A11" s="49">
        <v>2021</v>
      </c>
      <c r="B11" s="69">
        <v>9</v>
      </c>
      <c r="C11" s="59">
        <v>3.01</v>
      </c>
      <c r="D11" s="59">
        <v>15.66</v>
      </c>
      <c r="E11" s="59">
        <v>1.79</v>
      </c>
    </row>
    <row r="12" spans="1:5" x14ac:dyDescent="0.55000000000000004">
      <c r="A12" s="49">
        <v>2021</v>
      </c>
      <c r="B12" s="69">
        <v>10</v>
      </c>
      <c r="C12" s="58">
        <v>2.94</v>
      </c>
      <c r="D12" s="58">
        <v>15.59</v>
      </c>
      <c r="E12" s="58">
        <v>1.79</v>
      </c>
    </row>
    <row r="13" spans="1:5" x14ac:dyDescent="0.55000000000000004">
      <c r="A13" s="49">
        <v>2021</v>
      </c>
      <c r="B13" s="69">
        <v>11</v>
      </c>
      <c r="C13" s="59">
        <v>2.88</v>
      </c>
      <c r="D13" s="59">
        <v>15.53</v>
      </c>
      <c r="E13" s="59">
        <v>1.79</v>
      </c>
    </row>
    <row r="14" spans="1:5" x14ac:dyDescent="0.55000000000000004">
      <c r="A14" s="49">
        <v>2021</v>
      </c>
      <c r="B14" s="69">
        <v>12</v>
      </c>
      <c r="C14" s="58">
        <v>2.58</v>
      </c>
      <c r="D14" s="58">
        <v>15.51</v>
      </c>
      <c r="E14" s="58">
        <v>1.79</v>
      </c>
    </row>
    <row r="15" spans="1:5" x14ac:dyDescent="0.55000000000000004">
      <c r="A15" s="49">
        <v>2021</v>
      </c>
      <c r="B15" s="69">
        <v>13</v>
      </c>
      <c r="C15" s="59">
        <v>2.68</v>
      </c>
      <c r="D15" s="59">
        <v>15.49</v>
      </c>
      <c r="E15" s="59">
        <v>1.79</v>
      </c>
    </row>
    <row r="16" spans="1:5" x14ac:dyDescent="0.55000000000000004">
      <c r="A16" s="49">
        <v>2021</v>
      </c>
      <c r="B16" s="69">
        <v>14</v>
      </c>
      <c r="C16" s="58">
        <v>2.7</v>
      </c>
      <c r="D16" s="58">
        <v>15.47</v>
      </c>
      <c r="E16" s="58">
        <v>1.79</v>
      </c>
    </row>
    <row r="17" spans="1:5" x14ac:dyDescent="0.55000000000000004">
      <c r="A17" s="49">
        <v>2021</v>
      </c>
      <c r="B17" s="69">
        <v>15</v>
      </c>
      <c r="C17" s="59">
        <v>2.77</v>
      </c>
      <c r="D17" s="59">
        <v>15.45</v>
      </c>
      <c r="E17" s="59">
        <v>1.79</v>
      </c>
    </row>
    <row r="18" spans="1:5" x14ac:dyDescent="0.55000000000000004">
      <c r="A18" s="49">
        <v>2021</v>
      </c>
      <c r="B18" s="69">
        <v>16</v>
      </c>
      <c r="C18" s="58">
        <v>2.7</v>
      </c>
      <c r="D18" s="58">
        <v>15.45</v>
      </c>
      <c r="E18" s="58">
        <v>1.79</v>
      </c>
    </row>
    <row r="19" spans="1:5" x14ac:dyDescent="0.55000000000000004">
      <c r="A19" s="49">
        <v>2021</v>
      </c>
      <c r="B19" s="69">
        <v>17</v>
      </c>
      <c r="C19" s="59">
        <v>2.68</v>
      </c>
      <c r="D19" s="59">
        <v>15.45</v>
      </c>
      <c r="E19" s="59">
        <v>1.79</v>
      </c>
    </row>
    <row r="20" spans="1:5" x14ac:dyDescent="0.55000000000000004">
      <c r="A20" s="49">
        <v>2021</v>
      </c>
      <c r="B20" s="69">
        <v>18</v>
      </c>
      <c r="C20" s="58">
        <v>2.73</v>
      </c>
      <c r="D20" s="58">
        <v>15.46</v>
      </c>
      <c r="E20" s="58">
        <v>1.79</v>
      </c>
    </row>
    <row r="21" spans="1:5" x14ac:dyDescent="0.55000000000000004">
      <c r="A21" s="49">
        <v>2021</v>
      </c>
      <c r="B21" s="69">
        <v>19</v>
      </c>
      <c r="C21" s="59">
        <v>2.81</v>
      </c>
      <c r="D21" s="59">
        <v>15.47</v>
      </c>
      <c r="E21" s="59">
        <v>1.79</v>
      </c>
    </row>
    <row r="22" spans="1:5" x14ac:dyDescent="0.55000000000000004">
      <c r="A22" s="49">
        <v>2021</v>
      </c>
      <c r="B22" s="69">
        <v>20</v>
      </c>
      <c r="C22" s="58">
        <v>2.81</v>
      </c>
      <c r="D22" s="58">
        <v>15.48</v>
      </c>
      <c r="E22" s="58">
        <v>1.79</v>
      </c>
    </row>
    <row r="23" spans="1:5" x14ac:dyDescent="0.55000000000000004">
      <c r="A23" s="49">
        <v>2021</v>
      </c>
      <c r="B23" s="69">
        <v>21</v>
      </c>
      <c r="C23" s="59">
        <v>2.85</v>
      </c>
      <c r="D23" s="59">
        <v>15.54</v>
      </c>
      <c r="E23" s="59">
        <v>1.79</v>
      </c>
    </row>
    <row r="24" spans="1:5" x14ac:dyDescent="0.55000000000000004">
      <c r="A24" s="49">
        <v>2021</v>
      </c>
      <c r="B24" s="69">
        <v>22</v>
      </c>
      <c r="C24" s="58">
        <v>2.86</v>
      </c>
      <c r="D24" s="58">
        <v>15.59</v>
      </c>
      <c r="E24" s="58">
        <v>1.79</v>
      </c>
    </row>
    <row r="25" spans="1:5" x14ac:dyDescent="0.55000000000000004">
      <c r="A25" s="49">
        <v>2021</v>
      </c>
      <c r="B25" s="69">
        <v>23</v>
      </c>
      <c r="C25" s="59">
        <v>2.97</v>
      </c>
      <c r="D25" s="59">
        <v>15.65</v>
      </c>
      <c r="E25" s="59">
        <v>1.79</v>
      </c>
    </row>
    <row r="26" spans="1:5" x14ac:dyDescent="0.55000000000000004">
      <c r="A26" s="49">
        <v>2021</v>
      </c>
      <c r="B26" s="69">
        <v>24</v>
      </c>
      <c r="C26" s="58">
        <v>2.9</v>
      </c>
      <c r="D26" s="58">
        <v>15.7</v>
      </c>
      <c r="E26" s="58">
        <v>1.79</v>
      </c>
    </row>
    <row r="27" spans="1:5" x14ac:dyDescent="0.55000000000000004">
      <c r="A27" s="49">
        <v>2021</v>
      </c>
      <c r="B27" s="69">
        <v>25</v>
      </c>
      <c r="C27" s="59">
        <v>2.92</v>
      </c>
      <c r="D27" s="59">
        <v>15.75</v>
      </c>
      <c r="E27" s="59">
        <v>1.79</v>
      </c>
    </row>
    <row r="28" spans="1:5" x14ac:dyDescent="0.55000000000000004">
      <c r="A28" s="49">
        <v>2021</v>
      </c>
      <c r="B28" s="69">
        <v>26</v>
      </c>
      <c r="C28" s="58">
        <v>2.97</v>
      </c>
      <c r="D28" s="58">
        <v>15.81</v>
      </c>
      <c r="E28" s="58">
        <v>1.79</v>
      </c>
    </row>
    <row r="29" spans="1:5" x14ac:dyDescent="0.55000000000000004">
      <c r="A29" s="49">
        <v>2021</v>
      </c>
      <c r="B29" s="69">
        <v>27</v>
      </c>
      <c r="C29" s="59">
        <v>3.06</v>
      </c>
      <c r="D29" s="59">
        <v>15.86</v>
      </c>
      <c r="E29" s="59">
        <v>1.79</v>
      </c>
    </row>
    <row r="30" spans="1:5" x14ac:dyDescent="0.55000000000000004">
      <c r="A30" s="49">
        <v>2021</v>
      </c>
      <c r="B30" s="69">
        <v>28</v>
      </c>
      <c r="C30" s="58">
        <v>3.17</v>
      </c>
      <c r="D30" s="58">
        <v>15.92</v>
      </c>
      <c r="E30" s="58">
        <v>1.79</v>
      </c>
    </row>
    <row r="31" spans="1:5" x14ac:dyDescent="0.55000000000000004">
      <c r="A31" s="49">
        <v>2021</v>
      </c>
      <c r="B31" s="69">
        <v>29</v>
      </c>
      <c r="C31" s="59">
        <v>3.14</v>
      </c>
      <c r="D31" s="59">
        <v>15.98</v>
      </c>
      <c r="E31" s="59">
        <v>1.79</v>
      </c>
    </row>
    <row r="32" spans="1:5" x14ac:dyDescent="0.55000000000000004">
      <c r="A32" s="49">
        <v>2021</v>
      </c>
      <c r="B32" s="69">
        <v>30</v>
      </c>
      <c r="C32" s="58">
        <v>3.05</v>
      </c>
      <c r="D32" s="58">
        <v>16.04</v>
      </c>
      <c r="E32" s="58">
        <v>1.79</v>
      </c>
    </row>
    <row r="33" spans="1:5" x14ac:dyDescent="0.55000000000000004">
      <c r="A33" s="49">
        <v>2021</v>
      </c>
      <c r="B33" s="69">
        <v>31</v>
      </c>
      <c r="C33" s="59">
        <v>2.85</v>
      </c>
      <c r="D33" s="59">
        <v>16.09</v>
      </c>
      <c r="E33" s="59">
        <v>1.79</v>
      </c>
    </row>
    <row r="34" spans="1:5" x14ac:dyDescent="0.55000000000000004">
      <c r="A34" s="49">
        <v>2021</v>
      </c>
      <c r="B34" s="69">
        <v>32</v>
      </c>
      <c r="C34" s="58">
        <v>2.92</v>
      </c>
      <c r="D34" s="58">
        <v>16.149999999999999</v>
      </c>
      <c r="E34" s="58">
        <v>1.79</v>
      </c>
    </row>
    <row r="35" spans="1:5" x14ac:dyDescent="0.55000000000000004">
      <c r="A35" s="49">
        <v>2021</v>
      </c>
      <c r="B35" s="69">
        <v>33</v>
      </c>
      <c r="C35" s="59">
        <v>3.06</v>
      </c>
      <c r="D35" s="59">
        <v>16.21</v>
      </c>
      <c r="E35" s="59">
        <v>1.79</v>
      </c>
    </row>
    <row r="36" spans="1:5" x14ac:dyDescent="0.55000000000000004">
      <c r="A36" s="49">
        <v>2021</v>
      </c>
      <c r="B36" s="69">
        <v>34</v>
      </c>
      <c r="C36" s="58">
        <v>2.98</v>
      </c>
      <c r="D36" s="58">
        <v>16.29</v>
      </c>
      <c r="E36" s="58">
        <v>1.79</v>
      </c>
    </row>
    <row r="37" spans="1:5" x14ac:dyDescent="0.55000000000000004">
      <c r="A37" s="49">
        <v>2021</v>
      </c>
      <c r="B37" s="69">
        <v>35</v>
      </c>
      <c r="C37" s="59">
        <v>2.93</v>
      </c>
      <c r="D37" s="59">
        <v>16.36</v>
      </c>
      <c r="E37" s="59">
        <v>1.79</v>
      </c>
    </row>
    <row r="38" spans="1:5" x14ac:dyDescent="0.55000000000000004">
      <c r="A38" s="49">
        <v>2021</v>
      </c>
      <c r="B38" s="69">
        <v>36</v>
      </c>
      <c r="C38" s="58">
        <v>2.79</v>
      </c>
      <c r="D38" s="58">
        <v>16.440000000000001</v>
      </c>
      <c r="E38" s="58">
        <v>1.79</v>
      </c>
    </row>
    <row r="39" spans="1:5" x14ac:dyDescent="0.55000000000000004">
      <c r="A39" s="49">
        <v>2021</v>
      </c>
      <c r="B39" s="69">
        <v>37</v>
      </c>
      <c r="C39" s="59">
        <v>2.96</v>
      </c>
      <c r="D39" s="59">
        <v>16.510000000000002</v>
      </c>
      <c r="E39" s="59">
        <v>1.79</v>
      </c>
    </row>
    <row r="40" spans="1:5" x14ac:dyDescent="0.55000000000000004">
      <c r="A40" s="49">
        <v>2021</v>
      </c>
      <c r="B40" s="69">
        <v>38</v>
      </c>
      <c r="C40" s="58">
        <v>2.88</v>
      </c>
      <c r="D40" s="58">
        <v>16.559999999999999</v>
      </c>
      <c r="E40" s="58">
        <v>1.79</v>
      </c>
    </row>
    <row r="41" spans="1:5" x14ac:dyDescent="0.55000000000000004">
      <c r="A41" s="49">
        <v>2021</v>
      </c>
      <c r="B41" s="69">
        <v>39</v>
      </c>
      <c r="C41" s="59">
        <v>2.7</v>
      </c>
      <c r="D41" s="59">
        <v>16.61</v>
      </c>
      <c r="E41" s="59">
        <v>1.79</v>
      </c>
    </row>
    <row r="42" spans="1:5" x14ac:dyDescent="0.55000000000000004">
      <c r="A42" s="49">
        <v>2021</v>
      </c>
      <c r="B42" s="69">
        <v>40</v>
      </c>
      <c r="C42" s="58">
        <v>2.4900000000000002</v>
      </c>
      <c r="D42" s="58">
        <v>16.649999999999999</v>
      </c>
      <c r="E42" s="58">
        <v>1.79</v>
      </c>
    </row>
    <row r="43" spans="1:5" x14ac:dyDescent="0.55000000000000004">
      <c r="A43" s="49">
        <v>2021</v>
      </c>
      <c r="B43" s="69">
        <v>41</v>
      </c>
      <c r="C43" s="59">
        <v>2.78</v>
      </c>
      <c r="D43" s="59">
        <v>16.7</v>
      </c>
      <c r="E43" s="59">
        <v>1.79</v>
      </c>
    </row>
    <row r="44" spans="1:5" x14ac:dyDescent="0.55000000000000004">
      <c r="A44" s="49">
        <v>2021</v>
      </c>
      <c r="B44" s="69">
        <v>42</v>
      </c>
      <c r="C44" s="58">
        <v>2.96</v>
      </c>
      <c r="D44" s="58">
        <v>16.72</v>
      </c>
      <c r="E44" s="58">
        <v>1.79</v>
      </c>
    </row>
    <row r="45" spans="1:5" x14ac:dyDescent="0.55000000000000004">
      <c r="A45" s="49">
        <v>2021</v>
      </c>
      <c r="B45" s="69">
        <v>43</v>
      </c>
      <c r="C45" s="59">
        <v>3.1</v>
      </c>
      <c r="D45" s="59">
        <v>16.71</v>
      </c>
      <c r="E45" s="59">
        <v>1.79</v>
      </c>
    </row>
    <row r="46" spans="1:5" x14ac:dyDescent="0.55000000000000004">
      <c r="A46" s="49">
        <v>2021</v>
      </c>
      <c r="B46" s="69">
        <v>44</v>
      </c>
      <c r="C46" s="58">
        <v>3.03</v>
      </c>
      <c r="D46" s="58">
        <v>16.690000000000001</v>
      </c>
      <c r="E46" s="58">
        <v>1.79</v>
      </c>
    </row>
    <row r="47" spans="1:5" x14ac:dyDescent="0.55000000000000004">
      <c r="A47" s="49">
        <v>2021</v>
      </c>
      <c r="B47" s="69">
        <v>45</v>
      </c>
      <c r="C47" s="59">
        <v>2.79</v>
      </c>
      <c r="D47" s="59">
        <v>16.670000000000002</v>
      </c>
      <c r="E47" s="59">
        <v>1.79</v>
      </c>
    </row>
    <row r="48" spans="1:5" x14ac:dyDescent="0.55000000000000004">
      <c r="A48" s="49">
        <v>2021</v>
      </c>
      <c r="B48" s="69">
        <v>46</v>
      </c>
      <c r="C48" s="58">
        <v>3.01</v>
      </c>
      <c r="D48" s="58">
        <v>16.649999999999999</v>
      </c>
      <c r="E48" s="58">
        <v>1.79</v>
      </c>
    </row>
    <row r="49" spans="1:5" x14ac:dyDescent="0.55000000000000004">
      <c r="A49" s="49">
        <v>2021</v>
      </c>
      <c r="B49" s="69">
        <v>47</v>
      </c>
      <c r="C49" s="59">
        <v>3.17</v>
      </c>
      <c r="D49" s="59">
        <v>16.61</v>
      </c>
      <c r="E49" s="59">
        <v>1.79</v>
      </c>
    </row>
    <row r="50" spans="1:5" x14ac:dyDescent="0.55000000000000004">
      <c r="A50" s="49">
        <v>2021</v>
      </c>
      <c r="B50" s="69">
        <v>48</v>
      </c>
      <c r="C50" s="58">
        <v>3.31</v>
      </c>
      <c r="D50" s="58">
        <v>16.57</v>
      </c>
      <c r="E50" s="58">
        <v>1.79</v>
      </c>
    </row>
    <row r="51" spans="1:5" x14ac:dyDescent="0.55000000000000004">
      <c r="A51" s="49">
        <v>2021</v>
      </c>
      <c r="B51" s="69">
        <v>49</v>
      </c>
      <c r="C51" s="59">
        <v>3.74</v>
      </c>
      <c r="D51" s="59">
        <v>16.52</v>
      </c>
      <c r="E51" s="59">
        <v>1.79</v>
      </c>
    </row>
    <row r="52" spans="1:5" x14ac:dyDescent="0.55000000000000004">
      <c r="A52" s="49">
        <v>2021</v>
      </c>
      <c r="B52" s="69">
        <v>50</v>
      </c>
      <c r="C52" s="58">
        <v>3.6</v>
      </c>
      <c r="D52" s="58">
        <v>16.48</v>
      </c>
      <c r="E52" s="58">
        <v>1.79</v>
      </c>
    </row>
    <row r="53" spans="1:5" x14ac:dyDescent="0.55000000000000004">
      <c r="A53" s="49">
        <v>2021</v>
      </c>
      <c r="B53" s="69">
        <v>51</v>
      </c>
      <c r="C53" s="59">
        <v>3.59</v>
      </c>
      <c r="D53" s="59">
        <v>16.43</v>
      </c>
      <c r="E53" s="59">
        <v>1.79</v>
      </c>
    </row>
    <row r="54" spans="1:5" x14ac:dyDescent="0.55000000000000004">
      <c r="A54" s="49">
        <v>2021</v>
      </c>
      <c r="B54" s="69">
        <v>52</v>
      </c>
      <c r="C54" s="58">
        <v>3.53</v>
      </c>
      <c r="D54" s="58">
        <v>16.37</v>
      </c>
      <c r="E54" s="58">
        <v>1.79</v>
      </c>
    </row>
    <row r="55" spans="1:5" x14ac:dyDescent="0.55000000000000004">
      <c r="A55" s="49">
        <v>2021</v>
      </c>
      <c r="B55" s="69">
        <v>53</v>
      </c>
      <c r="C55" s="59">
        <v>3.53</v>
      </c>
      <c r="D55" s="59">
        <v>16.37</v>
      </c>
      <c r="E55" s="59">
        <v>1.79</v>
      </c>
    </row>
    <row r="56" spans="1:5" x14ac:dyDescent="0.55000000000000004">
      <c r="A56" s="49">
        <v>2022</v>
      </c>
      <c r="B56" s="69">
        <v>1</v>
      </c>
      <c r="C56" s="58">
        <v>3.23</v>
      </c>
      <c r="D56" s="58">
        <v>16.14</v>
      </c>
      <c r="E56" s="58">
        <v>1.76</v>
      </c>
    </row>
    <row r="57" spans="1:5" x14ac:dyDescent="0.55000000000000004">
      <c r="A57" s="49">
        <v>2022</v>
      </c>
      <c r="B57" s="69">
        <v>2</v>
      </c>
      <c r="C57" s="59">
        <v>2.65</v>
      </c>
      <c r="D57" s="59">
        <v>16.079999999999998</v>
      </c>
      <c r="E57" s="59">
        <v>1.76</v>
      </c>
    </row>
    <row r="58" spans="1:5" x14ac:dyDescent="0.55000000000000004">
      <c r="A58" s="49">
        <v>2022</v>
      </c>
      <c r="B58" s="69">
        <v>3</v>
      </c>
      <c r="C58" s="58">
        <v>3.03</v>
      </c>
      <c r="D58" s="58">
        <v>16.02</v>
      </c>
      <c r="E58" s="58">
        <v>1.76</v>
      </c>
    </row>
    <row r="59" spans="1:5" x14ac:dyDescent="0.55000000000000004">
      <c r="A59" s="49">
        <v>2022</v>
      </c>
      <c r="B59" s="69">
        <v>4</v>
      </c>
      <c r="C59" s="59">
        <v>2.7</v>
      </c>
      <c r="D59" s="59">
        <v>15.92</v>
      </c>
      <c r="E59" s="59">
        <v>1.76</v>
      </c>
    </row>
    <row r="60" spans="1:5" x14ac:dyDescent="0.55000000000000004">
      <c r="A60" s="49">
        <v>2022</v>
      </c>
      <c r="B60" s="69">
        <v>5</v>
      </c>
      <c r="C60" s="58">
        <v>2.72</v>
      </c>
      <c r="D60" s="58">
        <v>15.81</v>
      </c>
      <c r="E60" s="58">
        <v>1.76</v>
      </c>
    </row>
    <row r="61" spans="1:5" x14ac:dyDescent="0.55000000000000004">
      <c r="A61" s="49">
        <v>2022</v>
      </c>
      <c r="B61" s="69">
        <v>6</v>
      </c>
      <c r="C61" s="59">
        <v>2.65</v>
      </c>
      <c r="D61" s="59">
        <v>15.71</v>
      </c>
      <c r="E61" s="59">
        <v>1.76</v>
      </c>
    </row>
    <row r="62" spans="1:5" x14ac:dyDescent="0.55000000000000004">
      <c r="A62" s="49">
        <v>2022</v>
      </c>
      <c r="B62" s="69">
        <v>7</v>
      </c>
      <c r="C62" s="58">
        <v>2.44</v>
      </c>
      <c r="D62" s="58">
        <v>15.61</v>
      </c>
      <c r="E62" s="58">
        <v>1.76</v>
      </c>
    </row>
    <row r="63" spans="1:5" x14ac:dyDescent="0.55000000000000004">
      <c r="A63" s="49">
        <v>2022</v>
      </c>
      <c r="B63" s="69">
        <v>8</v>
      </c>
      <c r="C63" s="59">
        <v>2.4900000000000002</v>
      </c>
      <c r="D63" s="59">
        <v>15.54</v>
      </c>
      <c r="E63" s="59">
        <v>1.76</v>
      </c>
    </row>
    <row r="64" spans="1:5" x14ac:dyDescent="0.55000000000000004">
      <c r="A64" s="49">
        <v>2022</v>
      </c>
      <c r="B64" s="69">
        <v>9</v>
      </c>
      <c r="C64" s="58">
        <v>2.5</v>
      </c>
      <c r="D64" s="58">
        <v>15.48</v>
      </c>
      <c r="E64" s="58">
        <v>1.76</v>
      </c>
    </row>
    <row r="65" spans="1:5" x14ac:dyDescent="0.55000000000000004">
      <c r="A65" s="49">
        <v>2022</v>
      </c>
      <c r="B65" s="69">
        <v>10</v>
      </c>
      <c r="C65" s="59">
        <v>2.44</v>
      </c>
      <c r="D65" s="59">
        <v>15.41</v>
      </c>
      <c r="E65" s="59">
        <v>1.76</v>
      </c>
    </row>
    <row r="66" spans="1:5" x14ac:dyDescent="0.55000000000000004">
      <c r="A66" s="49">
        <v>2022</v>
      </c>
      <c r="B66" s="69">
        <v>11</v>
      </c>
      <c r="C66" s="58">
        <v>2.39</v>
      </c>
      <c r="D66" s="58">
        <v>15.35</v>
      </c>
      <c r="E66" s="58">
        <v>1.76</v>
      </c>
    </row>
    <row r="67" spans="1:5" x14ac:dyDescent="0.55000000000000004">
      <c r="A67" s="49">
        <v>2022</v>
      </c>
      <c r="B67" s="69">
        <v>12</v>
      </c>
      <c r="C67" s="59">
        <v>2.15</v>
      </c>
      <c r="D67" s="59">
        <v>15.34</v>
      </c>
      <c r="E67" s="59">
        <v>1.76</v>
      </c>
    </row>
    <row r="68" spans="1:5" x14ac:dyDescent="0.55000000000000004">
      <c r="A68" s="49">
        <v>2022</v>
      </c>
      <c r="B68" s="69">
        <v>13</v>
      </c>
      <c r="C68" s="58">
        <v>2.23</v>
      </c>
      <c r="D68" s="58">
        <v>15.32</v>
      </c>
      <c r="E68" s="58">
        <v>1.76</v>
      </c>
    </row>
    <row r="69" spans="1:5" x14ac:dyDescent="0.55000000000000004">
      <c r="A69" s="49">
        <v>2022</v>
      </c>
      <c r="B69" s="69">
        <v>14</v>
      </c>
      <c r="C69" s="59">
        <v>2.2400000000000002</v>
      </c>
      <c r="D69" s="59">
        <v>15.3</v>
      </c>
      <c r="E69" s="59">
        <v>1.76</v>
      </c>
    </row>
    <row r="70" spans="1:5" x14ac:dyDescent="0.55000000000000004">
      <c r="A70" s="49">
        <v>2022</v>
      </c>
      <c r="B70" s="69">
        <v>15</v>
      </c>
      <c r="C70" s="58">
        <v>2.2999999999999998</v>
      </c>
      <c r="D70" s="58">
        <v>15.28</v>
      </c>
      <c r="E70" s="58">
        <v>1.76</v>
      </c>
    </row>
    <row r="71" spans="1:5" x14ac:dyDescent="0.55000000000000004">
      <c r="A71" s="49">
        <v>2022</v>
      </c>
      <c r="B71" s="69">
        <v>16</v>
      </c>
      <c r="C71" s="59">
        <v>2.2400000000000002</v>
      </c>
      <c r="D71" s="59">
        <v>15.27</v>
      </c>
      <c r="E71" s="59">
        <v>1.76</v>
      </c>
    </row>
    <row r="72" spans="1:5" x14ac:dyDescent="0.55000000000000004">
      <c r="A72" s="49">
        <v>2022</v>
      </c>
      <c r="B72" s="69">
        <v>17</v>
      </c>
      <c r="C72" s="58">
        <v>2.23</v>
      </c>
      <c r="D72" s="58">
        <v>15.28</v>
      </c>
      <c r="E72" s="58">
        <v>1.76</v>
      </c>
    </row>
    <row r="73" spans="1:5" x14ac:dyDescent="0.55000000000000004">
      <c r="A73" s="49">
        <v>2022</v>
      </c>
      <c r="B73" s="69">
        <v>18</v>
      </c>
      <c r="C73" s="59">
        <v>2.2599999999999998</v>
      </c>
      <c r="D73" s="59">
        <v>15.29</v>
      </c>
      <c r="E73" s="59">
        <v>1.76</v>
      </c>
    </row>
    <row r="74" spans="1:5" x14ac:dyDescent="0.55000000000000004">
      <c r="A74" s="49">
        <v>2022</v>
      </c>
      <c r="B74" s="69">
        <v>19</v>
      </c>
      <c r="C74" s="58">
        <v>2.33</v>
      </c>
      <c r="D74" s="58">
        <v>15.29</v>
      </c>
      <c r="E74" s="58">
        <v>1.76</v>
      </c>
    </row>
    <row r="75" spans="1:5" x14ac:dyDescent="0.55000000000000004">
      <c r="A75" s="49">
        <v>2022</v>
      </c>
      <c r="B75" s="69">
        <v>20</v>
      </c>
      <c r="C75" s="59">
        <v>2.33</v>
      </c>
      <c r="D75" s="59">
        <v>15.31</v>
      </c>
      <c r="E75" s="59">
        <v>1.76</v>
      </c>
    </row>
    <row r="76" spans="1:5" x14ac:dyDescent="0.55000000000000004">
      <c r="A76" s="49">
        <v>2022</v>
      </c>
      <c r="B76" s="69">
        <v>21</v>
      </c>
      <c r="C76" s="58">
        <v>2.37</v>
      </c>
      <c r="D76" s="58">
        <v>15.36</v>
      </c>
      <c r="E76" s="58">
        <v>1.76</v>
      </c>
    </row>
    <row r="77" spans="1:5" x14ac:dyDescent="0.55000000000000004">
      <c r="A77" s="49">
        <v>2022</v>
      </c>
      <c r="B77" s="69">
        <v>22</v>
      </c>
      <c r="C77" s="59">
        <v>2.38</v>
      </c>
      <c r="D77" s="59">
        <v>15.41</v>
      </c>
      <c r="E77" s="59">
        <v>1.76</v>
      </c>
    </row>
    <row r="78" spans="1:5" x14ac:dyDescent="0.55000000000000004">
      <c r="A78" s="49">
        <v>2022</v>
      </c>
      <c r="B78" s="69">
        <v>23</v>
      </c>
      <c r="C78" s="58">
        <v>2.46</v>
      </c>
      <c r="D78" s="58">
        <v>15.47</v>
      </c>
      <c r="E78" s="58">
        <v>1.76</v>
      </c>
    </row>
    <row r="79" spans="1:5" x14ac:dyDescent="0.55000000000000004">
      <c r="A79" s="49">
        <v>2022</v>
      </c>
      <c r="B79" s="69">
        <v>24</v>
      </c>
      <c r="C79" s="59">
        <v>2.41</v>
      </c>
      <c r="D79" s="59">
        <v>15.52</v>
      </c>
      <c r="E79" s="59">
        <v>1.76</v>
      </c>
    </row>
    <row r="80" spans="1:5" x14ac:dyDescent="0.55000000000000004">
      <c r="A80" s="49">
        <v>2022</v>
      </c>
      <c r="B80" s="69">
        <v>25</v>
      </c>
      <c r="C80" s="58">
        <v>2.4300000000000002</v>
      </c>
      <c r="D80" s="58">
        <v>15.57</v>
      </c>
      <c r="E80" s="58">
        <v>1.76</v>
      </c>
    </row>
    <row r="81" spans="1:5" x14ac:dyDescent="0.55000000000000004">
      <c r="A81" s="49">
        <v>2022</v>
      </c>
      <c r="B81" s="69">
        <v>26</v>
      </c>
      <c r="C81" s="59">
        <v>2.4700000000000002</v>
      </c>
      <c r="D81" s="59">
        <v>15.63</v>
      </c>
      <c r="E81" s="59">
        <v>1.76</v>
      </c>
    </row>
    <row r="82" spans="1:5" x14ac:dyDescent="0.55000000000000004">
      <c r="A82" s="49">
        <v>2022</v>
      </c>
      <c r="B82" s="69">
        <v>27</v>
      </c>
      <c r="C82" s="58">
        <v>2.54</v>
      </c>
      <c r="D82" s="58">
        <v>15.68</v>
      </c>
      <c r="E82" s="58">
        <v>1.76</v>
      </c>
    </row>
    <row r="83" spans="1:5" x14ac:dyDescent="0.55000000000000004">
      <c r="A83" s="49">
        <v>2022</v>
      </c>
      <c r="B83" s="69">
        <v>28</v>
      </c>
      <c r="C83" s="59">
        <v>2.63</v>
      </c>
      <c r="D83" s="59">
        <v>15.74</v>
      </c>
      <c r="E83" s="59">
        <v>1.76</v>
      </c>
    </row>
    <row r="84" spans="1:5" x14ac:dyDescent="0.55000000000000004">
      <c r="A84" s="49">
        <v>2022</v>
      </c>
      <c r="B84" s="69">
        <v>29</v>
      </c>
      <c r="C84" s="58">
        <v>2.61</v>
      </c>
      <c r="D84" s="58">
        <v>15.79</v>
      </c>
      <c r="E84" s="58">
        <v>1.76</v>
      </c>
    </row>
    <row r="85" spans="1:5" x14ac:dyDescent="0.55000000000000004">
      <c r="A85" s="49">
        <v>2022</v>
      </c>
      <c r="B85" s="69">
        <v>30</v>
      </c>
      <c r="C85" s="59">
        <v>2.54</v>
      </c>
      <c r="D85" s="59">
        <v>15.85</v>
      </c>
      <c r="E85" s="59">
        <v>1.76</v>
      </c>
    </row>
    <row r="86" spans="1:5" x14ac:dyDescent="0.55000000000000004">
      <c r="A86" s="49">
        <v>2022</v>
      </c>
      <c r="B86" s="69">
        <v>31</v>
      </c>
      <c r="C86" s="58">
        <v>2.37</v>
      </c>
      <c r="D86" s="58">
        <v>15.91</v>
      </c>
      <c r="E86" s="58">
        <v>1.76</v>
      </c>
    </row>
    <row r="87" spans="1:5" x14ac:dyDescent="0.55000000000000004">
      <c r="A87" s="49">
        <v>2022</v>
      </c>
      <c r="B87" s="69">
        <v>32</v>
      </c>
      <c r="C87" s="59">
        <v>2.42</v>
      </c>
      <c r="D87" s="59">
        <v>15.97</v>
      </c>
      <c r="E87" s="59">
        <v>1.76</v>
      </c>
    </row>
    <row r="88" spans="1:5" x14ac:dyDescent="0.55000000000000004">
      <c r="A88" s="49">
        <v>2022</v>
      </c>
      <c r="B88" s="69">
        <v>33</v>
      </c>
      <c r="C88" s="58">
        <v>2.54</v>
      </c>
      <c r="D88" s="58">
        <v>16.03</v>
      </c>
      <c r="E88" s="58">
        <v>1.76</v>
      </c>
    </row>
    <row r="89" spans="1:5" x14ac:dyDescent="0.55000000000000004">
      <c r="A89" s="49">
        <v>2022</v>
      </c>
      <c r="B89" s="69">
        <v>34</v>
      </c>
      <c r="C89" s="59">
        <v>2.4700000000000002</v>
      </c>
      <c r="D89" s="59">
        <v>16.100000000000001</v>
      </c>
      <c r="E89" s="59">
        <v>1.76</v>
      </c>
    </row>
    <row r="90" spans="1:5" x14ac:dyDescent="0.55000000000000004">
      <c r="A90" s="49">
        <v>2022</v>
      </c>
      <c r="B90" s="69">
        <v>35</v>
      </c>
      <c r="C90" s="58">
        <v>2.4300000000000002</v>
      </c>
      <c r="D90" s="58">
        <v>16.170000000000002</v>
      </c>
      <c r="E90" s="58">
        <v>1.76</v>
      </c>
    </row>
    <row r="91" spans="1:5" x14ac:dyDescent="0.55000000000000004">
      <c r="A91" s="49">
        <v>2022</v>
      </c>
      <c r="B91" s="69">
        <v>36</v>
      </c>
      <c r="C91" s="59">
        <v>2.3199999999999998</v>
      </c>
      <c r="D91" s="59">
        <v>16.25</v>
      </c>
      <c r="E91" s="59">
        <v>1.76</v>
      </c>
    </row>
    <row r="92" spans="1:5" x14ac:dyDescent="0.55000000000000004">
      <c r="A92" s="49">
        <v>2022</v>
      </c>
      <c r="B92" s="69">
        <v>37</v>
      </c>
      <c r="C92" s="58">
        <v>2.46</v>
      </c>
      <c r="D92" s="58">
        <v>16.32</v>
      </c>
      <c r="E92" s="58">
        <v>1.76</v>
      </c>
    </row>
    <row r="93" spans="1:5" x14ac:dyDescent="0.55000000000000004">
      <c r="A93" s="49">
        <v>2022</v>
      </c>
      <c r="B93" s="69">
        <v>38</v>
      </c>
      <c r="C93" s="59">
        <v>2.39</v>
      </c>
      <c r="D93" s="59">
        <v>16.37</v>
      </c>
      <c r="E93" s="59">
        <v>1.76</v>
      </c>
    </row>
    <row r="94" spans="1:5" x14ac:dyDescent="0.55000000000000004">
      <c r="A94" s="49">
        <v>2022</v>
      </c>
      <c r="B94" s="69">
        <v>39</v>
      </c>
      <c r="C94" s="58">
        <v>2.2400000000000002</v>
      </c>
      <c r="D94" s="58">
        <v>16.420000000000002</v>
      </c>
      <c r="E94" s="58">
        <v>1.76</v>
      </c>
    </row>
    <row r="95" spans="1:5" x14ac:dyDescent="0.55000000000000004">
      <c r="A95" s="49">
        <v>2022</v>
      </c>
      <c r="B95" s="69">
        <v>40</v>
      </c>
      <c r="C95" s="59">
        <v>2.0699999999999998</v>
      </c>
      <c r="D95" s="59">
        <v>16.46</v>
      </c>
      <c r="E95" s="59">
        <v>1.76</v>
      </c>
    </row>
    <row r="96" spans="1:5" x14ac:dyDescent="0.55000000000000004">
      <c r="A96" s="49">
        <v>2022</v>
      </c>
      <c r="B96" s="69">
        <v>41</v>
      </c>
      <c r="C96" s="58">
        <v>2.31</v>
      </c>
      <c r="D96" s="58">
        <v>16.510000000000002</v>
      </c>
      <c r="E96" s="58">
        <v>1.76</v>
      </c>
    </row>
    <row r="97" spans="1:5" x14ac:dyDescent="0.55000000000000004">
      <c r="A97" s="49">
        <v>2022</v>
      </c>
      <c r="B97" s="69">
        <v>42</v>
      </c>
      <c r="C97" s="59">
        <v>2.46</v>
      </c>
      <c r="D97" s="59">
        <v>16.53</v>
      </c>
      <c r="E97" s="59">
        <v>1.76</v>
      </c>
    </row>
    <row r="98" spans="1:5" x14ac:dyDescent="0.55000000000000004">
      <c r="A98" s="49">
        <v>2022</v>
      </c>
      <c r="B98" s="69">
        <v>43</v>
      </c>
      <c r="C98" s="58">
        <v>2.58</v>
      </c>
      <c r="D98" s="58">
        <v>16.510000000000002</v>
      </c>
      <c r="E98" s="58">
        <v>1.76</v>
      </c>
    </row>
    <row r="99" spans="1:5" x14ac:dyDescent="0.55000000000000004">
      <c r="A99" s="49">
        <v>2022</v>
      </c>
      <c r="B99" s="69">
        <v>44</v>
      </c>
      <c r="C99" s="59">
        <v>2.52</v>
      </c>
      <c r="D99" s="59">
        <v>16.5</v>
      </c>
      <c r="E99" s="59">
        <v>1.76</v>
      </c>
    </row>
    <row r="100" spans="1:5" x14ac:dyDescent="0.55000000000000004">
      <c r="A100" s="49">
        <v>2022</v>
      </c>
      <c r="B100" s="69">
        <v>45</v>
      </c>
      <c r="C100" s="58">
        <v>2.3199999999999998</v>
      </c>
      <c r="D100" s="58">
        <v>16.48</v>
      </c>
      <c r="E100" s="58">
        <v>1.76</v>
      </c>
    </row>
    <row r="101" spans="1:5" x14ac:dyDescent="0.55000000000000004">
      <c r="A101" s="49">
        <v>2022</v>
      </c>
      <c r="B101" s="69">
        <v>46</v>
      </c>
      <c r="C101" s="59">
        <v>2.5</v>
      </c>
      <c r="D101" s="59">
        <v>16.46</v>
      </c>
      <c r="E101" s="59">
        <v>1.76</v>
      </c>
    </row>
    <row r="102" spans="1:5" x14ac:dyDescent="0.55000000000000004">
      <c r="A102" s="49">
        <v>2022</v>
      </c>
      <c r="B102" s="69">
        <v>47</v>
      </c>
      <c r="C102" s="58">
        <v>2.64</v>
      </c>
      <c r="D102" s="58">
        <v>16.420000000000002</v>
      </c>
      <c r="E102" s="58">
        <v>1.76</v>
      </c>
    </row>
    <row r="103" spans="1:5" x14ac:dyDescent="0.55000000000000004">
      <c r="A103" s="49">
        <v>2022</v>
      </c>
      <c r="B103" s="69">
        <v>48</v>
      </c>
      <c r="C103" s="59">
        <v>2.75</v>
      </c>
      <c r="D103" s="59">
        <v>16.38</v>
      </c>
      <c r="E103" s="59">
        <v>1.76</v>
      </c>
    </row>
    <row r="104" spans="1:5" x14ac:dyDescent="0.55000000000000004">
      <c r="A104" s="49">
        <v>2022</v>
      </c>
      <c r="B104" s="69">
        <v>49</v>
      </c>
      <c r="C104" s="58">
        <v>3.11</v>
      </c>
      <c r="D104" s="58">
        <v>16.329999999999998</v>
      </c>
      <c r="E104" s="58">
        <v>1.76</v>
      </c>
    </row>
    <row r="105" spans="1:5" x14ac:dyDescent="0.55000000000000004">
      <c r="A105" s="49">
        <v>2022</v>
      </c>
      <c r="B105" s="69">
        <v>50</v>
      </c>
      <c r="C105" s="59">
        <v>2.99</v>
      </c>
      <c r="D105" s="59">
        <v>16.29</v>
      </c>
      <c r="E105" s="59">
        <v>1.76</v>
      </c>
    </row>
    <row r="106" spans="1:5" x14ac:dyDescent="0.55000000000000004">
      <c r="A106" s="49">
        <v>2022</v>
      </c>
      <c r="B106" s="69">
        <v>51</v>
      </c>
      <c r="C106" s="58">
        <v>2.99</v>
      </c>
      <c r="D106" s="58">
        <v>16.239999999999998</v>
      </c>
      <c r="E106" s="58">
        <v>1.76</v>
      </c>
    </row>
    <row r="107" spans="1:5" x14ac:dyDescent="0.55000000000000004">
      <c r="A107" s="49">
        <v>2022</v>
      </c>
      <c r="B107" s="69">
        <v>52</v>
      </c>
      <c r="C107" s="59">
        <v>2.93</v>
      </c>
      <c r="D107" s="59">
        <v>16.190000000000001</v>
      </c>
      <c r="E107" s="59">
        <v>1.76</v>
      </c>
    </row>
    <row r="108" spans="1:5" x14ac:dyDescent="0.55000000000000004">
      <c r="A108" s="49">
        <v>2022</v>
      </c>
      <c r="B108" s="69">
        <v>53</v>
      </c>
      <c r="C108" s="58">
        <v>2.93</v>
      </c>
      <c r="D108" s="58">
        <v>16.190000000000001</v>
      </c>
      <c r="E108" s="58">
        <v>1.76</v>
      </c>
    </row>
    <row r="109" spans="1:5" x14ac:dyDescent="0.55000000000000004">
      <c r="A109" s="49">
        <v>2023</v>
      </c>
      <c r="B109" s="69">
        <v>1</v>
      </c>
      <c r="C109" s="59">
        <v>3.7</v>
      </c>
      <c r="D109" s="59">
        <v>20.8</v>
      </c>
      <c r="E109" s="59">
        <v>1.92</v>
      </c>
    </row>
    <row r="110" spans="1:5" x14ac:dyDescent="0.55000000000000004">
      <c r="A110" s="49">
        <v>2023</v>
      </c>
      <c r="B110" s="69">
        <v>2</v>
      </c>
      <c r="C110" s="58">
        <v>3.04</v>
      </c>
      <c r="D110" s="58">
        <v>20.73</v>
      </c>
      <c r="E110" s="58">
        <v>1.92</v>
      </c>
    </row>
    <row r="111" spans="1:5" x14ac:dyDescent="0.55000000000000004">
      <c r="A111" s="49">
        <v>2023</v>
      </c>
      <c r="B111" s="69">
        <v>3</v>
      </c>
      <c r="C111" s="59">
        <v>3.47</v>
      </c>
      <c r="D111" s="59">
        <v>20.65</v>
      </c>
      <c r="E111" s="59">
        <v>1.92</v>
      </c>
    </row>
    <row r="112" spans="1:5" x14ac:dyDescent="0.55000000000000004">
      <c r="A112" s="49">
        <v>2023</v>
      </c>
      <c r="B112" s="69">
        <v>4</v>
      </c>
      <c r="C112" s="58">
        <v>3.09</v>
      </c>
      <c r="D112" s="58">
        <v>20.52</v>
      </c>
      <c r="E112" s="58">
        <v>1.92</v>
      </c>
    </row>
    <row r="113" spans="1:5" x14ac:dyDescent="0.55000000000000004">
      <c r="A113" s="49">
        <v>2023</v>
      </c>
      <c r="B113" s="69">
        <v>5</v>
      </c>
      <c r="C113" s="59">
        <v>3.11</v>
      </c>
      <c r="D113" s="59">
        <v>20.38</v>
      </c>
      <c r="E113" s="59">
        <v>1.92</v>
      </c>
    </row>
    <row r="114" spans="1:5" x14ac:dyDescent="0.55000000000000004">
      <c r="A114" s="49">
        <v>2023</v>
      </c>
      <c r="B114" s="69">
        <v>6</v>
      </c>
      <c r="C114" s="58">
        <v>3.03</v>
      </c>
      <c r="D114" s="58">
        <v>20.25</v>
      </c>
      <c r="E114" s="58">
        <v>1.92</v>
      </c>
    </row>
    <row r="115" spans="1:5" x14ac:dyDescent="0.55000000000000004">
      <c r="A115" s="49">
        <v>2023</v>
      </c>
      <c r="B115" s="69">
        <v>7</v>
      </c>
      <c r="C115" s="59">
        <v>2.79</v>
      </c>
      <c r="D115" s="59">
        <v>20.12</v>
      </c>
      <c r="E115" s="59">
        <v>1.92</v>
      </c>
    </row>
    <row r="116" spans="1:5" x14ac:dyDescent="0.55000000000000004">
      <c r="A116" s="49">
        <v>2023</v>
      </c>
      <c r="B116" s="69">
        <v>8</v>
      </c>
      <c r="C116" s="58">
        <v>2.86</v>
      </c>
      <c r="D116" s="58">
        <v>20.03</v>
      </c>
      <c r="E116" s="58">
        <v>1.92</v>
      </c>
    </row>
    <row r="117" spans="1:5" x14ac:dyDescent="0.55000000000000004">
      <c r="A117" s="49">
        <v>2023</v>
      </c>
      <c r="B117" s="69">
        <v>9</v>
      </c>
      <c r="C117" s="59">
        <v>2.87</v>
      </c>
      <c r="D117" s="59">
        <v>19.95</v>
      </c>
      <c r="E117" s="59">
        <v>1.92</v>
      </c>
    </row>
    <row r="118" spans="1:5" x14ac:dyDescent="0.55000000000000004">
      <c r="A118" s="49">
        <v>2023</v>
      </c>
      <c r="B118" s="69">
        <v>10</v>
      </c>
      <c r="C118" s="58">
        <v>2.8</v>
      </c>
      <c r="D118" s="58">
        <v>19.87</v>
      </c>
      <c r="E118" s="58">
        <v>1.92</v>
      </c>
    </row>
    <row r="119" spans="1:5" x14ac:dyDescent="0.55000000000000004">
      <c r="A119" s="49">
        <v>2023</v>
      </c>
      <c r="B119" s="69">
        <v>11</v>
      </c>
      <c r="C119" s="59">
        <v>2.74</v>
      </c>
      <c r="D119" s="59">
        <v>19.79</v>
      </c>
      <c r="E119" s="59">
        <v>1.92</v>
      </c>
    </row>
    <row r="120" spans="1:5" x14ac:dyDescent="0.55000000000000004">
      <c r="A120" s="49">
        <v>2023</v>
      </c>
      <c r="B120" s="69">
        <v>12</v>
      </c>
      <c r="C120" s="58">
        <v>2.46</v>
      </c>
      <c r="D120" s="58">
        <v>19.77</v>
      </c>
      <c r="E120" s="58">
        <v>1.92</v>
      </c>
    </row>
    <row r="121" spans="1:5" x14ac:dyDescent="0.55000000000000004">
      <c r="A121" s="49">
        <v>2023</v>
      </c>
      <c r="B121" s="69">
        <v>13</v>
      </c>
      <c r="C121" s="59">
        <v>2.5499999999999998</v>
      </c>
      <c r="D121" s="59">
        <v>19.739999999999998</v>
      </c>
      <c r="E121" s="59">
        <v>1.92</v>
      </c>
    </row>
    <row r="122" spans="1:5" x14ac:dyDescent="0.55000000000000004">
      <c r="A122" s="49">
        <v>2023</v>
      </c>
      <c r="B122" s="69">
        <v>14</v>
      </c>
      <c r="C122" s="58">
        <v>2.57</v>
      </c>
      <c r="D122" s="58">
        <v>19.72</v>
      </c>
      <c r="E122" s="58">
        <v>1.92</v>
      </c>
    </row>
    <row r="123" spans="1:5" x14ac:dyDescent="0.55000000000000004">
      <c r="A123" s="49">
        <v>2023</v>
      </c>
      <c r="B123" s="69">
        <v>15</v>
      </c>
      <c r="C123" s="59">
        <v>2.64</v>
      </c>
      <c r="D123" s="59">
        <v>19.690000000000001</v>
      </c>
      <c r="E123" s="59">
        <v>1.92</v>
      </c>
    </row>
    <row r="124" spans="1:5" x14ac:dyDescent="0.55000000000000004">
      <c r="A124" s="49">
        <v>2023</v>
      </c>
      <c r="B124" s="69">
        <v>16</v>
      </c>
      <c r="C124" s="58">
        <v>2.57</v>
      </c>
      <c r="D124" s="58">
        <v>19.690000000000001</v>
      </c>
      <c r="E124" s="58">
        <v>1.92</v>
      </c>
    </row>
    <row r="125" spans="1:5" x14ac:dyDescent="0.55000000000000004">
      <c r="A125" s="49">
        <v>2023</v>
      </c>
      <c r="B125" s="69">
        <v>17</v>
      </c>
      <c r="C125" s="59">
        <v>2.56</v>
      </c>
      <c r="D125" s="59">
        <v>19.690000000000001</v>
      </c>
      <c r="E125" s="59">
        <v>1.92</v>
      </c>
    </row>
    <row r="126" spans="1:5" x14ac:dyDescent="0.55000000000000004">
      <c r="A126" s="49">
        <v>2023</v>
      </c>
      <c r="B126" s="69">
        <v>18</v>
      </c>
      <c r="C126" s="58">
        <v>2.59</v>
      </c>
      <c r="D126" s="58">
        <v>19.7</v>
      </c>
      <c r="E126" s="58">
        <v>1.92</v>
      </c>
    </row>
    <row r="127" spans="1:5" x14ac:dyDescent="0.55000000000000004">
      <c r="A127" s="49">
        <v>2023</v>
      </c>
      <c r="B127" s="69">
        <v>19</v>
      </c>
      <c r="C127" s="59">
        <v>2.67</v>
      </c>
      <c r="D127" s="59">
        <v>19.71</v>
      </c>
      <c r="E127" s="59">
        <v>1.92</v>
      </c>
    </row>
    <row r="128" spans="1:5" x14ac:dyDescent="0.55000000000000004">
      <c r="A128" s="49">
        <v>2023</v>
      </c>
      <c r="B128" s="69">
        <v>20</v>
      </c>
      <c r="C128" s="58">
        <v>2.67</v>
      </c>
      <c r="D128" s="58">
        <v>19.73</v>
      </c>
      <c r="E128" s="58">
        <v>1.92</v>
      </c>
    </row>
    <row r="129" spans="1:5" x14ac:dyDescent="0.55000000000000004">
      <c r="A129" s="49">
        <v>2023</v>
      </c>
      <c r="B129" s="69">
        <v>21</v>
      </c>
      <c r="C129" s="59">
        <v>2.72</v>
      </c>
      <c r="D129" s="59">
        <v>19.8</v>
      </c>
      <c r="E129" s="59">
        <v>1.92</v>
      </c>
    </row>
    <row r="130" spans="1:5" x14ac:dyDescent="0.55000000000000004">
      <c r="A130" s="49">
        <v>2023</v>
      </c>
      <c r="B130" s="69">
        <v>22</v>
      </c>
      <c r="C130" s="58">
        <v>2.73</v>
      </c>
      <c r="D130" s="58">
        <v>19.87</v>
      </c>
      <c r="E130" s="58">
        <v>1.92</v>
      </c>
    </row>
    <row r="131" spans="1:5" x14ac:dyDescent="0.55000000000000004">
      <c r="A131" s="49">
        <v>2023</v>
      </c>
      <c r="B131" s="69">
        <v>23</v>
      </c>
      <c r="C131" s="59">
        <v>2.82</v>
      </c>
      <c r="D131" s="59">
        <v>19.940000000000001</v>
      </c>
      <c r="E131" s="59">
        <v>1.92</v>
      </c>
    </row>
    <row r="132" spans="1:5" x14ac:dyDescent="0.55000000000000004">
      <c r="A132" s="49">
        <v>2023</v>
      </c>
      <c r="B132" s="69">
        <v>24</v>
      </c>
      <c r="C132" s="58">
        <v>2.76</v>
      </c>
      <c r="D132" s="58">
        <v>20.010000000000002</v>
      </c>
      <c r="E132" s="58">
        <v>1.92</v>
      </c>
    </row>
    <row r="133" spans="1:5" x14ac:dyDescent="0.55000000000000004">
      <c r="A133" s="49">
        <v>2023</v>
      </c>
      <c r="B133" s="69">
        <v>25</v>
      </c>
      <c r="C133" s="59">
        <v>2.78</v>
      </c>
      <c r="D133" s="59">
        <v>20.079999999999998</v>
      </c>
      <c r="E133" s="59">
        <v>1.92</v>
      </c>
    </row>
    <row r="134" spans="1:5" x14ac:dyDescent="0.55000000000000004">
      <c r="A134" s="49">
        <v>2023</v>
      </c>
      <c r="B134" s="69">
        <v>26</v>
      </c>
      <c r="C134" s="58">
        <v>2.83</v>
      </c>
      <c r="D134" s="58">
        <v>20.149999999999999</v>
      </c>
      <c r="E134" s="58">
        <v>1.92</v>
      </c>
    </row>
    <row r="135" spans="1:5" x14ac:dyDescent="0.55000000000000004">
      <c r="A135" s="49">
        <v>2023</v>
      </c>
      <c r="B135" s="69">
        <v>27</v>
      </c>
      <c r="C135" s="59">
        <v>2.91</v>
      </c>
      <c r="D135" s="59">
        <v>20.22</v>
      </c>
      <c r="E135" s="59">
        <v>1.92</v>
      </c>
    </row>
    <row r="136" spans="1:5" x14ac:dyDescent="0.55000000000000004">
      <c r="A136" s="49">
        <v>2023</v>
      </c>
      <c r="B136" s="69">
        <v>28</v>
      </c>
      <c r="C136" s="58">
        <v>3.02</v>
      </c>
      <c r="D136" s="58">
        <v>20.29</v>
      </c>
      <c r="E136" s="58">
        <v>1.92</v>
      </c>
    </row>
    <row r="137" spans="1:5" x14ac:dyDescent="0.55000000000000004">
      <c r="A137" s="49">
        <v>2023</v>
      </c>
      <c r="B137" s="69">
        <v>29</v>
      </c>
      <c r="C137" s="59">
        <v>2.99</v>
      </c>
      <c r="D137" s="59">
        <v>20.36</v>
      </c>
      <c r="E137" s="59">
        <v>1.92</v>
      </c>
    </row>
    <row r="138" spans="1:5" x14ac:dyDescent="0.55000000000000004">
      <c r="A138" s="49">
        <v>2023</v>
      </c>
      <c r="B138" s="69">
        <v>30</v>
      </c>
      <c r="C138" s="58">
        <v>2.91</v>
      </c>
      <c r="D138" s="58">
        <v>20.43</v>
      </c>
      <c r="E138" s="58">
        <v>1.92</v>
      </c>
    </row>
    <row r="139" spans="1:5" x14ac:dyDescent="0.55000000000000004">
      <c r="A139" s="49">
        <v>2023</v>
      </c>
      <c r="B139" s="69">
        <v>31</v>
      </c>
      <c r="C139" s="59">
        <v>2.71</v>
      </c>
      <c r="D139" s="59">
        <v>20.51</v>
      </c>
      <c r="E139" s="59">
        <v>1.92</v>
      </c>
    </row>
    <row r="140" spans="1:5" x14ac:dyDescent="0.55000000000000004">
      <c r="A140" s="49">
        <v>2023</v>
      </c>
      <c r="B140" s="69">
        <v>32</v>
      </c>
      <c r="C140" s="58">
        <v>2.78</v>
      </c>
      <c r="D140" s="58">
        <v>20.59</v>
      </c>
      <c r="E140" s="58">
        <v>1.92</v>
      </c>
    </row>
    <row r="141" spans="1:5" x14ac:dyDescent="0.55000000000000004">
      <c r="A141" s="49">
        <v>2023</v>
      </c>
      <c r="B141" s="69">
        <v>33</v>
      </c>
      <c r="C141" s="59">
        <v>2.91</v>
      </c>
      <c r="D141" s="59">
        <v>20.66</v>
      </c>
      <c r="E141" s="59">
        <v>1.92</v>
      </c>
    </row>
    <row r="142" spans="1:5" x14ac:dyDescent="0.55000000000000004">
      <c r="A142" s="49">
        <v>2023</v>
      </c>
      <c r="B142" s="69">
        <v>34</v>
      </c>
      <c r="C142" s="58">
        <v>2.83</v>
      </c>
      <c r="D142" s="58">
        <v>20.76</v>
      </c>
      <c r="E142" s="58">
        <v>1.92</v>
      </c>
    </row>
    <row r="143" spans="1:5" x14ac:dyDescent="0.55000000000000004">
      <c r="A143" s="49">
        <v>2023</v>
      </c>
      <c r="B143" s="69">
        <v>35</v>
      </c>
      <c r="C143" s="59">
        <v>2.79</v>
      </c>
      <c r="D143" s="59">
        <v>20.85</v>
      </c>
      <c r="E143" s="59">
        <v>1.92</v>
      </c>
    </row>
    <row r="144" spans="1:5" x14ac:dyDescent="0.55000000000000004">
      <c r="A144" s="49">
        <v>2023</v>
      </c>
      <c r="B144" s="69">
        <v>36</v>
      </c>
      <c r="C144" s="58">
        <v>2.66</v>
      </c>
      <c r="D144" s="58">
        <v>20.94</v>
      </c>
      <c r="E144" s="58">
        <v>1.92</v>
      </c>
    </row>
    <row r="145" spans="1:5" x14ac:dyDescent="0.55000000000000004">
      <c r="A145" s="49">
        <v>2023</v>
      </c>
      <c r="B145" s="69">
        <v>37</v>
      </c>
      <c r="C145" s="59">
        <v>2.82</v>
      </c>
      <c r="D145" s="59">
        <v>21.04</v>
      </c>
      <c r="E145" s="59">
        <v>1.92</v>
      </c>
    </row>
    <row r="146" spans="1:5" x14ac:dyDescent="0.55000000000000004">
      <c r="A146" s="49">
        <v>2023</v>
      </c>
      <c r="B146" s="69">
        <v>38</v>
      </c>
      <c r="C146" s="58">
        <v>2.74</v>
      </c>
      <c r="D146" s="58">
        <v>21.11</v>
      </c>
      <c r="E146" s="58">
        <v>1.92</v>
      </c>
    </row>
    <row r="147" spans="1:5" x14ac:dyDescent="0.55000000000000004">
      <c r="A147" s="49">
        <v>2023</v>
      </c>
      <c r="B147" s="69">
        <v>39</v>
      </c>
      <c r="C147" s="59">
        <v>2.57</v>
      </c>
      <c r="D147" s="59">
        <v>21.16</v>
      </c>
      <c r="E147" s="59">
        <v>1.92</v>
      </c>
    </row>
    <row r="148" spans="1:5" x14ac:dyDescent="0.55000000000000004">
      <c r="A148" s="49">
        <v>2023</v>
      </c>
      <c r="B148" s="69">
        <v>40</v>
      </c>
      <c r="C148" s="58">
        <v>2.37</v>
      </c>
      <c r="D148" s="58">
        <v>21.22</v>
      </c>
      <c r="E148" s="58">
        <v>1.92</v>
      </c>
    </row>
    <row r="149" spans="1:5" x14ac:dyDescent="0.55000000000000004">
      <c r="A149" s="49">
        <v>2023</v>
      </c>
      <c r="B149" s="69">
        <v>41</v>
      </c>
      <c r="C149" s="59">
        <v>2.65</v>
      </c>
      <c r="D149" s="59">
        <v>21.28</v>
      </c>
      <c r="E149" s="59">
        <v>1.92</v>
      </c>
    </row>
    <row r="150" spans="1:5" x14ac:dyDescent="0.55000000000000004">
      <c r="A150" s="49">
        <v>2023</v>
      </c>
      <c r="B150" s="69">
        <v>42</v>
      </c>
      <c r="C150" s="58">
        <v>2.82</v>
      </c>
      <c r="D150" s="58">
        <v>21.31</v>
      </c>
      <c r="E150" s="58">
        <v>1.92</v>
      </c>
    </row>
    <row r="151" spans="1:5" x14ac:dyDescent="0.55000000000000004">
      <c r="A151" s="49">
        <v>2023</v>
      </c>
      <c r="B151" s="69">
        <v>43</v>
      </c>
      <c r="C151" s="59">
        <v>2.95</v>
      </c>
      <c r="D151" s="59">
        <v>21.29</v>
      </c>
      <c r="E151" s="59">
        <v>1.92</v>
      </c>
    </row>
    <row r="152" spans="1:5" x14ac:dyDescent="0.55000000000000004">
      <c r="A152" s="49">
        <v>2023</v>
      </c>
      <c r="B152" s="69">
        <v>44</v>
      </c>
      <c r="C152" s="58">
        <v>2.88</v>
      </c>
      <c r="D152" s="58">
        <v>21.27</v>
      </c>
      <c r="E152" s="58">
        <v>1.92</v>
      </c>
    </row>
    <row r="153" spans="1:5" x14ac:dyDescent="0.55000000000000004">
      <c r="A153" s="49">
        <v>2023</v>
      </c>
      <c r="B153" s="69">
        <v>45</v>
      </c>
      <c r="C153" s="59">
        <v>2.65</v>
      </c>
      <c r="D153" s="59">
        <v>21.24</v>
      </c>
      <c r="E153" s="59">
        <v>1.92</v>
      </c>
    </row>
    <row r="154" spans="1:5" x14ac:dyDescent="0.55000000000000004">
      <c r="A154" s="49">
        <v>2023</v>
      </c>
      <c r="B154" s="69">
        <v>46</v>
      </c>
      <c r="C154" s="58">
        <v>2.87</v>
      </c>
      <c r="D154" s="58">
        <v>21.22</v>
      </c>
      <c r="E154" s="58">
        <v>1.92</v>
      </c>
    </row>
    <row r="155" spans="1:5" x14ac:dyDescent="0.55000000000000004">
      <c r="A155" s="49">
        <v>2023</v>
      </c>
      <c r="B155" s="69">
        <v>47</v>
      </c>
      <c r="C155" s="59">
        <v>3.02</v>
      </c>
      <c r="D155" s="59">
        <v>21.17</v>
      </c>
      <c r="E155" s="59">
        <v>1.92</v>
      </c>
    </row>
    <row r="156" spans="1:5" x14ac:dyDescent="0.55000000000000004">
      <c r="A156" s="49">
        <v>2023</v>
      </c>
      <c r="B156" s="69">
        <v>48</v>
      </c>
      <c r="C156" s="58">
        <v>3.15</v>
      </c>
      <c r="D156" s="58">
        <v>21.11</v>
      </c>
      <c r="E156" s="58">
        <v>1.92</v>
      </c>
    </row>
    <row r="157" spans="1:5" x14ac:dyDescent="0.55000000000000004">
      <c r="A157" s="49">
        <v>2023</v>
      </c>
      <c r="B157" s="69">
        <v>49</v>
      </c>
      <c r="C157" s="59">
        <v>3.56</v>
      </c>
      <c r="D157" s="59">
        <v>21.06</v>
      </c>
      <c r="E157" s="59">
        <v>1.92</v>
      </c>
    </row>
    <row r="158" spans="1:5" x14ac:dyDescent="0.55000000000000004">
      <c r="A158" s="49">
        <v>2023</v>
      </c>
      <c r="B158" s="69">
        <v>50</v>
      </c>
      <c r="C158" s="58">
        <v>3.43</v>
      </c>
      <c r="D158" s="58">
        <v>21</v>
      </c>
      <c r="E158" s="58">
        <v>1.92</v>
      </c>
    </row>
    <row r="159" spans="1:5" x14ac:dyDescent="0.55000000000000004">
      <c r="A159" s="49">
        <v>2023</v>
      </c>
      <c r="B159" s="69">
        <v>51</v>
      </c>
      <c r="C159" s="59">
        <v>3.42</v>
      </c>
      <c r="D159" s="59">
        <v>20.94</v>
      </c>
      <c r="E159" s="59">
        <v>1.92</v>
      </c>
    </row>
    <row r="160" spans="1:5" x14ac:dyDescent="0.55000000000000004">
      <c r="A160" s="49">
        <v>2023</v>
      </c>
      <c r="B160" s="69">
        <v>52</v>
      </c>
      <c r="C160" s="58">
        <v>3.36</v>
      </c>
      <c r="D160" s="58">
        <v>20.86</v>
      </c>
      <c r="E160" s="58">
        <v>1.92</v>
      </c>
    </row>
    <row r="161" spans="1:5" x14ac:dyDescent="0.55000000000000004">
      <c r="A161" s="49">
        <v>2023</v>
      </c>
      <c r="B161" s="69">
        <v>53</v>
      </c>
      <c r="C161" s="59">
        <v>3.36</v>
      </c>
      <c r="D161" s="59">
        <v>20.86</v>
      </c>
      <c r="E161" s="59">
        <v>1.92</v>
      </c>
    </row>
    <row r="162" spans="1:5" x14ac:dyDescent="0.55000000000000004">
      <c r="A162" s="49">
        <v>2024</v>
      </c>
      <c r="B162" s="69">
        <v>1</v>
      </c>
      <c r="C162" s="58">
        <v>3.52</v>
      </c>
      <c r="D162" s="58">
        <v>21.21</v>
      </c>
      <c r="E162" s="58">
        <v>1.93</v>
      </c>
    </row>
    <row r="163" spans="1:5" x14ac:dyDescent="0.55000000000000004">
      <c r="A163" s="49">
        <v>2024</v>
      </c>
      <c r="B163" s="69">
        <v>2</v>
      </c>
      <c r="C163" s="59">
        <v>2.89</v>
      </c>
      <c r="D163" s="59">
        <v>21.15</v>
      </c>
      <c r="E163" s="59">
        <v>1.93</v>
      </c>
    </row>
    <row r="164" spans="1:5" x14ac:dyDescent="0.55000000000000004">
      <c r="A164" s="49">
        <v>2024</v>
      </c>
      <c r="B164" s="69">
        <v>3</v>
      </c>
      <c r="C164" s="58">
        <v>3.3</v>
      </c>
      <c r="D164" s="58">
        <v>21.06</v>
      </c>
      <c r="E164" s="58">
        <v>1.93</v>
      </c>
    </row>
    <row r="165" spans="1:5" x14ac:dyDescent="0.55000000000000004">
      <c r="A165" s="49">
        <v>2024</v>
      </c>
      <c r="B165" s="69">
        <v>4</v>
      </c>
      <c r="C165" s="59">
        <v>2.94</v>
      </c>
      <c r="D165" s="59">
        <v>20.92</v>
      </c>
      <c r="E165" s="59">
        <v>1.93</v>
      </c>
    </row>
    <row r="166" spans="1:5" x14ac:dyDescent="0.55000000000000004">
      <c r="A166" s="49">
        <v>2024</v>
      </c>
      <c r="B166" s="69">
        <v>5</v>
      </c>
      <c r="C166" s="58">
        <v>2.96</v>
      </c>
      <c r="D166" s="58">
        <v>20.79</v>
      </c>
      <c r="E166" s="58">
        <v>1.93</v>
      </c>
    </row>
    <row r="167" spans="1:5" x14ac:dyDescent="0.55000000000000004">
      <c r="A167" s="49">
        <v>2024</v>
      </c>
      <c r="B167" s="69">
        <v>6</v>
      </c>
      <c r="C167" s="59">
        <v>2.88</v>
      </c>
      <c r="D167" s="59">
        <v>20.65</v>
      </c>
      <c r="E167" s="59">
        <v>1.93</v>
      </c>
    </row>
    <row r="168" spans="1:5" x14ac:dyDescent="0.55000000000000004">
      <c r="A168" s="49">
        <v>2024</v>
      </c>
      <c r="B168" s="69">
        <v>7</v>
      </c>
      <c r="C168" s="58">
        <v>2.65</v>
      </c>
      <c r="D168" s="58">
        <v>20.52</v>
      </c>
      <c r="E168" s="58">
        <v>1.93</v>
      </c>
    </row>
    <row r="169" spans="1:5" x14ac:dyDescent="0.55000000000000004">
      <c r="A169" s="49">
        <v>2024</v>
      </c>
      <c r="B169" s="69">
        <v>8</v>
      </c>
      <c r="C169" s="59">
        <v>2.71</v>
      </c>
      <c r="D169" s="59">
        <v>20.43</v>
      </c>
      <c r="E169" s="59">
        <v>1.93</v>
      </c>
    </row>
    <row r="170" spans="1:5" x14ac:dyDescent="0.55000000000000004">
      <c r="A170" s="49">
        <v>2024</v>
      </c>
      <c r="B170" s="69">
        <v>9</v>
      </c>
      <c r="C170" s="58">
        <v>2.72</v>
      </c>
      <c r="D170" s="58">
        <v>20.350000000000001</v>
      </c>
      <c r="E170" s="58">
        <v>1.93</v>
      </c>
    </row>
    <row r="171" spans="1:5" x14ac:dyDescent="0.55000000000000004">
      <c r="A171" s="49">
        <v>2024</v>
      </c>
      <c r="B171" s="69">
        <v>10</v>
      </c>
      <c r="C171" s="59">
        <v>2.66</v>
      </c>
      <c r="D171" s="59">
        <v>20.260000000000002</v>
      </c>
      <c r="E171" s="59">
        <v>1.93</v>
      </c>
    </row>
    <row r="172" spans="1:5" x14ac:dyDescent="0.55000000000000004">
      <c r="A172" s="49">
        <v>2024</v>
      </c>
      <c r="B172" s="69">
        <v>11</v>
      </c>
      <c r="C172" s="58">
        <v>2.6</v>
      </c>
      <c r="D172" s="58">
        <v>20.18</v>
      </c>
      <c r="E172" s="58">
        <v>1.93</v>
      </c>
    </row>
    <row r="173" spans="1:5" x14ac:dyDescent="0.55000000000000004">
      <c r="A173" s="49">
        <v>2024</v>
      </c>
      <c r="B173" s="69">
        <v>12</v>
      </c>
      <c r="C173" s="59">
        <v>2.33</v>
      </c>
      <c r="D173" s="59">
        <v>20.16</v>
      </c>
      <c r="E173" s="59">
        <v>1.93</v>
      </c>
    </row>
    <row r="174" spans="1:5" x14ac:dyDescent="0.55000000000000004">
      <c r="A174" s="49">
        <v>2024</v>
      </c>
      <c r="B174" s="69">
        <v>13</v>
      </c>
      <c r="C174" s="58">
        <v>2.42</v>
      </c>
      <c r="D174" s="58">
        <v>20.14</v>
      </c>
      <c r="E174" s="58">
        <v>1.93</v>
      </c>
    </row>
    <row r="175" spans="1:5" x14ac:dyDescent="0.55000000000000004">
      <c r="A175" s="49">
        <v>2024</v>
      </c>
      <c r="B175" s="69">
        <v>14</v>
      </c>
      <c r="C175" s="59">
        <v>2.44</v>
      </c>
      <c r="D175" s="59">
        <v>20.11</v>
      </c>
      <c r="E175" s="59">
        <v>1.93</v>
      </c>
    </row>
    <row r="176" spans="1:5" x14ac:dyDescent="0.55000000000000004">
      <c r="A176" s="49">
        <v>2024</v>
      </c>
      <c r="B176" s="69">
        <v>15</v>
      </c>
      <c r="C176" s="58">
        <v>2.5</v>
      </c>
      <c r="D176" s="58">
        <v>20.079999999999998</v>
      </c>
      <c r="E176" s="58">
        <v>1.93</v>
      </c>
    </row>
    <row r="177" spans="1:5" x14ac:dyDescent="0.55000000000000004">
      <c r="A177" s="49">
        <v>2024</v>
      </c>
      <c r="B177" s="69">
        <v>16</v>
      </c>
      <c r="C177" s="59">
        <v>2.44</v>
      </c>
      <c r="D177" s="59">
        <v>20.079999999999998</v>
      </c>
      <c r="E177" s="59">
        <v>1.93</v>
      </c>
    </row>
    <row r="178" spans="1:5" x14ac:dyDescent="0.55000000000000004">
      <c r="A178" s="49">
        <v>2024</v>
      </c>
      <c r="B178" s="69">
        <v>17</v>
      </c>
      <c r="C178" s="58">
        <v>2.4300000000000002</v>
      </c>
      <c r="D178" s="58">
        <v>20.079999999999998</v>
      </c>
      <c r="E178" s="58">
        <v>1.93</v>
      </c>
    </row>
    <row r="179" spans="1:5" x14ac:dyDescent="0.55000000000000004">
      <c r="A179" s="49">
        <v>2024</v>
      </c>
      <c r="B179" s="69">
        <v>18</v>
      </c>
      <c r="C179" s="59">
        <v>2.46</v>
      </c>
      <c r="D179" s="59">
        <v>20.09</v>
      </c>
      <c r="E179" s="59">
        <v>1.93</v>
      </c>
    </row>
    <row r="180" spans="1:5" x14ac:dyDescent="0.55000000000000004">
      <c r="A180" s="49">
        <v>2024</v>
      </c>
      <c r="B180" s="69">
        <v>19</v>
      </c>
      <c r="C180" s="58">
        <v>2.54</v>
      </c>
      <c r="D180" s="58">
        <v>20.100000000000001</v>
      </c>
      <c r="E180" s="58">
        <v>1.93</v>
      </c>
    </row>
    <row r="181" spans="1:5" x14ac:dyDescent="0.55000000000000004">
      <c r="A181" s="49">
        <v>2024</v>
      </c>
      <c r="B181" s="69">
        <v>20</v>
      </c>
      <c r="C181" s="59">
        <v>2.54</v>
      </c>
      <c r="D181" s="59">
        <v>20.12</v>
      </c>
      <c r="E181" s="59">
        <v>1.93</v>
      </c>
    </row>
    <row r="182" spans="1:5" x14ac:dyDescent="0.55000000000000004">
      <c r="A182" s="49">
        <v>2024</v>
      </c>
      <c r="B182" s="69">
        <v>21</v>
      </c>
      <c r="C182" s="58">
        <v>2.58</v>
      </c>
      <c r="D182" s="58">
        <v>20.190000000000001</v>
      </c>
      <c r="E182" s="58">
        <v>1.93</v>
      </c>
    </row>
    <row r="183" spans="1:5" x14ac:dyDescent="0.55000000000000004">
      <c r="A183" s="49">
        <v>2024</v>
      </c>
      <c r="B183" s="69">
        <v>22</v>
      </c>
      <c r="C183" s="59">
        <v>2.59</v>
      </c>
      <c r="D183" s="59">
        <v>20.260000000000002</v>
      </c>
      <c r="E183" s="59">
        <v>1.93</v>
      </c>
    </row>
    <row r="184" spans="1:5" x14ac:dyDescent="0.55000000000000004">
      <c r="A184" s="49">
        <v>2024</v>
      </c>
      <c r="B184" s="69">
        <v>23</v>
      </c>
      <c r="C184" s="58">
        <v>2.68</v>
      </c>
      <c r="D184" s="58">
        <v>20.329999999999998</v>
      </c>
      <c r="E184" s="58">
        <v>1.93</v>
      </c>
    </row>
    <row r="185" spans="1:5" x14ac:dyDescent="0.55000000000000004">
      <c r="A185" s="49">
        <v>2024</v>
      </c>
      <c r="B185" s="69">
        <v>24</v>
      </c>
      <c r="C185" s="59">
        <v>2.62</v>
      </c>
      <c r="D185" s="59">
        <v>20.399999999999999</v>
      </c>
      <c r="E185" s="59">
        <v>1.93</v>
      </c>
    </row>
    <row r="186" spans="1:5" x14ac:dyDescent="0.55000000000000004">
      <c r="A186" s="49">
        <v>2024</v>
      </c>
      <c r="B186" s="69">
        <v>25</v>
      </c>
      <c r="C186" s="58">
        <v>2.64</v>
      </c>
      <c r="D186" s="58">
        <v>20.47</v>
      </c>
      <c r="E186" s="58">
        <v>1.93</v>
      </c>
    </row>
    <row r="187" spans="1:5" x14ac:dyDescent="0.55000000000000004">
      <c r="A187" s="49">
        <v>2024</v>
      </c>
      <c r="B187" s="69">
        <v>26</v>
      </c>
      <c r="C187" s="59">
        <v>2.69</v>
      </c>
      <c r="D187" s="59">
        <v>20.54</v>
      </c>
      <c r="E187" s="59">
        <v>1.93</v>
      </c>
    </row>
    <row r="188" spans="1:5" x14ac:dyDescent="0.55000000000000004">
      <c r="A188" s="49">
        <v>2024</v>
      </c>
      <c r="B188" s="69">
        <v>27</v>
      </c>
      <c r="C188" s="58">
        <v>2.76</v>
      </c>
      <c r="D188" s="58">
        <v>20.62</v>
      </c>
      <c r="E188" s="58">
        <v>1.93</v>
      </c>
    </row>
    <row r="189" spans="1:5" x14ac:dyDescent="0.55000000000000004">
      <c r="A189" s="49">
        <v>2024</v>
      </c>
      <c r="B189" s="69">
        <v>28</v>
      </c>
      <c r="C189" s="59">
        <v>2.86</v>
      </c>
      <c r="D189" s="59">
        <v>20.69</v>
      </c>
      <c r="E189" s="59">
        <v>1.93</v>
      </c>
    </row>
    <row r="190" spans="1:5" x14ac:dyDescent="0.55000000000000004">
      <c r="A190" s="49">
        <v>2024</v>
      </c>
      <c r="B190" s="69">
        <v>29</v>
      </c>
      <c r="C190" s="58">
        <v>2.83</v>
      </c>
      <c r="D190" s="58">
        <v>20.76</v>
      </c>
      <c r="E190" s="58">
        <v>1.93</v>
      </c>
    </row>
    <row r="191" spans="1:5" x14ac:dyDescent="0.55000000000000004">
      <c r="A191" s="49">
        <v>2024</v>
      </c>
      <c r="B191" s="69">
        <v>30</v>
      </c>
      <c r="C191" s="59">
        <v>2.76</v>
      </c>
      <c r="D191" s="59">
        <v>20.84</v>
      </c>
      <c r="E191" s="59">
        <v>1.93</v>
      </c>
    </row>
    <row r="192" spans="1:5" x14ac:dyDescent="0.55000000000000004">
      <c r="A192" s="49">
        <v>2024</v>
      </c>
      <c r="B192" s="69">
        <v>31</v>
      </c>
      <c r="C192" s="58">
        <v>2.57</v>
      </c>
      <c r="D192" s="58">
        <v>20.92</v>
      </c>
      <c r="E192" s="58">
        <v>1.93</v>
      </c>
    </row>
    <row r="193" spans="1:5" x14ac:dyDescent="0.55000000000000004">
      <c r="A193" s="49">
        <v>2024</v>
      </c>
      <c r="B193" s="69">
        <v>32</v>
      </c>
      <c r="C193" s="59">
        <v>2.64</v>
      </c>
      <c r="D193" s="59">
        <v>20.99</v>
      </c>
      <c r="E193" s="59">
        <v>1.93</v>
      </c>
    </row>
    <row r="194" spans="1:5" x14ac:dyDescent="0.55000000000000004">
      <c r="A194" s="49">
        <v>2024</v>
      </c>
      <c r="B194" s="69">
        <v>33</v>
      </c>
      <c r="C194" s="58">
        <v>2.76</v>
      </c>
      <c r="D194" s="58">
        <v>21.07</v>
      </c>
      <c r="E194" s="58">
        <v>1.93</v>
      </c>
    </row>
    <row r="195" spans="1:5" x14ac:dyDescent="0.55000000000000004">
      <c r="A195" s="49">
        <v>2024</v>
      </c>
      <c r="B195" s="69">
        <v>34</v>
      </c>
      <c r="C195" s="59">
        <v>2.69</v>
      </c>
      <c r="D195" s="59">
        <v>21.17</v>
      </c>
      <c r="E195" s="59">
        <v>1.93</v>
      </c>
    </row>
    <row r="196" spans="1:5" x14ac:dyDescent="0.55000000000000004">
      <c r="A196" s="49">
        <v>2024</v>
      </c>
      <c r="B196" s="69">
        <v>35</v>
      </c>
      <c r="C196" s="58">
        <v>2.65</v>
      </c>
      <c r="D196" s="58">
        <v>21.26</v>
      </c>
      <c r="E196" s="58">
        <v>1.93</v>
      </c>
    </row>
    <row r="197" spans="1:5" x14ac:dyDescent="0.55000000000000004">
      <c r="A197" s="49">
        <v>2024</v>
      </c>
      <c r="B197" s="69">
        <v>36</v>
      </c>
      <c r="C197" s="59">
        <v>2.52</v>
      </c>
      <c r="D197" s="59">
        <v>21.36</v>
      </c>
      <c r="E197" s="59">
        <v>1.93</v>
      </c>
    </row>
    <row r="198" spans="1:5" x14ac:dyDescent="0.55000000000000004">
      <c r="A198" s="49">
        <v>2024</v>
      </c>
      <c r="B198" s="69">
        <v>37</v>
      </c>
      <c r="C198" s="58">
        <v>2.68</v>
      </c>
      <c r="D198" s="58">
        <v>21.46</v>
      </c>
      <c r="E198" s="58">
        <v>1.93</v>
      </c>
    </row>
    <row r="199" spans="1:5" x14ac:dyDescent="0.55000000000000004">
      <c r="A199" s="49">
        <v>2024</v>
      </c>
      <c r="B199" s="69">
        <v>38</v>
      </c>
      <c r="C199" s="59">
        <v>2.6</v>
      </c>
      <c r="D199" s="59">
        <v>21.52</v>
      </c>
      <c r="E199" s="59">
        <v>1.93</v>
      </c>
    </row>
    <row r="200" spans="1:5" x14ac:dyDescent="0.55000000000000004">
      <c r="A200" s="49">
        <v>2024</v>
      </c>
      <c r="B200" s="69">
        <v>39</v>
      </c>
      <c r="C200" s="58">
        <v>2.44</v>
      </c>
      <c r="D200" s="58">
        <v>21.58</v>
      </c>
      <c r="E200" s="58">
        <v>1.93</v>
      </c>
    </row>
    <row r="201" spans="1:5" x14ac:dyDescent="0.55000000000000004">
      <c r="A201" s="49">
        <v>2024</v>
      </c>
      <c r="B201" s="69">
        <v>40</v>
      </c>
      <c r="C201" s="59">
        <v>2.25</v>
      </c>
      <c r="D201" s="59">
        <v>21.64</v>
      </c>
      <c r="E201" s="59">
        <v>1.93</v>
      </c>
    </row>
    <row r="202" spans="1:5" x14ac:dyDescent="0.55000000000000004">
      <c r="A202" s="49">
        <v>2024</v>
      </c>
      <c r="B202" s="69">
        <v>41</v>
      </c>
      <c r="C202" s="58">
        <v>2.52</v>
      </c>
      <c r="D202" s="58">
        <v>21.7</v>
      </c>
      <c r="E202" s="58">
        <v>1.93</v>
      </c>
    </row>
    <row r="203" spans="1:5" x14ac:dyDescent="0.55000000000000004">
      <c r="A203" s="49">
        <v>2024</v>
      </c>
      <c r="B203" s="69">
        <v>42</v>
      </c>
      <c r="C203" s="59">
        <v>2.68</v>
      </c>
      <c r="D203" s="59">
        <v>21.73</v>
      </c>
      <c r="E203" s="59">
        <v>1.93</v>
      </c>
    </row>
    <row r="204" spans="1:5" x14ac:dyDescent="0.55000000000000004">
      <c r="A204" s="49">
        <v>2024</v>
      </c>
      <c r="B204" s="69">
        <v>43</v>
      </c>
      <c r="C204" s="58">
        <v>2.8</v>
      </c>
      <c r="D204" s="58">
        <v>21.71</v>
      </c>
      <c r="E204" s="58">
        <v>1.93</v>
      </c>
    </row>
    <row r="205" spans="1:5" x14ac:dyDescent="0.55000000000000004">
      <c r="A205" s="49">
        <v>2024</v>
      </c>
      <c r="B205" s="69">
        <v>44</v>
      </c>
      <c r="C205" s="59">
        <v>2.74</v>
      </c>
      <c r="D205" s="59">
        <v>21.69</v>
      </c>
      <c r="E205" s="59">
        <v>1.93</v>
      </c>
    </row>
    <row r="206" spans="1:5" x14ac:dyDescent="0.55000000000000004">
      <c r="A206" s="49">
        <v>2024</v>
      </c>
      <c r="B206" s="69">
        <v>45</v>
      </c>
      <c r="C206" s="58">
        <v>2.52</v>
      </c>
      <c r="D206" s="58">
        <v>21.66</v>
      </c>
      <c r="E206" s="58">
        <v>1.93</v>
      </c>
    </row>
    <row r="207" spans="1:5" x14ac:dyDescent="0.55000000000000004">
      <c r="A207" s="49">
        <v>2024</v>
      </c>
      <c r="B207" s="69">
        <v>46</v>
      </c>
      <c r="C207" s="59">
        <v>2.72</v>
      </c>
      <c r="D207" s="59">
        <v>21.64</v>
      </c>
      <c r="E207" s="59">
        <v>1.93</v>
      </c>
    </row>
    <row r="208" spans="1:5" x14ac:dyDescent="0.55000000000000004">
      <c r="A208" s="49">
        <v>2024</v>
      </c>
      <c r="B208" s="69">
        <v>47</v>
      </c>
      <c r="C208" s="58">
        <v>2.87</v>
      </c>
      <c r="D208" s="58">
        <v>21.59</v>
      </c>
      <c r="E208" s="58">
        <v>1.93</v>
      </c>
    </row>
    <row r="209" spans="1:5" x14ac:dyDescent="0.55000000000000004">
      <c r="A209" s="49">
        <v>2024</v>
      </c>
      <c r="B209" s="69">
        <v>48</v>
      </c>
      <c r="C209" s="59">
        <v>2.99</v>
      </c>
      <c r="D209" s="59">
        <v>21.53</v>
      </c>
      <c r="E209" s="59">
        <v>1.93</v>
      </c>
    </row>
    <row r="210" spans="1:5" x14ac:dyDescent="0.55000000000000004">
      <c r="A210" s="49">
        <v>2024</v>
      </c>
      <c r="B210" s="69">
        <v>49</v>
      </c>
      <c r="C210" s="58">
        <v>3.38</v>
      </c>
      <c r="D210" s="58">
        <v>21.47</v>
      </c>
      <c r="E210" s="58">
        <v>1.93</v>
      </c>
    </row>
    <row r="211" spans="1:5" x14ac:dyDescent="0.55000000000000004">
      <c r="A211" s="49">
        <v>2024</v>
      </c>
      <c r="B211" s="69">
        <v>50</v>
      </c>
      <c r="C211" s="59">
        <v>3.26</v>
      </c>
      <c r="D211" s="59">
        <v>21.42</v>
      </c>
      <c r="E211" s="59">
        <v>1.93</v>
      </c>
    </row>
    <row r="212" spans="1:5" x14ac:dyDescent="0.55000000000000004">
      <c r="A212" s="49">
        <v>2024</v>
      </c>
      <c r="B212" s="69">
        <v>51</v>
      </c>
      <c r="C212" s="58">
        <v>3.25</v>
      </c>
      <c r="D212" s="58">
        <v>21.35</v>
      </c>
      <c r="E212" s="58">
        <v>1.93</v>
      </c>
    </row>
    <row r="213" spans="1:5" x14ac:dyDescent="0.55000000000000004">
      <c r="A213" s="49">
        <v>2024</v>
      </c>
      <c r="B213" s="69">
        <v>52</v>
      </c>
      <c r="C213" s="59">
        <v>3.19</v>
      </c>
      <c r="D213" s="59">
        <v>21.28</v>
      </c>
      <c r="E213" s="59">
        <v>1.93</v>
      </c>
    </row>
    <row r="214" spans="1:5" x14ac:dyDescent="0.55000000000000004">
      <c r="A214" s="49">
        <v>2024</v>
      </c>
      <c r="B214" s="69">
        <v>53</v>
      </c>
      <c r="C214" s="58">
        <v>3.19</v>
      </c>
      <c r="D214" s="58">
        <v>21.28</v>
      </c>
      <c r="E214" s="58">
        <v>1.93</v>
      </c>
    </row>
    <row r="215" spans="1:5" x14ac:dyDescent="0.55000000000000004">
      <c r="A215" s="49">
        <v>2025</v>
      </c>
      <c r="B215" s="69">
        <v>1</v>
      </c>
      <c r="C215" s="59">
        <v>3.69</v>
      </c>
      <c r="D215" s="59">
        <v>21.49</v>
      </c>
      <c r="E215" s="59">
        <v>1.93</v>
      </c>
    </row>
    <row r="216" spans="1:5" x14ac:dyDescent="0.55000000000000004">
      <c r="A216" s="49">
        <v>2025</v>
      </c>
      <c r="B216" s="69">
        <v>2</v>
      </c>
      <c r="C216" s="58">
        <v>3.03</v>
      </c>
      <c r="D216" s="58">
        <v>21.42</v>
      </c>
      <c r="E216" s="58">
        <v>1.93</v>
      </c>
    </row>
    <row r="217" spans="1:5" x14ac:dyDescent="0.55000000000000004">
      <c r="A217" s="49">
        <v>2025</v>
      </c>
      <c r="B217" s="69">
        <v>3</v>
      </c>
      <c r="C217" s="59">
        <v>3.46</v>
      </c>
      <c r="D217" s="59">
        <v>21.33</v>
      </c>
      <c r="E217" s="59">
        <v>1.93</v>
      </c>
    </row>
    <row r="218" spans="1:5" x14ac:dyDescent="0.55000000000000004">
      <c r="A218" s="49">
        <v>2025</v>
      </c>
      <c r="B218" s="69">
        <v>4</v>
      </c>
      <c r="C218" s="58">
        <v>3.08</v>
      </c>
      <c r="D218" s="58">
        <v>21.19</v>
      </c>
      <c r="E218" s="58">
        <v>1.93</v>
      </c>
    </row>
    <row r="219" spans="1:5" x14ac:dyDescent="0.55000000000000004">
      <c r="A219" s="49">
        <v>2025</v>
      </c>
      <c r="B219" s="69">
        <v>5</v>
      </c>
      <c r="C219" s="59">
        <v>3.1</v>
      </c>
      <c r="D219" s="59">
        <v>21.06</v>
      </c>
      <c r="E219" s="59">
        <v>1.93</v>
      </c>
    </row>
    <row r="220" spans="1:5" x14ac:dyDescent="0.55000000000000004">
      <c r="A220" s="49">
        <v>2025</v>
      </c>
      <c r="B220" s="69">
        <v>6</v>
      </c>
      <c r="C220" s="58">
        <v>3.02</v>
      </c>
      <c r="D220" s="58">
        <v>20.92</v>
      </c>
      <c r="E220" s="58">
        <v>1.93</v>
      </c>
    </row>
    <row r="221" spans="1:5" x14ac:dyDescent="0.55000000000000004">
      <c r="A221" s="49">
        <v>2025</v>
      </c>
      <c r="B221" s="69">
        <v>7</v>
      </c>
      <c r="C221" s="59">
        <v>2.78</v>
      </c>
      <c r="D221" s="59">
        <v>20.78</v>
      </c>
      <c r="E221" s="59">
        <v>1.93</v>
      </c>
    </row>
    <row r="222" spans="1:5" x14ac:dyDescent="0.55000000000000004">
      <c r="A222" s="49">
        <v>2025</v>
      </c>
      <c r="B222" s="69">
        <v>8</v>
      </c>
      <c r="C222" s="58">
        <v>2.85</v>
      </c>
      <c r="D222" s="58">
        <v>20.7</v>
      </c>
      <c r="E222" s="58">
        <v>1.93</v>
      </c>
    </row>
    <row r="223" spans="1:5" x14ac:dyDescent="0.55000000000000004">
      <c r="A223" s="49">
        <v>2025</v>
      </c>
      <c r="B223" s="69">
        <v>9</v>
      </c>
      <c r="C223" s="59">
        <v>2.86</v>
      </c>
      <c r="D223" s="59">
        <v>20.61</v>
      </c>
      <c r="E223" s="59">
        <v>1.93</v>
      </c>
    </row>
    <row r="224" spans="1:5" x14ac:dyDescent="0.55000000000000004">
      <c r="A224" s="49">
        <v>2025</v>
      </c>
      <c r="B224" s="69">
        <v>10</v>
      </c>
      <c r="C224" s="58">
        <v>2.79</v>
      </c>
      <c r="D224" s="58">
        <v>20.52</v>
      </c>
      <c r="E224" s="58">
        <v>1.93</v>
      </c>
    </row>
    <row r="225" spans="1:5" x14ac:dyDescent="0.55000000000000004">
      <c r="A225" s="49">
        <v>2025</v>
      </c>
      <c r="B225" s="69">
        <v>11</v>
      </c>
      <c r="C225" s="59">
        <v>2.73</v>
      </c>
      <c r="D225" s="59">
        <v>20.440000000000001</v>
      </c>
      <c r="E225" s="59">
        <v>1.93</v>
      </c>
    </row>
    <row r="226" spans="1:5" x14ac:dyDescent="0.55000000000000004">
      <c r="A226" s="49">
        <v>2025</v>
      </c>
      <c r="B226" s="69">
        <v>12</v>
      </c>
      <c r="C226" s="58">
        <v>2.4500000000000002</v>
      </c>
      <c r="D226" s="58">
        <v>20.420000000000002</v>
      </c>
      <c r="E226" s="58">
        <v>1.93</v>
      </c>
    </row>
    <row r="227" spans="1:5" x14ac:dyDescent="0.55000000000000004">
      <c r="A227" s="49">
        <v>2025</v>
      </c>
      <c r="B227" s="69">
        <v>13</v>
      </c>
      <c r="C227" s="59">
        <v>2.54</v>
      </c>
      <c r="D227" s="59">
        <v>20.39</v>
      </c>
      <c r="E227" s="59">
        <v>1.93</v>
      </c>
    </row>
    <row r="228" spans="1:5" x14ac:dyDescent="0.55000000000000004">
      <c r="A228" s="49">
        <v>2025</v>
      </c>
      <c r="B228" s="69">
        <v>14</v>
      </c>
      <c r="C228" s="58">
        <v>2.56</v>
      </c>
      <c r="D228" s="58">
        <v>20.37</v>
      </c>
      <c r="E228" s="58">
        <v>1.93</v>
      </c>
    </row>
    <row r="229" spans="1:5" x14ac:dyDescent="0.55000000000000004">
      <c r="A229" s="49">
        <v>2025</v>
      </c>
      <c r="B229" s="69">
        <v>15</v>
      </c>
      <c r="C229" s="59">
        <v>2.63</v>
      </c>
      <c r="D229" s="59">
        <v>20.34</v>
      </c>
      <c r="E229" s="59">
        <v>1.93</v>
      </c>
    </row>
    <row r="230" spans="1:5" x14ac:dyDescent="0.55000000000000004">
      <c r="A230" s="49">
        <v>2025</v>
      </c>
      <c r="B230" s="69">
        <v>16</v>
      </c>
      <c r="C230" s="58">
        <v>2.56</v>
      </c>
      <c r="D230" s="58">
        <v>20.329999999999998</v>
      </c>
      <c r="E230" s="58">
        <v>1.93</v>
      </c>
    </row>
    <row r="231" spans="1:5" x14ac:dyDescent="0.55000000000000004">
      <c r="A231" s="49">
        <v>2025</v>
      </c>
      <c r="B231" s="69">
        <v>17</v>
      </c>
      <c r="C231" s="59">
        <v>2.5499999999999998</v>
      </c>
      <c r="D231" s="59">
        <v>20.34</v>
      </c>
      <c r="E231" s="59">
        <v>1.93</v>
      </c>
    </row>
    <row r="232" spans="1:5" x14ac:dyDescent="0.55000000000000004">
      <c r="A232" s="49">
        <v>2025</v>
      </c>
      <c r="B232" s="69">
        <v>18</v>
      </c>
      <c r="C232" s="58">
        <v>2.59</v>
      </c>
      <c r="D232" s="58">
        <v>20.350000000000001</v>
      </c>
      <c r="E232" s="58">
        <v>1.93</v>
      </c>
    </row>
    <row r="233" spans="1:5" x14ac:dyDescent="0.55000000000000004">
      <c r="A233" s="49">
        <v>2025</v>
      </c>
      <c r="B233" s="69">
        <v>19</v>
      </c>
      <c r="C233" s="59">
        <v>2.67</v>
      </c>
      <c r="D233" s="59">
        <v>20.36</v>
      </c>
      <c r="E233" s="59">
        <v>1.93</v>
      </c>
    </row>
    <row r="234" spans="1:5" x14ac:dyDescent="0.55000000000000004">
      <c r="A234" s="49">
        <v>2025</v>
      </c>
      <c r="B234" s="69">
        <v>20</v>
      </c>
      <c r="C234" s="58">
        <v>2.66</v>
      </c>
      <c r="D234" s="58">
        <v>20.38</v>
      </c>
      <c r="E234" s="58">
        <v>1.93</v>
      </c>
    </row>
    <row r="235" spans="1:5" x14ac:dyDescent="0.55000000000000004">
      <c r="A235" s="49">
        <v>2025</v>
      </c>
      <c r="B235" s="69">
        <v>21</v>
      </c>
      <c r="C235" s="59">
        <v>2.71</v>
      </c>
      <c r="D235" s="59">
        <v>20.45</v>
      </c>
      <c r="E235" s="59">
        <v>1.93</v>
      </c>
    </row>
    <row r="236" spans="1:5" x14ac:dyDescent="0.55000000000000004">
      <c r="A236" s="49">
        <v>2025</v>
      </c>
      <c r="B236" s="69">
        <v>22</v>
      </c>
      <c r="C236" s="58">
        <v>2.72</v>
      </c>
      <c r="D236" s="58">
        <v>20.52</v>
      </c>
      <c r="E236" s="58">
        <v>1.93</v>
      </c>
    </row>
    <row r="237" spans="1:5" x14ac:dyDescent="0.55000000000000004">
      <c r="A237" s="49">
        <v>2025</v>
      </c>
      <c r="B237" s="69">
        <v>23</v>
      </c>
      <c r="C237" s="59">
        <v>2.81</v>
      </c>
      <c r="D237" s="59">
        <v>20.59</v>
      </c>
      <c r="E237" s="59">
        <v>1.93</v>
      </c>
    </row>
    <row r="238" spans="1:5" x14ac:dyDescent="0.55000000000000004">
      <c r="A238" s="49">
        <v>2025</v>
      </c>
      <c r="B238" s="69">
        <v>24</v>
      </c>
      <c r="C238" s="58">
        <v>2.75</v>
      </c>
      <c r="D238" s="58">
        <v>20.67</v>
      </c>
      <c r="E238" s="58">
        <v>1.93</v>
      </c>
    </row>
    <row r="239" spans="1:5" x14ac:dyDescent="0.55000000000000004">
      <c r="A239" s="49">
        <v>2025</v>
      </c>
      <c r="B239" s="69">
        <v>25</v>
      </c>
      <c r="C239" s="59">
        <v>2.77</v>
      </c>
      <c r="D239" s="59">
        <v>20.74</v>
      </c>
      <c r="E239" s="59">
        <v>1.93</v>
      </c>
    </row>
    <row r="240" spans="1:5" x14ac:dyDescent="0.55000000000000004">
      <c r="A240" s="49">
        <v>2025</v>
      </c>
      <c r="B240" s="69">
        <v>26</v>
      </c>
      <c r="C240" s="58">
        <v>2.82</v>
      </c>
      <c r="D240" s="58">
        <v>20.81</v>
      </c>
      <c r="E240" s="58">
        <v>1.93</v>
      </c>
    </row>
    <row r="241" spans="1:5" x14ac:dyDescent="0.55000000000000004">
      <c r="A241" s="49">
        <v>2025</v>
      </c>
      <c r="B241" s="69">
        <v>27</v>
      </c>
      <c r="C241" s="59">
        <v>2.9</v>
      </c>
      <c r="D241" s="59">
        <v>20.88</v>
      </c>
      <c r="E241" s="59">
        <v>1.93</v>
      </c>
    </row>
    <row r="242" spans="1:5" x14ac:dyDescent="0.55000000000000004">
      <c r="A242" s="49">
        <v>2025</v>
      </c>
      <c r="B242" s="69">
        <v>28</v>
      </c>
      <c r="C242" s="58">
        <v>3.01</v>
      </c>
      <c r="D242" s="58">
        <v>20.95</v>
      </c>
      <c r="E242" s="58">
        <v>1.93</v>
      </c>
    </row>
    <row r="243" spans="1:5" x14ac:dyDescent="0.55000000000000004">
      <c r="A243" s="49">
        <v>2025</v>
      </c>
      <c r="B243" s="69">
        <v>29</v>
      </c>
      <c r="C243" s="59">
        <v>2.97</v>
      </c>
      <c r="D243" s="59">
        <v>21.03</v>
      </c>
      <c r="E243" s="59">
        <v>1.93</v>
      </c>
    </row>
    <row r="244" spans="1:5" x14ac:dyDescent="0.55000000000000004">
      <c r="A244" s="49">
        <v>2025</v>
      </c>
      <c r="B244" s="69">
        <v>30</v>
      </c>
      <c r="C244" s="58">
        <v>2.9</v>
      </c>
      <c r="D244" s="58">
        <v>21.11</v>
      </c>
      <c r="E244" s="58">
        <v>1.93</v>
      </c>
    </row>
    <row r="245" spans="1:5" x14ac:dyDescent="0.55000000000000004">
      <c r="A245" s="49">
        <v>2025</v>
      </c>
      <c r="B245" s="69">
        <v>31</v>
      </c>
      <c r="C245" s="59">
        <v>2.7</v>
      </c>
      <c r="D245" s="59">
        <v>21.19</v>
      </c>
      <c r="E245" s="59">
        <v>1.93</v>
      </c>
    </row>
    <row r="246" spans="1:5" x14ac:dyDescent="0.55000000000000004">
      <c r="A246" s="49">
        <v>2025</v>
      </c>
      <c r="B246" s="69">
        <v>32</v>
      </c>
      <c r="C246" s="58">
        <v>2.77</v>
      </c>
      <c r="D246" s="58">
        <v>21.26</v>
      </c>
      <c r="E246" s="58">
        <v>1.93</v>
      </c>
    </row>
    <row r="247" spans="1:5" x14ac:dyDescent="0.55000000000000004">
      <c r="A247" s="49">
        <v>2025</v>
      </c>
      <c r="B247" s="69">
        <v>33</v>
      </c>
      <c r="C247" s="59">
        <v>2.9</v>
      </c>
      <c r="D247" s="59">
        <v>21.34</v>
      </c>
      <c r="E247" s="59">
        <v>1.93</v>
      </c>
    </row>
    <row r="248" spans="1:5" x14ac:dyDescent="0.55000000000000004">
      <c r="A248" s="49">
        <v>2025</v>
      </c>
      <c r="B248" s="69">
        <v>34</v>
      </c>
      <c r="C248" s="58">
        <v>2.82</v>
      </c>
      <c r="D248" s="58">
        <v>21.44</v>
      </c>
      <c r="E248" s="58">
        <v>1.93</v>
      </c>
    </row>
    <row r="249" spans="1:5" x14ac:dyDescent="0.55000000000000004">
      <c r="A249" s="49">
        <v>2025</v>
      </c>
      <c r="B249" s="69">
        <v>35</v>
      </c>
      <c r="C249" s="59">
        <v>2.78</v>
      </c>
      <c r="D249" s="59">
        <v>21.54</v>
      </c>
      <c r="E249" s="59">
        <v>1.93</v>
      </c>
    </row>
    <row r="250" spans="1:5" x14ac:dyDescent="0.55000000000000004">
      <c r="A250" s="49">
        <v>2025</v>
      </c>
      <c r="B250" s="69">
        <v>36</v>
      </c>
      <c r="C250" s="58">
        <v>2.65</v>
      </c>
      <c r="D250" s="58">
        <v>21.63</v>
      </c>
      <c r="E250" s="58">
        <v>1.93</v>
      </c>
    </row>
    <row r="251" spans="1:5" x14ac:dyDescent="0.55000000000000004">
      <c r="A251" s="49">
        <v>2025</v>
      </c>
      <c r="B251" s="69">
        <v>37</v>
      </c>
      <c r="C251" s="59">
        <v>2.81</v>
      </c>
      <c r="D251" s="59">
        <v>21.73</v>
      </c>
      <c r="E251" s="59">
        <v>1.93</v>
      </c>
    </row>
    <row r="252" spans="1:5" x14ac:dyDescent="0.55000000000000004">
      <c r="A252" s="49">
        <v>2025</v>
      </c>
      <c r="B252" s="69">
        <v>38</v>
      </c>
      <c r="C252" s="58">
        <v>2.73</v>
      </c>
      <c r="D252" s="58">
        <v>21.8</v>
      </c>
      <c r="E252" s="58">
        <v>1.93</v>
      </c>
    </row>
    <row r="253" spans="1:5" x14ac:dyDescent="0.55000000000000004">
      <c r="A253" s="49">
        <v>2025</v>
      </c>
      <c r="B253" s="69">
        <v>39</v>
      </c>
      <c r="C253" s="59">
        <v>2.56</v>
      </c>
      <c r="D253" s="59">
        <v>21.86</v>
      </c>
      <c r="E253" s="59">
        <v>1.93</v>
      </c>
    </row>
    <row r="254" spans="1:5" x14ac:dyDescent="0.55000000000000004">
      <c r="A254" s="49">
        <v>2025</v>
      </c>
      <c r="B254" s="69">
        <v>40</v>
      </c>
      <c r="C254" s="58">
        <v>2.37</v>
      </c>
      <c r="D254" s="58">
        <v>21.92</v>
      </c>
      <c r="E254" s="58">
        <v>1.93</v>
      </c>
    </row>
    <row r="255" spans="1:5" x14ac:dyDescent="0.55000000000000004">
      <c r="A255" s="49">
        <v>2025</v>
      </c>
      <c r="B255" s="69">
        <v>41</v>
      </c>
      <c r="C255" s="59">
        <v>2.64</v>
      </c>
      <c r="D255" s="59">
        <v>21.98</v>
      </c>
      <c r="E255" s="59">
        <v>1.93</v>
      </c>
    </row>
    <row r="256" spans="1:5" x14ac:dyDescent="0.55000000000000004">
      <c r="A256" s="49">
        <v>2025</v>
      </c>
      <c r="B256" s="69">
        <v>42</v>
      </c>
      <c r="C256" s="58">
        <v>2.81</v>
      </c>
      <c r="D256" s="58">
        <v>22.01</v>
      </c>
      <c r="E256" s="58">
        <v>1.93</v>
      </c>
    </row>
    <row r="257" spans="1:5" x14ac:dyDescent="0.55000000000000004">
      <c r="A257" s="49">
        <v>2025</v>
      </c>
      <c r="B257" s="69">
        <v>43</v>
      </c>
      <c r="C257" s="59">
        <v>2.94</v>
      </c>
      <c r="D257" s="59">
        <v>21.99</v>
      </c>
      <c r="E257" s="59">
        <v>1.93</v>
      </c>
    </row>
    <row r="258" spans="1:5" x14ac:dyDescent="0.55000000000000004">
      <c r="A258" s="49">
        <v>2025</v>
      </c>
      <c r="B258" s="69">
        <v>44</v>
      </c>
      <c r="C258" s="58">
        <v>2.87</v>
      </c>
      <c r="D258" s="58">
        <v>21.97</v>
      </c>
      <c r="E258" s="58">
        <v>1.93</v>
      </c>
    </row>
    <row r="259" spans="1:5" x14ac:dyDescent="0.55000000000000004">
      <c r="A259" s="49">
        <v>2025</v>
      </c>
      <c r="B259" s="69">
        <v>45</v>
      </c>
      <c r="C259" s="59">
        <v>2.65</v>
      </c>
      <c r="D259" s="59">
        <v>21.94</v>
      </c>
      <c r="E259" s="59">
        <v>1.93</v>
      </c>
    </row>
    <row r="260" spans="1:5" x14ac:dyDescent="0.55000000000000004">
      <c r="A260" s="49">
        <v>2025</v>
      </c>
      <c r="B260" s="69">
        <v>46</v>
      </c>
      <c r="C260" s="58">
        <v>2.86</v>
      </c>
      <c r="D260" s="58">
        <v>21.92</v>
      </c>
      <c r="E260" s="58">
        <v>1.93</v>
      </c>
    </row>
    <row r="261" spans="1:5" x14ac:dyDescent="0.55000000000000004">
      <c r="A261" s="49">
        <v>2025</v>
      </c>
      <c r="B261" s="69">
        <v>47</v>
      </c>
      <c r="C261" s="59">
        <v>3.01</v>
      </c>
      <c r="D261" s="59">
        <v>21.86</v>
      </c>
      <c r="E261" s="59">
        <v>1.93</v>
      </c>
    </row>
    <row r="262" spans="1:5" x14ac:dyDescent="0.55000000000000004">
      <c r="A262" s="49">
        <v>2025</v>
      </c>
      <c r="B262" s="69">
        <v>48</v>
      </c>
      <c r="C262" s="58">
        <v>3.14</v>
      </c>
      <c r="D262" s="58">
        <v>21.81</v>
      </c>
      <c r="E262" s="58">
        <v>1.93</v>
      </c>
    </row>
    <row r="263" spans="1:5" x14ac:dyDescent="0.55000000000000004">
      <c r="A263" s="49">
        <v>2025</v>
      </c>
      <c r="B263" s="69">
        <v>49</v>
      </c>
      <c r="C263" s="59">
        <v>3.55</v>
      </c>
      <c r="D263" s="59">
        <v>21.75</v>
      </c>
      <c r="E263" s="59">
        <v>1.93</v>
      </c>
    </row>
    <row r="264" spans="1:5" x14ac:dyDescent="0.55000000000000004">
      <c r="A264" s="49">
        <v>2025</v>
      </c>
      <c r="B264" s="69">
        <v>50</v>
      </c>
      <c r="C264" s="58">
        <v>3.42</v>
      </c>
      <c r="D264" s="58">
        <v>21.69</v>
      </c>
      <c r="E264" s="58">
        <v>1.93</v>
      </c>
    </row>
    <row r="265" spans="1:5" x14ac:dyDescent="0.55000000000000004">
      <c r="A265" s="49">
        <v>2025</v>
      </c>
      <c r="B265" s="69">
        <v>51</v>
      </c>
      <c r="C265" s="59">
        <v>3.41</v>
      </c>
      <c r="D265" s="59">
        <v>21.63</v>
      </c>
      <c r="E265" s="59">
        <v>1.93</v>
      </c>
    </row>
    <row r="266" spans="1:5" x14ac:dyDescent="0.55000000000000004">
      <c r="A266" s="49">
        <v>2025</v>
      </c>
      <c r="B266" s="69">
        <v>52</v>
      </c>
      <c r="C266" s="58">
        <v>3.35</v>
      </c>
      <c r="D266" s="58">
        <v>21.55</v>
      </c>
      <c r="E266" s="58">
        <v>1.93</v>
      </c>
    </row>
    <row r="267" spans="1:5" x14ac:dyDescent="0.55000000000000004">
      <c r="A267" s="49">
        <v>2025</v>
      </c>
      <c r="B267" s="69">
        <v>53</v>
      </c>
      <c r="C267" s="59">
        <v>3.35</v>
      </c>
      <c r="D267" s="59">
        <v>21.55</v>
      </c>
      <c r="E267" s="59">
        <v>1.93</v>
      </c>
    </row>
    <row r="268" spans="1:5" x14ac:dyDescent="0.55000000000000004">
      <c r="A268" s="49">
        <v>2026</v>
      </c>
      <c r="B268" s="69">
        <v>1</v>
      </c>
      <c r="C268" s="58">
        <v>3.88</v>
      </c>
      <c r="D268" s="58">
        <v>21.52</v>
      </c>
      <c r="E268" s="58">
        <v>1.96</v>
      </c>
    </row>
    <row r="269" spans="1:5" x14ac:dyDescent="0.55000000000000004">
      <c r="A269" s="49">
        <v>2026</v>
      </c>
      <c r="B269" s="69">
        <v>2</v>
      </c>
      <c r="C269" s="59">
        <v>3.18</v>
      </c>
      <c r="D269" s="59">
        <v>21.45</v>
      </c>
      <c r="E269" s="59">
        <v>1.96</v>
      </c>
    </row>
    <row r="270" spans="1:5" x14ac:dyDescent="0.55000000000000004">
      <c r="A270" s="49">
        <v>2026</v>
      </c>
      <c r="B270" s="69">
        <v>3</v>
      </c>
      <c r="C270" s="58">
        <v>3.64</v>
      </c>
      <c r="D270" s="58">
        <v>21.36</v>
      </c>
      <c r="E270" s="58">
        <v>1.96</v>
      </c>
    </row>
    <row r="271" spans="1:5" x14ac:dyDescent="0.55000000000000004">
      <c r="A271" s="49">
        <v>2026</v>
      </c>
      <c r="B271" s="69">
        <v>4</v>
      </c>
      <c r="C271" s="59">
        <v>3.24</v>
      </c>
      <c r="D271" s="59">
        <v>21.23</v>
      </c>
      <c r="E271" s="59">
        <v>1.96</v>
      </c>
    </row>
    <row r="272" spans="1:5" x14ac:dyDescent="0.55000000000000004">
      <c r="A272" s="49">
        <v>2026</v>
      </c>
      <c r="B272" s="69">
        <v>5</v>
      </c>
      <c r="C272" s="58">
        <v>3.26</v>
      </c>
      <c r="D272" s="58">
        <v>21.09</v>
      </c>
      <c r="E272" s="58">
        <v>1.96</v>
      </c>
    </row>
    <row r="273" spans="1:5" x14ac:dyDescent="0.55000000000000004">
      <c r="A273" s="49">
        <v>2026</v>
      </c>
      <c r="B273" s="69">
        <v>6</v>
      </c>
      <c r="C273" s="59">
        <v>3.18</v>
      </c>
      <c r="D273" s="59">
        <v>20.95</v>
      </c>
      <c r="E273" s="59">
        <v>1.96</v>
      </c>
    </row>
    <row r="274" spans="1:5" x14ac:dyDescent="0.55000000000000004">
      <c r="A274" s="49">
        <v>2026</v>
      </c>
      <c r="B274" s="69">
        <v>7</v>
      </c>
      <c r="C274" s="58">
        <v>2.92</v>
      </c>
      <c r="D274" s="58">
        <v>20.81</v>
      </c>
      <c r="E274" s="58">
        <v>1.96</v>
      </c>
    </row>
    <row r="275" spans="1:5" x14ac:dyDescent="0.55000000000000004">
      <c r="A275" s="49">
        <v>2026</v>
      </c>
      <c r="B275" s="69">
        <v>8</v>
      </c>
      <c r="C275" s="59">
        <v>2.99</v>
      </c>
      <c r="D275" s="59">
        <v>20.73</v>
      </c>
      <c r="E275" s="59">
        <v>1.96</v>
      </c>
    </row>
    <row r="276" spans="1:5" x14ac:dyDescent="0.55000000000000004">
      <c r="A276" s="49">
        <v>2026</v>
      </c>
      <c r="B276" s="69">
        <v>9</v>
      </c>
      <c r="C276" s="58">
        <v>3.01</v>
      </c>
      <c r="D276" s="58">
        <v>20.64</v>
      </c>
      <c r="E276" s="58">
        <v>1.96</v>
      </c>
    </row>
    <row r="277" spans="1:5" x14ac:dyDescent="0.55000000000000004">
      <c r="A277" s="49">
        <v>2026</v>
      </c>
      <c r="B277" s="69">
        <v>10</v>
      </c>
      <c r="C277" s="59">
        <v>2.93</v>
      </c>
      <c r="D277" s="59">
        <v>20.55</v>
      </c>
      <c r="E277" s="59">
        <v>1.96</v>
      </c>
    </row>
    <row r="278" spans="1:5" x14ac:dyDescent="0.55000000000000004">
      <c r="A278" s="49">
        <v>2026</v>
      </c>
      <c r="B278" s="69">
        <v>11</v>
      </c>
      <c r="C278" s="58">
        <v>2.87</v>
      </c>
      <c r="D278" s="58">
        <v>20.47</v>
      </c>
      <c r="E278" s="58">
        <v>1.96</v>
      </c>
    </row>
    <row r="279" spans="1:5" x14ac:dyDescent="0.55000000000000004">
      <c r="A279" s="49">
        <v>2026</v>
      </c>
      <c r="B279" s="69">
        <v>12</v>
      </c>
      <c r="C279" s="59">
        <v>2.58</v>
      </c>
      <c r="D279" s="59">
        <v>20.45</v>
      </c>
      <c r="E279" s="59">
        <v>1.96</v>
      </c>
    </row>
    <row r="280" spans="1:5" x14ac:dyDescent="0.55000000000000004">
      <c r="A280" s="49">
        <v>2026</v>
      </c>
      <c r="B280" s="69">
        <v>13</v>
      </c>
      <c r="C280" s="58">
        <v>2.68</v>
      </c>
      <c r="D280" s="58">
        <v>20.43</v>
      </c>
      <c r="E280" s="58">
        <v>1.96</v>
      </c>
    </row>
    <row r="281" spans="1:5" x14ac:dyDescent="0.55000000000000004">
      <c r="A281" s="49">
        <v>2026</v>
      </c>
      <c r="B281" s="69">
        <v>14</v>
      </c>
      <c r="C281" s="59">
        <v>2.69</v>
      </c>
      <c r="D281" s="59">
        <v>20.399999999999999</v>
      </c>
      <c r="E281" s="59">
        <v>1.96</v>
      </c>
    </row>
    <row r="282" spans="1:5" x14ac:dyDescent="0.55000000000000004">
      <c r="A282" s="49">
        <v>2026</v>
      </c>
      <c r="B282" s="69">
        <v>15</v>
      </c>
      <c r="C282" s="58">
        <v>2.76</v>
      </c>
      <c r="D282" s="58">
        <v>20.37</v>
      </c>
      <c r="E282" s="58">
        <v>1.96</v>
      </c>
    </row>
    <row r="283" spans="1:5" x14ac:dyDescent="0.55000000000000004">
      <c r="A283" s="49">
        <v>2026</v>
      </c>
      <c r="B283" s="69">
        <v>16</v>
      </c>
      <c r="C283" s="59">
        <v>2.69</v>
      </c>
      <c r="D283" s="59">
        <v>20.37</v>
      </c>
      <c r="E283" s="59">
        <v>1.96</v>
      </c>
    </row>
    <row r="284" spans="1:5" x14ac:dyDescent="0.55000000000000004">
      <c r="A284" s="49">
        <v>2026</v>
      </c>
      <c r="B284" s="69">
        <v>17</v>
      </c>
      <c r="C284" s="58">
        <v>2.68</v>
      </c>
      <c r="D284" s="58">
        <v>20.37</v>
      </c>
      <c r="E284" s="58">
        <v>1.96</v>
      </c>
    </row>
    <row r="285" spans="1:5" x14ac:dyDescent="0.55000000000000004">
      <c r="A285" s="49">
        <v>2026</v>
      </c>
      <c r="B285" s="69">
        <v>18</v>
      </c>
      <c r="C285" s="59">
        <v>2.72</v>
      </c>
      <c r="D285" s="59">
        <v>20.38</v>
      </c>
      <c r="E285" s="59">
        <v>1.96</v>
      </c>
    </row>
    <row r="286" spans="1:5" x14ac:dyDescent="0.55000000000000004">
      <c r="A286" s="49">
        <v>2026</v>
      </c>
      <c r="B286" s="69">
        <v>19</v>
      </c>
      <c r="C286" s="58">
        <v>2.8</v>
      </c>
      <c r="D286" s="58">
        <v>20.39</v>
      </c>
      <c r="E286" s="58">
        <v>1.96</v>
      </c>
    </row>
    <row r="287" spans="1:5" x14ac:dyDescent="0.55000000000000004">
      <c r="A287" s="49">
        <v>2026</v>
      </c>
      <c r="B287" s="69">
        <v>20</v>
      </c>
      <c r="C287" s="59">
        <v>2.8</v>
      </c>
      <c r="D287" s="59">
        <v>20.41</v>
      </c>
      <c r="E287" s="59">
        <v>1.96</v>
      </c>
    </row>
    <row r="288" spans="1:5" x14ac:dyDescent="0.55000000000000004">
      <c r="A288" s="49">
        <v>2026</v>
      </c>
      <c r="B288" s="69">
        <v>21</v>
      </c>
      <c r="C288" s="58">
        <v>2.85</v>
      </c>
      <c r="D288" s="58">
        <v>20.48</v>
      </c>
      <c r="E288" s="58">
        <v>1.96</v>
      </c>
    </row>
    <row r="289" spans="1:5" x14ac:dyDescent="0.55000000000000004">
      <c r="A289" s="49">
        <v>2026</v>
      </c>
      <c r="B289" s="69">
        <v>22</v>
      </c>
      <c r="C289" s="59">
        <v>2.86</v>
      </c>
      <c r="D289" s="59">
        <v>20.55</v>
      </c>
      <c r="E289" s="59">
        <v>1.96</v>
      </c>
    </row>
    <row r="290" spans="1:5" x14ac:dyDescent="0.55000000000000004">
      <c r="A290" s="49">
        <v>2026</v>
      </c>
      <c r="B290" s="69">
        <v>23</v>
      </c>
      <c r="C290" s="58">
        <v>2.96</v>
      </c>
      <c r="D290" s="58">
        <v>20.63</v>
      </c>
      <c r="E290" s="58">
        <v>1.96</v>
      </c>
    </row>
    <row r="291" spans="1:5" x14ac:dyDescent="0.55000000000000004">
      <c r="A291" s="49">
        <v>2026</v>
      </c>
      <c r="B291" s="69">
        <v>24</v>
      </c>
      <c r="C291" s="59">
        <v>2.9</v>
      </c>
      <c r="D291" s="59">
        <v>20.7</v>
      </c>
      <c r="E291" s="59">
        <v>1.96</v>
      </c>
    </row>
    <row r="292" spans="1:5" x14ac:dyDescent="0.55000000000000004">
      <c r="A292" s="49">
        <v>2026</v>
      </c>
      <c r="B292" s="69">
        <v>25</v>
      </c>
      <c r="C292" s="58">
        <v>2.91</v>
      </c>
      <c r="D292" s="58">
        <v>20.77</v>
      </c>
      <c r="E292" s="58">
        <v>1.96</v>
      </c>
    </row>
    <row r="293" spans="1:5" x14ac:dyDescent="0.55000000000000004">
      <c r="A293" s="49">
        <v>2026</v>
      </c>
      <c r="B293" s="69">
        <v>26</v>
      </c>
      <c r="C293" s="59">
        <v>2.97</v>
      </c>
      <c r="D293" s="59">
        <v>20.84</v>
      </c>
      <c r="E293" s="59">
        <v>1.96</v>
      </c>
    </row>
    <row r="294" spans="1:5" x14ac:dyDescent="0.55000000000000004">
      <c r="A294" s="49">
        <v>2026</v>
      </c>
      <c r="B294" s="69">
        <v>27</v>
      </c>
      <c r="C294" s="58">
        <v>3.05</v>
      </c>
      <c r="D294" s="58">
        <v>20.91</v>
      </c>
      <c r="E294" s="58">
        <v>1.96</v>
      </c>
    </row>
    <row r="295" spans="1:5" x14ac:dyDescent="0.55000000000000004">
      <c r="A295" s="49">
        <v>2026</v>
      </c>
      <c r="B295" s="69">
        <v>28</v>
      </c>
      <c r="C295" s="59">
        <v>3.16</v>
      </c>
      <c r="D295" s="59">
        <v>20.99</v>
      </c>
      <c r="E295" s="59">
        <v>1.96</v>
      </c>
    </row>
    <row r="296" spans="1:5" x14ac:dyDescent="0.55000000000000004">
      <c r="A296" s="49">
        <v>2026</v>
      </c>
      <c r="B296" s="69">
        <v>29</v>
      </c>
      <c r="C296" s="58">
        <v>3.13</v>
      </c>
      <c r="D296" s="58">
        <v>21.06</v>
      </c>
      <c r="E296" s="58">
        <v>1.96</v>
      </c>
    </row>
    <row r="297" spans="1:5" x14ac:dyDescent="0.55000000000000004">
      <c r="A297" s="49">
        <v>2026</v>
      </c>
      <c r="B297" s="69">
        <v>30</v>
      </c>
      <c r="C297" s="59">
        <v>3.05</v>
      </c>
      <c r="D297" s="59">
        <v>21.14</v>
      </c>
      <c r="E297" s="59">
        <v>1.96</v>
      </c>
    </row>
    <row r="298" spans="1:5" x14ac:dyDescent="0.55000000000000004">
      <c r="A298" s="49">
        <v>2026</v>
      </c>
      <c r="B298" s="69">
        <v>31</v>
      </c>
      <c r="C298" s="58">
        <v>2.84</v>
      </c>
      <c r="D298" s="58">
        <v>21.22</v>
      </c>
      <c r="E298" s="58">
        <v>1.96</v>
      </c>
    </row>
    <row r="299" spans="1:5" x14ac:dyDescent="0.55000000000000004">
      <c r="A299" s="49">
        <v>2026</v>
      </c>
      <c r="B299" s="69">
        <v>32</v>
      </c>
      <c r="C299" s="59">
        <v>2.91</v>
      </c>
      <c r="D299" s="59">
        <v>21.3</v>
      </c>
      <c r="E299" s="59">
        <v>1.96</v>
      </c>
    </row>
    <row r="300" spans="1:5" x14ac:dyDescent="0.55000000000000004">
      <c r="A300" s="49">
        <v>2026</v>
      </c>
      <c r="B300" s="69">
        <v>33</v>
      </c>
      <c r="C300" s="58">
        <v>3.05</v>
      </c>
      <c r="D300" s="58">
        <v>21.38</v>
      </c>
      <c r="E300" s="58">
        <v>1.96</v>
      </c>
    </row>
    <row r="301" spans="1:5" x14ac:dyDescent="0.55000000000000004">
      <c r="A301" s="49">
        <v>2026</v>
      </c>
      <c r="B301" s="69">
        <v>34</v>
      </c>
      <c r="C301" s="59">
        <v>2.97</v>
      </c>
      <c r="D301" s="59">
        <v>21.47</v>
      </c>
      <c r="E301" s="59">
        <v>1.96</v>
      </c>
    </row>
    <row r="302" spans="1:5" x14ac:dyDescent="0.55000000000000004">
      <c r="A302" s="49">
        <v>2026</v>
      </c>
      <c r="B302" s="69">
        <v>35</v>
      </c>
      <c r="C302" s="58">
        <v>2.92</v>
      </c>
      <c r="D302" s="58">
        <v>21.57</v>
      </c>
      <c r="E302" s="58">
        <v>1.96</v>
      </c>
    </row>
    <row r="303" spans="1:5" x14ac:dyDescent="0.55000000000000004">
      <c r="A303" s="49">
        <v>2026</v>
      </c>
      <c r="B303" s="69">
        <v>36</v>
      </c>
      <c r="C303" s="59">
        <v>2.79</v>
      </c>
      <c r="D303" s="59">
        <v>21.67</v>
      </c>
      <c r="E303" s="59">
        <v>1.96</v>
      </c>
    </row>
    <row r="304" spans="1:5" x14ac:dyDescent="0.55000000000000004">
      <c r="A304" s="49">
        <v>2026</v>
      </c>
      <c r="B304" s="69">
        <v>37</v>
      </c>
      <c r="C304" s="58">
        <v>2.96</v>
      </c>
      <c r="D304" s="58">
        <v>21.77</v>
      </c>
      <c r="E304" s="58">
        <v>1.96</v>
      </c>
    </row>
    <row r="305" spans="1:5" x14ac:dyDescent="0.55000000000000004">
      <c r="A305" s="49">
        <v>2026</v>
      </c>
      <c r="B305" s="69">
        <v>38</v>
      </c>
      <c r="C305" s="59">
        <v>2.87</v>
      </c>
      <c r="D305" s="59">
        <v>21.84</v>
      </c>
      <c r="E305" s="59">
        <v>1.96</v>
      </c>
    </row>
    <row r="306" spans="1:5" x14ac:dyDescent="0.55000000000000004">
      <c r="A306" s="49">
        <v>2026</v>
      </c>
      <c r="B306" s="69">
        <v>39</v>
      </c>
      <c r="C306" s="58">
        <v>2.69</v>
      </c>
      <c r="D306" s="58">
        <v>21.89</v>
      </c>
      <c r="E306" s="58">
        <v>1.96</v>
      </c>
    </row>
    <row r="307" spans="1:5" x14ac:dyDescent="0.55000000000000004">
      <c r="A307" s="49">
        <v>2026</v>
      </c>
      <c r="B307" s="69">
        <v>40</v>
      </c>
      <c r="C307" s="59">
        <v>2.4900000000000002</v>
      </c>
      <c r="D307" s="59">
        <v>21.95</v>
      </c>
      <c r="E307" s="59">
        <v>1.96</v>
      </c>
    </row>
    <row r="308" spans="1:5" x14ac:dyDescent="0.55000000000000004">
      <c r="A308" s="49">
        <v>2026</v>
      </c>
      <c r="B308" s="69">
        <v>41</v>
      </c>
      <c r="C308" s="58">
        <v>2.78</v>
      </c>
      <c r="D308" s="58">
        <v>22.01</v>
      </c>
      <c r="E308" s="58">
        <v>1.96</v>
      </c>
    </row>
    <row r="309" spans="1:5" x14ac:dyDescent="0.55000000000000004">
      <c r="A309" s="49">
        <v>2026</v>
      </c>
      <c r="B309" s="69">
        <v>42</v>
      </c>
      <c r="C309" s="59">
        <v>2.95</v>
      </c>
      <c r="D309" s="59">
        <v>22.05</v>
      </c>
      <c r="E309" s="59">
        <v>1.96</v>
      </c>
    </row>
    <row r="310" spans="1:5" x14ac:dyDescent="0.55000000000000004">
      <c r="A310" s="49">
        <v>2026</v>
      </c>
      <c r="B310" s="69">
        <v>43</v>
      </c>
      <c r="C310" s="58">
        <v>3.1</v>
      </c>
      <c r="D310" s="58">
        <v>22.02</v>
      </c>
      <c r="E310" s="58">
        <v>1.96</v>
      </c>
    </row>
    <row r="311" spans="1:5" x14ac:dyDescent="0.55000000000000004">
      <c r="A311" s="49">
        <v>2026</v>
      </c>
      <c r="B311" s="69">
        <v>44</v>
      </c>
      <c r="C311" s="59">
        <v>3.02</v>
      </c>
      <c r="D311" s="59">
        <v>22</v>
      </c>
      <c r="E311" s="59">
        <v>1.96</v>
      </c>
    </row>
    <row r="312" spans="1:5" x14ac:dyDescent="0.55000000000000004">
      <c r="A312" s="49">
        <v>2026</v>
      </c>
      <c r="B312" s="69">
        <v>45</v>
      </c>
      <c r="C312" s="58">
        <v>2.78</v>
      </c>
      <c r="D312" s="58">
        <v>21.98</v>
      </c>
      <c r="E312" s="58">
        <v>1.96</v>
      </c>
    </row>
    <row r="313" spans="1:5" x14ac:dyDescent="0.55000000000000004">
      <c r="A313" s="49">
        <v>2026</v>
      </c>
      <c r="B313" s="69">
        <v>46</v>
      </c>
      <c r="C313" s="59">
        <v>3.01</v>
      </c>
      <c r="D313" s="59">
        <v>21.95</v>
      </c>
      <c r="E313" s="59">
        <v>1.96</v>
      </c>
    </row>
    <row r="314" spans="1:5" x14ac:dyDescent="0.55000000000000004">
      <c r="A314" s="49">
        <v>2026</v>
      </c>
      <c r="B314" s="69">
        <v>47</v>
      </c>
      <c r="C314" s="58">
        <v>3.17</v>
      </c>
      <c r="D314" s="58">
        <v>21.9</v>
      </c>
      <c r="E314" s="58">
        <v>1.96</v>
      </c>
    </row>
    <row r="315" spans="1:5" x14ac:dyDescent="0.55000000000000004">
      <c r="A315" s="49">
        <v>2026</v>
      </c>
      <c r="B315" s="69">
        <v>48</v>
      </c>
      <c r="C315" s="59">
        <v>3.3</v>
      </c>
      <c r="D315" s="59">
        <v>21.84</v>
      </c>
      <c r="E315" s="59">
        <v>1.96</v>
      </c>
    </row>
    <row r="316" spans="1:5" x14ac:dyDescent="0.55000000000000004">
      <c r="A316" s="49">
        <v>2026</v>
      </c>
      <c r="B316" s="69">
        <v>49</v>
      </c>
      <c r="C316" s="58">
        <v>3.73</v>
      </c>
      <c r="D316" s="58">
        <v>21.78</v>
      </c>
      <c r="E316" s="58">
        <v>1.96</v>
      </c>
    </row>
    <row r="317" spans="1:5" x14ac:dyDescent="0.55000000000000004">
      <c r="A317" s="49">
        <v>2026</v>
      </c>
      <c r="B317" s="69">
        <v>50</v>
      </c>
      <c r="C317" s="59">
        <v>3.59</v>
      </c>
      <c r="D317" s="59">
        <v>21.73</v>
      </c>
      <c r="E317" s="59">
        <v>1.96</v>
      </c>
    </row>
    <row r="318" spans="1:5" x14ac:dyDescent="0.55000000000000004">
      <c r="A318" s="49">
        <v>2026</v>
      </c>
      <c r="B318" s="69">
        <v>51</v>
      </c>
      <c r="C318" s="58">
        <v>3.58</v>
      </c>
      <c r="D318" s="58">
        <v>21.66</v>
      </c>
      <c r="E318" s="58">
        <v>1.96</v>
      </c>
    </row>
    <row r="319" spans="1:5" x14ac:dyDescent="0.55000000000000004">
      <c r="A319" s="49">
        <v>2026</v>
      </c>
      <c r="B319" s="69">
        <v>52</v>
      </c>
      <c r="C319" s="59">
        <v>3.52</v>
      </c>
      <c r="D319" s="59">
        <v>21.59</v>
      </c>
      <c r="E319" s="59">
        <v>1.96</v>
      </c>
    </row>
    <row r="320" spans="1:5" x14ac:dyDescent="0.55000000000000004">
      <c r="A320" s="49">
        <v>2026</v>
      </c>
      <c r="B320" s="69">
        <v>53</v>
      </c>
      <c r="C320" s="58">
        <v>3.52</v>
      </c>
      <c r="D320" s="58">
        <v>21.59</v>
      </c>
      <c r="E320" s="58">
        <v>1.96</v>
      </c>
    </row>
    <row r="321" spans="1:5" x14ac:dyDescent="0.55000000000000004">
      <c r="A321" s="49">
        <v>2027</v>
      </c>
      <c r="B321" s="69">
        <v>1</v>
      </c>
      <c r="C321" s="59">
        <v>4.03</v>
      </c>
      <c r="D321" s="59">
        <v>22.45</v>
      </c>
      <c r="E321" s="59">
        <v>2</v>
      </c>
    </row>
    <row r="322" spans="1:5" x14ac:dyDescent="0.55000000000000004">
      <c r="A322" s="49">
        <v>2027</v>
      </c>
      <c r="B322" s="69">
        <v>2</v>
      </c>
      <c r="C322" s="58">
        <v>3.31</v>
      </c>
      <c r="D322" s="58">
        <v>22.38</v>
      </c>
      <c r="E322" s="58">
        <v>2</v>
      </c>
    </row>
    <row r="323" spans="1:5" x14ac:dyDescent="0.55000000000000004">
      <c r="A323" s="49">
        <v>2027</v>
      </c>
      <c r="B323" s="69">
        <v>3</v>
      </c>
      <c r="C323" s="59">
        <v>3.78</v>
      </c>
      <c r="D323" s="59">
        <v>22.29</v>
      </c>
      <c r="E323" s="59">
        <v>2</v>
      </c>
    </row>
    <row r="324" spans="1:5" x14ac:dyDescent="0.55000000000000004">
      <c r="A324" s="49">
        <v>2027</v>
      </c>
      <c r="B324" s="69">
        <v>4</v>
      </c>
      <c r="C324" s="58">
        <v>3.37</v>
      </c>
      <c r="D324" s="58">
        <v>22.15</v>
      </c>
      <c r="E324" s="58">
        <v>2</v>
      </c>
    </row>
    <row r="325" spans="1:5" x14ac:dyDescent="0.55000000000000004">
      <c r="A325" s="49">
        <v>2027</v>
      </c>
      <c r="B325" s="69">
        <v>5</v>
      </c>
      <c r="C325" s="59">
        <v>3.39</v>
      </c>
      <c r="D325" s="59">
        <v>22</v>
      </c>
      <c r="E325" s="59">
        <v>2</v>
      </c>
    </row>
    <row r="326" spans="1:5" x14ac:dyDescent="0.55000000000000004">
      <c r="A326" s="49">
        <v>2027</v>
      </c>
      <c r="B326" s="69">
        <v>6</v>
      </c>
      <c r="C326" s="58">
        <v>3.3</v>
      </c>
      <c r="D326" s="58">
        <v>21.86</v>
      </c>
      <c r="E326" s="58">
        <v>2</v>
      </c>
    </row>
    <row r="327" spans="1:5" x14ac:dyDescent="0.55000000000000004">
      <c r="A327" s="49">
        <v>2027</v>
      </c>
      <c r="B327" s="69">
        <v>7</v>
      </c>
      <c r="C327" s="59">
        <v>3.04</v>
      </c>
      <c r="D327" s="59">
        <v>21.72</v>
      </c>
      <c r="E327" s="59">
        <v>2</v>
      </c>
    </row>
    <row r="328" spans="1:5" x14ac:dyDescent="0.55000000000000004">
      <c r="A328" s="49">
        <v>2027</v>
      </c>
      <c r="B328" s="69">
        <v>8</v>
      </c>
      <c r="C328" s="58">
        <v>3.11</v>
      </c>
      <c r="D328" s="58">
        <v>21.63</v>
      </c>
      <c r="E328" s="58">
        <v>2</v>
      </c>
    </row>
    <row r="329" spans="1:5" x14ac:dyDescent="0.55000000000000004">
      <c r="A329" s="49">
        <v>2027</v>
      </c>
      <c r="B329" s="69">
        <v>9</v>
      </c>
      <c r="C329" s="59">
        <v>3.12</v>
      </c>
      <c r="D329" s="59">
        <v>21.54</v>
      </c>
      <c r="E329" s="59">
        <v>2</v>
      </c>
    </row>
    <row r="330" spans="1:5" x14ac:dyDescent="0.55000000000000004">
      <c r="A330" s="49">
        <v>2027</v>
      </c>
      <c r="B330" s="69">
        <v>10</v>
      </c>
      <c r="C330" s="58">
        <v>3.05</v>
      </c>
      <c r="D330" s="58">
        <v>21.45</v>
      </c>
      <c r="E330" s="58">
        <v>2</v>
      </c>
    </row>
    <row r="331" spans="1:5" x14ac:dyDescent="0.55000000000000004">
      <c r="A331" s="49">
        <v>2027</v>
      </c>
      <c r="B331" s="69">
        <v>11</v>
      </c>
      <c r="C331" s="59">
        <v>2.98</v>
      </c>
      <c r="D331" s="59">
        <v>21.36</v>
      </c>
      <c r="E331" s="59">
        <v>2</v>
      </c>
    </row>
    <row r="332" spans="1:5" x14ac:dyDescent="0.55000000000000004">
      <c r="A332" s="49">
        <v>2027</v>
      </c>
      <c r="B332" s="69">
        <v>12</v>
      </c>
      <c r="C332" s="58">
        <v>2.68</v>
      </c>
      <c r="D332" s="58">
        <v>21.34</v>
      </c>
      <c r="E332" s="58">
        <v>2</v>
      </c>
    </row>
    <row r="333" spans="1:5" x14ac:dyDescent="0.55000000000000004">
      <c r="A333" s="49">
        <v>2027</v>
      </c>
      <c r="B333" s="69">
        <v>13</v>
      </c>
      <c r="C333" s="59">
        <v>2.78</v>
      </c>
      <c r="D333" s="59">
        <v>21.31</v>
      </c>
      <c r="E333" s="59">
        <v>2</v>
      </c>
    </row>
    <row r="334" spans="1:5" x14ac:dyDescent="0.55000000000000004">
      <c r="A334" s="49">
        <v>2027</v>
      </c>
      <c r="B334" s="69">
        <v>14</v>
      </c>
      <c r="C334" s="58">
        <v>2.79</v>
      </c>
      <c r="D334" s="58">
        <v>21.29</v>
      </c>
      <c r="E334" s="58">
        <v>2</v>
      </c>
    </row>
    <row r="335" spans="1:5" x14ac:dyDescent="0.55000000000000004">
      <c r="A335" s="49">
        <v>2027</v>
      </c>
      <c r="B335" s="69">
        <v>15</v>
      </c>
      <c r="C335" s="59">
        <v>2.87</v>
      </c>
      <c r="D335" s="59">
        <v>21.26</v>
      </c>
      <c r="E335" s="59">
        <v>2</v>
      </c>
    </row>
    <row r="336" spans="1:5" x14ac:dyDescent="0.55000000000000004">
      <c r="A336" s="49">
        <v>2027</v>
      </c>
      <c r="B336" s="69">
        <v>16</v>
      </c>
      <c r="C336" s="58">
        <v>2.8</v>
      </c>
      <c r="D336" s="58">
        <v>21.25</v>
      </c>
      <c r="E336" s="58">
        <v>2</v>
      </c>
    </row>
    <row r="337" spans="1:5" x14ac:dyDescent="0.55000000000000004">
      <c r="A337" s="49">
        <v>2027</v>
      </c>
      <c r="B337" s="69">
        <v>17</v>
      </c>
      <c r="C337" s="59">
        <v>2.78</v>
      </c>
      <c r="D337" s="59">
        <v>21.26</v>
      </c>
      <c r="E337" s="59">
        <v>2</v>
      </c>
    </row>
    <row r="338" spans="1:5" x14ac:dyDescent="0.55000000000000004">
      <c r="A338" s="49">
        <v>2027</v>
      </c>
      <c r="B338" s="69">
        <v>18</v>
      </c>
      <c r="C338" s="58">
        <v>2.83</v>
      </c>
      <c r="D338" s="58">
        <v>21.27</v>
      </c>
      <c r="E338" s="58">
        <v>2</v>
      </c>
    </row>
    <row r="339" spans="1:5" x14ac:dyDescent="0.55000000000000004">
      <c r="A339" s="49">
        <v>2027</v>
      </c>
      <c r="B339" s="69">
        <v>19</v>
      </c>
      <c r="C339" s="59">
        <v>2.91</v>
      </c>
      <c r="D339" s="59">
        <v>21.28</v>
      </c>
      <c r="E339" s="59">
        <v>2</v>
      </c>
    </row>
    <row r="340" spans="1:5" x14ac:dyDescent="0.55000000000000004">
      <c r="A340" s="49">
        <v>2027</v>
      </c>
      <c r="B340" s="69">
        <v>20</v>
      </c>
      <c r="C340" s="58">
        <v>2.91</v>
      </c>
      <c r="D340" s="58">
        <v>21.3</v>
      </c>
      <c r="E340" s="58">
        <v>2</v>
      </c>
    </row>
    <row r="341" spans="1:5" x14ac:dyDescent="0.55000000000000004">
      <c r="A341" s="49">
        <v>2027</v>
      </c>
      <c r="B341" s="69">
        <v>21</v>
      </c>
      <c r="C341" s="59">
        <v>2.96</v>
      </c>
      <c r="D341" s="59">
        <v>21.37</v>
      </c>
      <c r="E341" s="59">
        <v>2</v>
      </c>
    </row>
    <row r="342" spans="1:5" x14ac:dyDescent="0.55000000000000004">
      <c r="A342" s="49">
        <v>2027</v>
      </c>
      <c r="B342" s="69">
        <v>22</v>
      </c>
      <c r="C342" s="58">
        <v>2.97</v>
      </c>
      <c r="D342" s="58">
        <v>21.45</v>
      </c>
      <c r="E342" s="58">
        <v>2</v>
      </c>
    </row>
    <row r="343" spans="1:5" x14ac:dyDescent="0.55000000000000004">
      <c r="A343" s="49">
        <v>2027</v>
      </c>
      <c r="B343" s="69">
        <v>23</v>
      </c>
      <c r="C343" s="59">
        <v>3.08</v>
      </c>
      <c r="D343" s="59">
        <v>21.52</v>
      </c>
      <c r="E343" s="59">
        <v>2</v>
      </c>
    </row>
    <row r="344" spans="1:5" x14ac:dyDescent="0.55000000000000004">
      <c r="A344" s="49">
        <v>2027</v>
      </c>
      <c r="B344" s="69">
        <v>24</v>
      </c>
      <c r="C344" s="58">
        <v>3.01</v>
      </c>
      <c r="D344" s="58">
        <v>21.6</v>
      </c>
      <c r="E344" s="58">
        <v>2</v>
      </c>
    </row>
    <row r="345" spans="1:5" x14ac:dyDescent="0.55000000000000004">
      <c r="A345" s="49">
        <v>2027</v>
      </c>
      <c r="B345" s="69">
        <v>25</v>
      </c>
      <c r="C345" s="59">
        <v>3.03</v>
      </c>
      <c r="D345" s="59">
        <v>21.67</v>
      </c>
      <c r="E345" s="59">
        <v>2</v>
      </c>
    </row>
    <row r="346" spans="1:5" x14ac:dyDescent="0.55000000000000004">
      <c r="A346" s="49">
        <v>2027</v>
      </c>
      <c r="B346" s="69">
        <v>26</v>
      </c>
      <c r="C346" s="58">
        <v>3.08</v>
      </c>
      <c r="D346" s="58">
        <v>21.75</v>
      </c>
      <c r="E346" s="58">
        <v>2</v>
      </c>
    </row>
    <row r="347" spans="1:5" x14ac:dyDescent="0.55000000000000004">
      <c r="A347" s="49">
        <v>2027</v>
      </c>
      <c r="B347" s="69">
        <v>27</v>
      </c>
      <c r="C347" s="59">
        <v>3.17</v>
      </c>
      <c r="D347" s="59">
        <v>21.82</v>
      </c>
      <c r="E347" s="59">
        <v>2</v>
      </c>
    </row>
    <row r="348" spans="1:5" x14ac:dyDescent="0.55000000000000004">
      <c r="A348" s="49">
        <v>2027</v>
      </c>
      <c r="B348" s="69">
        <v>28</v>
      </c>
      <c r="C348" s="58">
        <v>3.28</v>
      </c>
      <c r="D348" s="58">
        <v>21.9</v>
      </c>
      <c r="E348" s="58">
        <v>2</v>
      </c>
    </row>
    <row r="349" spans="1:5" x14ac:dyDescent="0.55000000000000004">
      <c r="A349" s="49">
        <v>2027</v>
      </c>
      <c r="B349" s="69">
        <v>29</v>
      </c>
      <c r="C349" s="59">
        <v>3.25</v>
      </c>
      <c r="D349" s="59">
        <v>21.98</v>
      </c>
      <c r="E349" s="59">
        <v>2</v>
      </c>
    </row>
    <row r="350" spans="1:5" x14ac:dyDescent="0.55000000000000004">
      <c r="A350" s="49">
        <v>2027</v>
      </c>
      <c r="B350" s="69">
        <v>30</v>
      </c>
      <c r="C350" s="58">
        <v>3.17</v>
      </c>
      <c r="D350" s="58">
        <v>22.06</v>
      </c>
      <c r="E350" s="58">
        <v>2</v>
      </c>
    </row>
    <row r="351" spans="1:5" x14ac:dyDescent="0.55000000000000004">
      <c r="A351" s="49">
        <v>2027</v>
      </c>
      <c r="B351" s="69">
        <v>31</v>
      </c>
      <c r="C351" s="59">
        <v>2.95</v>
      </c>
      <c r="D351" s="59">
        <v>22.14</v>
      </c>
      <c r="E351" s="59">
        <v>2</v>
      </c>
    </row>
    <row r="352" spans="1:5" x14ac:dyDescent="0.55000000000000004">
      <c r="A352" s="49">
        <v>2027</v>
      </c>
      <c r="B352" s="69">
        <v>32</v>
      </c>
      <c r="C352" s="58">
        <v>3.02</v>
      </c>
      <c r="D352" s="58">
        <v>22.22</v>
      </c>
      <c r="E352" s="58">
        <v>2</v>
      </c>
    </row>
    <row r="353" spans="1:5" x14ac:dyDescent="0.55000000000000004">
      <c r="A353" s="49">
        <v>2027</v>
      </c>
      <c r="B353" s="69">
        <v>33</v>
      </c>
      <c r="C353" s="59">
        <v>3.17</v>
      </c>
      <c r="D353" s="59">
        <v>22.3</v>
      </c>
      <c r="E353" s="59">
        <v>2</v>
      </c>
    </row>
    <row r="354" spans="1:5" x14ac:dyDescent="0.55000000000000004">
      <c r="A354" s="49">
        <v>2027</v>
      </c>
      <c r="B354" s="69">
        <v>34</v>
      </c>
      <c r="C354" s="58">
        <v>3.09</v>
      </c>
      <c r="D354" s="58">
        <v>22.41</v>
      </c>
      <c r="E354" s="58">
        <v>2</v>
      </c>
    </row>
    <row r="355" spans="1:5" x14ac:dyDescent="0.55000000000000004">
      <c r="A355" s="49">
        <v>2027</v>
      </c>
      <c r="B355" s="69">
        <v>35</v>
      </c>
      <c r="C355" s="59">
        <v>3.04</v>
      </c>
      <c r="D355" s="59">
        <v>22.51</v>
      </c>
      <c r="E355" s="59">
        <v>2</v>
      </c>
    </row>
    <row r="356" spans="1:5" x14ac:dyDescent="0.55000000000000004">
      <c r="A356" s="49">
        <v>2027</v>
      </c>
      <c r="B356" s="69">
        <v>36</v>
      </c>
      <c r="C356" s="58">
        <v>2.9</v>
      </c>
      <c r="D356" s="58">
        <v>22.61</v>
      </c>
      <c r="E356" s="58">
        <v>2</v>
      </c>
    </row>
    <row r="357" spans="1:5" x14ac:dyDescent="0.55000000000000004">
      <c r="A357" s="49">
        <v>2027</v>
      </c>
      <c r="B357" s="69">
        <v>37</v>
      </c>
      <c r="C357" s="59">
        <v>3.07</v>
      </c>
      <c r="D357" s="59">
        <v>22.71</v>
      </c>
      <c r="E357" s="59">
        <v>2</v>
      </c>
    </row>
    <row r="358" spans="1:5" x14ac:dyDescent="0.55000000000000004">
      <c r="A358" s="49">
        <v>2027</v>
      </c>
      <c r="B358" s="69">
        <v>38</v>
      </c>
      <c r="C358" s="58">
        <v>2.98</v>
      </c>
      <c r="D358" s="58">
        <v>22.78</v>
      </c>
      <c r="E358" s="58">
        <v>2</v>
      </c>
    </row>
    <row r="359" spans="1:5" x14ac:dyDescent="0.55000000000000004">
      <c r="A359" s="49">
        <v>2027</v>
      </c>
      <c r="B359" s="69">
        <v>39</v>
      </c>
      <c r="C359" s="59">
        <v>2.8</v>
      </c>
      <c r="D359" s="59">
        <v>22.85</v>
      </c>
      <c r="E359" s="59">
        <v>2</v>
      </c>
    </row>
    <row r="360" spans="1:5" x14ac:dyDescent="0.55000000000000004">
      <c r="A360" s="49">
        <v>2027</v>
      </c>
      <c r="B360" s="69">
        <v>40</v>
      </c>
      <c r="C360" s="58">
        <v>2.59</v>
      </c>
      <c r="D360" s="58">
        <v>22.91</v>
      </c>
      <c r="E360" s="58">
        <v>2</v>
      </c>
    </row>
    <row r="361" spans="1:5" x14ac:dyDescent="0.55000000000000004">
      <c r="A361" s="49">
        <v>2027</v>
      </c>
      <c r="B361" s="69">
        <v>41</v>
      </c>
      <c r="C361" s="59">
        <v>2.89</v>
      </c>
      <c r="D361" s="59">
        <v>22.97</v>
      </c>
      <c r="E361" s="59">
        <v>2</v>
      </c>
    </row>
    <row r="362" spans="1:5" x14ac:dyDescent="0.55000000000000004">
      <c r="A362" s="49">
        <v>2027</v>
      </c>
      <c r="B362" s="69">
        <v>42</v>
      </c>
      <c r="C362" s="58">
        <v>3.07</v>
      </c>
      <c r="D362" s="58">
        <v>23</v>
      </c>
      <c r="E362" s="58">
        <v>2</v>
      </c>
    </row>
    <row r="363" spans="1:5" x14ac:dyDescent="0.55000000000000004">
      <c r="A363" s="49">
        <v>2027</v>
      </c>
      <c r="B363" s="69">
        <v>43</v>
      </c>
      <c r="C363" s="59">
        <v>3.22</v>
      </c>
      <c r="D363" s="59">
        <v>22.98</v>
      </c>
      <c r="E363" s="59">
        <v>2</v>
      </c>
    </row>
    <row r="364" spans="1:5" x14ac:dyDescent="0.55000000000000004">
      <c r="A364" s="49">
        <v>2027</v>
      </c>
      <c r="B364" s="69">
        <v>44</v>
      </c>
      <c r="C364" s="58">
        <v>3.14</v>
      </c>
      <c r="D364" s="58">
        <v>22.96</v>
      </c>
      <c r="E364" s="58">
        <v>2</v>
      </c>
    </row>
    <row r="365" spans="1:5" x14ac:dyDescent="0.55000000000000004">
      <c r="A365" s="49">
        <v>2027</v>
      </c>
      <c r="B365" s="69">
        <v>45</v>
      </c>
      <c r="C365" s="59">
        <v>2.89</v>
      </c>
      <c r="D365" s="59">
        <v>22.93</v>
      </c>
      <c r="E365" s="59">
        <v>2</v>
      </c>
    </row>
    <row r="366" spans="1:5" x14ac:dyDescent="0.55000000000000004">
      <c r="A366" s="49">
        <v>2027</v>
      </c>
      <c r="B366" s="69">
        <v>46</v>
      </c>
      <c r="C366" s="58">
        <v>3.12</v>
      </c>
      <c r="D366" s="58">
        <v>22.91</v>
      </c>
      <c r="E366" s="58">
        <v>2</v>
      </c>
    </row>
    <row r="367" spans="1:5" x14ac:dyDescent="0.55000000000000004">
      <c r="A367" s="49">
        <v>2027</v>
      </c>
      <c r="B367" s="69">
        <v>47</v>
      </c>
      <c r="C367" s="59">
        <v>3.29</v>
      </c>
      <c r="D367" s="59">
        <v>22.85</v>
      </c>
      <c r="E367" s="59">
        <v>2</v>
      </c>
    </row>
    <row r="368" spans="1:5" x14ac:dyDescent="0.55000000000000004">
      <c r="A368" s="49">
        <v>2027</v>
      </c>
      <c r="B368" s="69">
        <v>48</v>
      </c>
      <c r="C368" s="58">
        <v>3.43</v>
      </c>
      <c r="D368" s="58">
        <v>22.79</v>
      </c>
      <c r="E368" s="58">
        <v>2</v>
      </c>
    </row>
    <row r="369" spans="1:5" x14ac:dyDescent="0.55000000000000004">
      <c r="A369" s="49">
        <v>2027</v>
      </c>
      <c r="B369" s="69">
        <v>49</v>
      </c>
      <c r="C369" s="59">
        <v>3.88</v>
      </c>
      <c r="D369" s="59">
        <v>22.73</v>
      </c>
      <c r="E369" s="59">
        <v>2</v>
      </c>
    </row>
    <row r="370" spans="1:5" x14ac:dyDescent="0.55000000000000004">
      <c r="A370" s="49">
        <v>2027</v>
      </c>
      <c r="B370" s="69">
        <v>50</v>
      </c>
      <c r="C370" s="58">
        <v>3.73</v>
      </c>
      <c r="D370" s="58">
        <v>22.67</v>
      </c>
      <c r="E370" s="58">
        <v>2</v>
      </c>
    </row>
    <row r="371" spans="1:5" x14ac:dyDescent="0.55000000000000004">
      <c r="A371" s="49">
        <v>2027</v>
      </c>
      <c r="B371" s="69">
        <v>51</v>
      </c>
      <c r="C371" s="59">
        <v>3.72</v>
      </c>
      <c r="D371" s="59">
        <v>22.6</v>
      </c>
      <c r="E371" s="59">
        <v>2</v>
      </c>
    </row>
    <row r="372" spans="1:5" x14ac:dyDescent="0.55000000000000004">
      <c r="A372" s="49">
        <v>2027</v>
      </c>
      <c r="B372" s="69">
        <v>52</v>
      </c>
      <c r="C372" s="58">
        <v>3.66</v>
      </c>
      <c r="D372" s="58">
        <v>22.52</v>
      </c>
      <c r="E372" s="58">
        <v>2</v>
      </c>
    </row>
    <row r="373" spans="1:5" x14ac:dyDescent="0.55000000000000004">
      <c r="A373" s="49">
        <v>2027</v>
      </c>
      <c r="B373" s="69">
        <v>53</v>
      </c>
      <c r="C373" s="59">
        <v>3.66</v>
      </c>
      <c r="D373" s="59">
        <v>22.52</v>
      </c>
      <c r="E373" s="59">
        <v>2</v>
      </c>
    </row>
    <row r="374" spans="1:5" x14ac:dyDescent="0.55000000000000004">
      <c r="A374" s="49">
        <v>2028</v>
      </c>
      <c r="B374" s="69">
        <v>1</v>
      </c>
      <c r="C374" s="58">
        <v>4.2699999999999996</v>
      </c>
      <c r="D374" s="58">
        <v>23.59</v>
      </c>
      <c r="E374" s="58">
        <v>2.0299999999999998</v>
      </c>
    </row>
    <row r="375" spans="1:5" x14ac:dyDescent="0.55000000000000004">
      <c r="A375" s="49">
        <v>2028</v>
      </c>
      <c r="B375" s="69">
        <v>2</v>
      </c>
      <c r="C375" s="59">
        <v>3.51</v>
      </c>
      <c r="D375" s="59">
        <v>23.52</v>
      </c>
      <c r="E375" s="59">
        <v>2.0299999999999998</v>
      </c>
    </row>
    <row r="376" spans="1:5" x14ac:dyDescent="0.55000000000000004">
      <c r="A376" s="49">
        <v>2028</v>
      </c>
      <c r="B376" s="69">
        <v>3</v>
      </c>
      <c r="C376" s="58">
        <v>4.01</v>
      </c>
      <c r="D376" s="58">
        <v>23.42</v>
      </c>
      <c r="E376" s="58">
        <v>2.0299999999999998</v>
      </c>
    </row>
    <row r="377" spans="1:5" x14ac:dyDescent="0.55000000000000004">
      <c r="A377" s="49">
        <v>2028</v>
      </c>
      <c r="B377" s="69">
        <v>4</v>
      </c>
      <c r="C377" s="59">
        <v>3.57</v>
      </c>
      <c r="D377" s="59">
        <v>23.27</v>
      </c>
      <c r="E377" s="59">
        <v>2.0299999999999998</v>
      </c>
    </row>
    <row r="378" spans="1:5" x14ac:dyDescent="0.55000000000000004">
      <c r="A378" s="49">
        <v>2028</v>
      </c>
      <c r="B378" s="69">
        <v>5</v>
      </c>
      <c r="C378" s="58">
        <v>3.59</v>
      </c>
      <c r="D378" s="58">
        <v>23.12</v>
      </c>
      <c r="E378" s="58">
        <v>2.0299999999999998</v>
      </c>
    </row>
    <row r="379" spans="1:5" x14ac:dyDescent="0.55000000000000004">
      <c r="A379" s="49">
        <v>2028</v>
      </c>
      <c r="B379" s="69">
        <v>6</v>
      </c>
      <c r="C379" s="59">
        <v>3.5</v>
      </c>
      <c r="D379" s="59">
        <v>22.97</v>
      </c>
      <c r="E379" s="59">
        <v>2.0299999999999998</v>
      </c>
    </row>
    <row r="380" spans="1:5" x14ac:dyDescent="0.55000000000000004">
      <c r="A380" s="49">
        <v>2028</v>
      </c>
      <c r="B380" s="69">
        <v>7</v>
      </c>
      <c r="C380" s="58">
        <v>3.22</v>
      </c>
      <c r="D380" s="58">
        <v>22.82</v>
      </c>
      <c r="E380" s="58">
        <v>2.0299999999999998</v>
      </c>
    </row>
    <row r="381" spans="1:5" x14ac:dyDescent="0.55000000000000004">
      <c r="A381" s="49">
        <v>2028</v>
      </c>
      <c r="B381" s="69">
        <v>8</v>
      </c>
      <c r="C381" s="59">
        <v>3.3</v>
      </c>
      <c r="D381" s="59">
        <v>22.73</v>
      </c>
      <c r="E381" s="59">
        <v>2.0299999999999998</v>
      </c>
    </row>
    <row r="382" spans="1:5" x14ac:dyDescent="0.55000000000000004">
      <c r="A382" s="49">
        <v>2028</v>
      </c>
      <c r="B382" s="69">
        <v>9</v>
      </c>
      <c r="C382" s="58">
        <v>3.31</v>
      </c>
      <c r="D382" s="58">
        <v>22.63</v>
      </c>
      <c r="E382" s="58">
        <v>2.0299999999999998</v>
      </c>
    </row>
    <row r="383" spans="1:5" x14ac:dyDescent="0.55000000000000004">
      <c r="A383" s="49">
        <v>2028</v>
      </c>
      <c r="B383" s="69">
        <v>10</v>
      </c>
      <c r="C383" s="59">
        <v>3.23</v>
      </c>
      <c r="D383" s="59">
        <v>22.54</v>
      </c>
      <c r="E383" s="59">
        <v>2.0299999999999998</v>
      </c>
    </row>
    <row r="384" spans="1:5" x14ac:dyDescent="0.55000000000000004">
      <c r="A384" s="49">
        <v>2028</v>
      </c>
      <c r="B384" s="69">
        <v>11</v>
      </c>
      <c r="C384" s="58">
        <v>3.16</v>
      </c>
      <c r="D384" s="58">
        <v>22.44</v>
      </c>
      <c r="E384" s="58">
        <v>2.0299999999999998</v>
      </c>
    </row>
    <row r="385" spans="1:5" x14ac:dyDescent="0.55000000000000004">
      <c r="A385" s="49">
        <v>2028</v>
      </c>
      <c r="B385" s="69">
        <v>12</v>
      </c>
      <c r="C385" s="59">
        <v>2.84</v>
      </c>
      <c r="D385" s="59">
        <v>22.43</v>
      </c>
      <c r="E385" s="59">
        <v>2.0299999999999998</v>
      </c>
    </row>
    <row r="386" spans="1:5" x14ac:dyDescent="0.55000000000000004">
      <c r="A386" s="49">
        <v>2028</v>
      </c>
      <c r="B386" s="69">
        <v>13</v>
      </c>
      <c r="C386" s="58">
        <v>2.95</v>
      </c>
      <c r="D386" s="58">
        <v>22.4</v>
      </c>
      <c r="E386" s="58">
        <v>2.0299999999999998</v>
      </c>
    </row>
    <row r="387" spans="1:5" x14ac:dyDescent="0.55000000000000004">
      <c r="A387" s="49">
        <v>2028</v>
      </c>
      <c r="B387" s="69">
        <v>14</v>
      </c>
      <c r="C387" s="59">
        <v>2.96</v>
      </c>
      <c r="D387" s="59">
        <v>22.37</v>
      </c>
      <c r="E387" s="59">
        <v>2.0299999999999998</v>
      </c>
    </row>
    <row r="388" spans="1:5" x14ac:dyDescent="0.55000000000000004">
      <c r="A388" s="49">
        <v>2028</v>
      </c>
      <c r="B388" s="69">
        <v>15</v>
      </c>
      <c r="C388" s="58">
        <v>3.05</v>
      </c>
      <c r="D388" s="58">
        <v>22.34</v>
      </c>
      <c r="E388" s="58">
        <v>2.0299999999999998</v>
      </c>
    </row>
    <row r="389" spans="1:5" x14ac:dyDescent="0.55000000000000004">
      <c r="A389" s="49">
        <v>2028</v>
      </c>
      <c r="B389" s="69">
        <v>16</v>
      </c>
      <c r="C389" s="59">
        <v>2.97</v>
      </c>
      <c r="D389" s="59">
        <v>22.33</v>
      </c>
      <c r="E389" s="59">
        <v>2.0299999999999998</v>
      </c>
    </row>
    <row r="390" spans="1:5" x14ac:dyDescent="0.55000000000000004">
      <c r="A390" s="49">
        <v>2028</v>
      </c>
      <c r="B390" s="69">
        <v>17</v>
      </c>
      <c r="C390" s="58">
        <v>2.95</v>
      </c>
      <c r="D390" s="58">
        <v>22.34</v>
      </c>
      <c r="E390" s="58">
        <v>2.0299999999999998</v>
      </c>
    </row>
    <row r="391" spans="1:5" x14ac:dyDescent="0.55000000000000004">
      <c r="A391" s="49">
        <v>2028</v>
      </c>
      <c r="B391" s="69">
        <v>18</v>
      </c>
      <c r="C391" s="59">
        <v>3</v>
      </c>
      <c r="D391" s="59">
        <v>22.35</v>
      </c>
      <c r="E391" s="59">
        <v>2.0299999999999998</v>
      </c>
    </row>
    <row r="392" spans="1:5" x14ac:dyDescent="0.55000000000000004">
      <c r="A392" s="49">
        <v>2028</v>
      </c>
      <c r="B392" s="69">
        <v>19</v>
      </c>
      <c r="C392" s="58">
        <v>3.09</v>
      </c>
      <c r="D392" s="58">
        <v>22.36</v>
      </c>
      <c r="E392" s="58">
        <v>2.0299999999999998</v>
      </c>
    </row>
    <row r="393" spans="1:5" x14ac:dyDescent="0.55000000000000004">
      <c r="A393" s="49">
        <v>2028</v>
      </c>
      <c r="B393" s="69">
        <v>20</v>
      </c>
      <c r="C393" s="59">
        <v>3.09</v>
      </c>
      <c r="D393" s="59">
        <v>22.38</v>
      </c>
      <c r="E393" s="59">
        <v>2.0299999999999998</v>
      </c>
    </row>
    <row r="394" spans="1:5" x14ac:dyDescent="0.55000000000000004">
      <c r="A394" s="49">
        <v>2028</v>
      </c>
      <c r="B394" s="69">
        <v>21</v>
      </c>
      <c r="C394" s="58">
        <v>3.14</v>
      </c>
      <c r="D394" s="58">
        <v>22.46</v>
      </c>
      <c r="E394" s="58">
        <v>2.0299999999999998</v>
      </c>
    </row>
    <row r="395" spans="1:5" x14ac:dyDescent="0.55000000000000004">
      <c r="A395" s="49">
        <v>2028</v>
      </c>
      <c r="B395" s="69">
        <v>22</v>
      </c>
      <c r="C395" s="59">
        <v>3.15</v>
      </c>
      <c r="D395" s="59">
        <v>22.54</v>
      </c>
      <c r="E395" s="59">
        <v>2.0299999999999998</v>
      </c>
    </row>
    <row r="396" spans="1:5" x14ac:dyDescent="0.55000000000000004">
      <c r="A396" s="49">
        <v>2028</v>
      </c>
      <c r="B396" s="69">
        <v>23</v>
      </c>
      <c r="C396" s="58">
        <v>3.26</v>
      </c>
      <c r="D396" s="58">
        <v>22.62</v>
      </c>
      <c r="E396" s="58">
        <v>2.0299999999999998</v>
      </c>
    </row>
    <row r="397" spans="1:5" x14ac:dyDescent="0.55000000000000004">
      <c r="A397" s="49">
        <v>2028</v>
      </c>
      <c r="B397" s="69">
        <v>24</v>
      </c>
      <c r="C397" s="59">
        <v>3.19</v>
      </c>
      <c r="D397" s="59">
        <v>22.69</v>
      </c>
      <c r="E397" s="59">
        <v>2.0299999999999998</v>
      </c>
    </row>
    <row r="398" spans="1:5" x14ac:dyDescent="0.55000000000000004">
      <c r="A398" s="49">
        <v>2028</v>
      </c>
      <c r="B398" s="69">
        <v>25</v>
      </c>
      <c r="C398" s="58">
        <v>3.21</v>
      </c>
      <c r="D398" s="58">
        <v>22.77</v>
      </c>
      <c r="E398" s="58">
        <v>2.0299999999999998</v>
      </c>
    </row>
    <row r="399" spans="1:5" x14ac:dyDescent="0.55000000000000004">
      <c r="A399" s="49">
        <v>2028</v>
      </c>
      <c r="B399" s="69">
        <v>26</v>
      </c>
      <c r="C399" s="59">
        <v>3.27</v>
      </c>
      <c r="D399" s="59">
        <v>22.85</v>
      </c>
      <c r="E399" s="59">
        <v>2.0299999999999998</v>
      </c>
    </row>
    <row r="400" spans="1:5" x14ac:dyDescent="0.55000000000000004">
      <c r="A400" s="49">
        <v>2028</v>
      </c>
      <c r="B400" s="69">
        <v>27</v>
      </c>
      <c r="C400" s="58">
        <v>3.36</v>
      </c>
      <c r="D400" s="58">
        <v>22.93</v>
      </c>
      <c r="E400" s="58">
        <v>2.0299999999999998</v>
      </c>
    </row>
    <row r="401" spans="1:5" x14ac:dyDescent="0.55000000000000004">
      <c r="A401" s="49">
        <v>2028</v>
      </c>
      <c r="B401" s="69">
        <v>28</v>
      </c>
      <c r="C401" s="59">
        <v>3.48</v>
      </c>
      <c r="D401" s="59">
        <v>23.01</v>
      </c>
      <c r="E401" s="59">
        <v>2.0299999999999998</v>
      </c>
    </row>
    <row r="402" spans="1:5" x14ac:dyDescent="0.55000000000000004">
      <c r="A402" s="49">
        <v>2028</v>
      </c>
      <c r="B402" s="69">
        <v>29</v>
      </c>
      <c r="C402" s="58">
        <v>3.45</v>
      </c>
      <c r="D402" s="58">
        <v>23.09</v>
      </c>
      <c r="E402" s="58">
        <v>2.0299999999999998</v>
      </c>
    </row>
    <row r="403" spans="1:5" x14ac:dyDescent="0.55000000000000004">
      <c r="A403" s="49">
        <v>2028</v>
      </c>
      <c r="B403" s="69">
        <v>30</v>
      </c>
      <c r="C403" s="59">
        <v>3.36</v>
      </c>
      <c r="D403" s="59">
        <v>23.18</v>
      </c>
      <c r="E403" s="59">
        <v>2.0299999999999998</v>
      </c>
    </row>
    <row r="404" spans="1:5" x14ac:dyDescent="0.55000000000000004">
      <c r="A404" s="49">
        <v>2028</v>
      </c>
      <c r="B404" s="69">
        <v>31</v>
      </c>
      <c r="C404" s="58">
        <v>3.13</v>
      </c>
      <c r="D404" s="58">
        <v>23.27</v>
      </c>
      <c r="E404" s="58">
        <v>2.0299999999999998</v>
      </c>
    </row>
    <row r="405" spans="1:5" x14ac:dyDescent="0.55000000000000004">
      <c r="A405" s="49">
        <v>2028</v>
      </c>
      <c r="B405" s="69">
        <v>32</v>
      </c>
      <c r="C405" s="59">
        <v>3.21</v>
      </c>
      <c r="D405" s="59">
        <v>23.35</v>
      </c>
      <c r="E405" s="59">
        <v>2.0299999999999998</v>
      </c>
    </row>
    <row r="406" spans="1:5" x14ac:dyDescent="0.55000000000000004">
      <c r="A406" s="49">
        <v>2028</v>
      </c>
      <c r="B406" s="69">
        <v>33</v>
      </c>
      <c r="C406" s="58">
        <v>3.36</v>
      </c>
      <c r="D406" s="58">
        <v>23.44</v>
      </c>
      <c r="E406" s="58">
        <v>2.0299999999999998</v>
      </c>
    </row>
    <row r="407" spans="1:5" x14ac:dyDescent="0.55000000000000004">
      <c r="A407" s="49">
        <v>2028</v>
      </c>
      <c r="B407" s="69">
        <v>34</v>
      </c>
      <c r="C407" s="59">
        <v>3.27</v>
      </c>
      <c r="D407" s="59">
        <v>23.54</v>
      </c>
      <c r="E407" s="59">
        <v>2.0299999999999998</v>
      </c>
    </row>
    <row r="408" spans="1:5" x14ac:dyDescent="0.55000000000000004">
      <c r="A408" s="49">
        <v>2028</v>
      </c>
      <c r="B408" s="69">
        <v>35</v>
      </c>
      <c r="C408" s="58">
        <v>3.22</v>
      </c>
      <c r="D408" s="58">
        <v>23.65</v>
      </c>
      <c r="E408" s="58">
        <v>2.0299999999999998</v>
      </c>
    </row>
    <row r="409" spans="1:5" x14ac:dyDescent="0.55000000000000004">
      <c r="A409" s="49">
        <v>2028</v>
      </c>
      <c r="B409" s="69">
        <v>36</v>
      </c>
      <c r="C409" s="59">
        <v>3.07</v>
      </c>
      <c r="D409" s="59">
        <v>23.76</v>
      </c>
      <c r="E409" s="59">
        <v>2.0299999999999998</v>
      </c>
    </row>
    <row r="410" spans="1:5" x14ac:dyDescent="0.55000000000000004">
      <c r="A410" s="49">
        <v>2028</v>
      </c>
      <c r="B410" s="69">
        <v>37</v>
      </c>
      <c r="C410" s="58">
        <v>3.26</v>
      </c>
      <c r="D410" s="58">
        <v>23.87</v>
      </c>
      <c r="E410" s="58">
        <v>2.0299999999999998</v>
      </c>
    </row>
    <row r="411" spans="1:5" x14ac:dyDescent="0.55000000000000004">
      <c r="A411" s="49">
        <v>2028</v>
      </c>
      <c r="B411" s="69">
        <v>38</v>
      </c>
      <c r="C411" s="59">
        <v>3.16</v>
      </c>
      <c r="D411" s="59">
        <v>23.94</v>
      </c>
      <c r="E411" s="59">
        <v>2.0299999999999998</v>
      </c>
    </row>
    <row r="412" spans="1:5" x14ac:dyDescent="0.55000000000000004">
      <c r="A412" s="49">
        <v>2028</v>
      </c>
      <c r="B412" s="69">
        <v>39</v>
      </c>
      <c r="C412" s="58">
        <v>2.97</v>
      </c>
      <c r="D412" s="58">
        <v>24.01</v>
      </c>
      <c r="E412" s="58">
        <v>2.0299999999999998</v>
      </c>
    </row>
    <row r="413" spans="1:5" x14ac:dyDescent="0.55000000000000004">
      <c r="A413" s="49">
        <v>2028</v>
      </c>
      <c r="B413" s="69">
        <v>40</v>
      </c>
      <c r="C413" s="59">
        <v>2.74</v>
      </c>
      <c r="D413" s="59">
        <v>24.07</v>
      </c>
      <c r="E413" s="59">
        <v>2.0299999999999998</v>
      </c>
    </row>
    <row r="414" spans="1:5" x14ac:dyDescent="0.55000000000000004">
      <c r="A414" s="49">
        <v>2028</v>
      </c>
      <c r="B414" s="69">
        <v>41</v>
      </c>
      <c r="C414" s="58">
        <v>3.06</v>
      </c>
      <c r="D414" s="58">
        <v>24.14</v>
      </c>
      <c r="E414" s="58">
        <v>2.0299999999999998</v>
      </c>
    </row>
    <row r="415" spans="1:5" x14ac:dyDescent="0.55000000000000004">
      <c r="A415" s="49">
        <v>2028</v>
      </c>
      <c r="B415" s="69">
        <v>42</v>
      </c>
      <c r="C415" s="59">
        <v>3.25</v>
      </c>
      <c r="D415" s="59">
        <v>24.17</v>
      </c>
      <c r="E415" s="59">
        <v>2.0299999999999998</v>
      </c>
    </row>
    <row r="416" spans="1:5" x14ac:dyDescent="0.55000000000000004">
      <c r="A416" s="49">
        <v>2028</v>
      </c>
      <c r="B416" s="69">
        <v>43</v>
      </c>
      <c r="C416" s="58">
        <v>3.41</v>
      </c>
      <c r="D416" s="58">
        <v>24.15</v>
      </c>
      <c r="E416" s="58">
        <v>2.0299999999999998</v>
      </c>
    </row>
    <row r="417" spans="1:5" x14ac:dyDescent="0.55000000000000004">
      <c r="A417" s="49">
        <v>2028</v>
      </c>
      <c r="B417" s="69">
        <v>44</v>
      </c>
      <c r="C417" s="59">
        <v>3.33</v>
      </c>
      <c r="D417" s="59">
        <v>24.12</v>
      </c>
      <c r="E417" s="59">
        <v>2.0299999999999998</v>
      </c>
    </row>
    <row r="418" spans="1:5" x14ac:dyDescent="0.55000000000000004">
      <c r="A418" s="49">
        <v>2028</v>
      </c>
      <c r="B418" s="69">
        <v>45</v>
      </c>
      <c r="C418" s="58">
        <v>3.07</v>
      </c>
      <c r="D418" s="58">
        <v>24.1</v>
      </c>
      <c r="E418" s="58">
        <v>2.0299999999999998</v>
      </c>
    </row>
    <row r="419" spans="1:5" x14ac:dyDescent="0.55000000000000004">
      <c r="A419" s="49">
        <v>2028</v>
      </c>
      <c r="B419" s="69">
        <v>46</v>
      </c>
      <c r="C419" s="59">
        <v>3.31</v>
      </c>
      <c r="D419" s="59">
        <v>24.07</v>
      </c>
      <c r="E419" s="59">
        <v>2.0299999999999998</v>
      </c>
    </row>
    <row r="420" spans="1:5" x14ac:dyDescent="0.55000000000000004">
      <c r="A420" s="49">
        <v>2028</v>
      </c>
      <c r="B420" s="69">
        <v>47</v>
      </c>
      <c r="C420" s="58">
        <v>3.49</v>
      </c>
      <c r="D420" s="58">
        <v>24.01</v>
      </c>
      <c r="E420" s="58">
        <v>2.0299999999999998</v>
      </c>
    </row>
    <row r="421" spans="1:5" x14ac:dyDescent="0.55000000000000004">
      <c r="A421" s="49">
        <v>2028</v>
      </c>
      <c r="B421" s="69">
        <v>48</v>
      </c>
      <c r="C421" s="59">
        <v>3.64</v>
      </c>
      <c r="D421" s="59">
        <v>23.95</v>
      </c>
      <c r="E421" s="59">
        <v>2.0299999999999998</v>
      </c>
    </row>
    <row r="422" spans="1:5" x14ac:dyDescent="0.55000000000000004">
      <c r="A422" s="49">
        <v>2028</v>
      </c>
      <c r="B422" s="69">
        <v>49</v>
      </c>
      <c r="C422" s="58">
        <v>4.1100000000000003</v>
      </c>
      <c r="D422" s="58">
        <v>23.88</v>
      </c>
      <c r="E422" s="58">
        <v>2.0299999999999998</v>
      </c>
    </row>
    <row r="423" spans="1:5" x14ac:dyDescent="0.55000000000000004">
      <c r="A423" s="49">
        <v>2028</v>
      </c>
      <c r="B423" s="69">
        <v>50</v>
      </c>
      <c r="C423" s="59">
        <v>3.96</v>
      </c>
      <c r="D423" s="59">
        <v>23.82</v>
      </c>
      <c r="E423" s="59">
        <v>2.0299999999999998</v>
      </c>
    </row>
    <row r="424" spans="1:5" x14ac:dyDescent="0.55000000000000004">
      <c r="A424" s="49">
        <v>2028</v>
      </c>
      <c r="B424" s="69">
        <v>51</v>
      </c>
      <c r="C424" s="58">
        <v>3.95</v>
      </c>
      <c r="D424" s="58">
        <v>23.75</v>
      </c>
      <c r="E424" s="58">
        <v>2.0299999999999998</v>
      </c>
    </row>
    <row r="425" spans="1:5" x14ac:dyDescent="0.55000000000000004">
      <c r="A425" s="49">
        <v>2028</v>
      </c>
      <c r="B425" s="69">
        <v>52</v>
      </c>
      <c r="C425" s="59">
        <v>3.88</v>
      </c>
      <c r="D425" s="59">
        <v>23.67</v>
      </c>
      <c r="E425" s="59">
        <v>2.0299999999999998</v>
      </c>
    </row>
    <row r="426" spans="1:5" x14ac:dyDescent="0.55000000000000004">
      <c r="A426" s="49">
        <v>2028</v>
      </c>
      <c r="B426" s="69">
        <v>53</v>
      </c>
      <c r="C426" s="58">
        <v>3.88</v>
      </c>
      <c r="D426" s="58">
        <v>23.67</v>
      </c>
      <c r="E426" s="58">
        <v>2.0299999999999998</v>
      </c>
    </row>
    <row r="427" spans="1:5" x14ac:dyDescent="0.55000000000000004">
      <c r="A427" s="49">
        <v>2029</v>
      </c>
      <c r="B427" s="69">
        <v>1</v>
      </c>
      <c r="C427" s="59">
        <v>4.5199999999999996</v>
      </c>
      <c r="D427" s="59">
        <v>24.48</v>
      </c>
      <c r="E427" s="59">
        <v>2.08</v>
      </c>
    </row>
    <row r="428" spans="1:5" x14ac:dyDescent="0.55000000000000004">
      <c r="A428" s="49">
        <v>2029</v>
      </c>
      <c r="B428" s="69">
        <v>2</v>
      </c>
      <c r="C428" s="58">
        <v>3.71</v>
      </c>
      <c r="D428" s="58">
        <v>24.4</v>
      </c>
      <c r="E428" s="58">
        <v>2.08</v>
      </c>
    </row>
    <row r="429" spans="1:5" x14ac:dyDescent="0.55000000000000004">
      <c r="A429" s="49">
        <v>2029</v>
      </c>
      <c r="B429" s="69">
        <v>3</v>
      </c>
      <c r="C429" s="59">
        <v>4.24</v>
      </c>
      <c r="D429" s="59">
        <v>24.3</v>
      </c>
      <c r="E429" s="59">
        <v>2.08</v>
      </c>
    </row>
    <row r="430" spans="1:5" x14ac:dyDescent="0.55000000000000004">
      <c r="A430" s="49">
        <v>2029</v>
      </c>
      <c r="B430" s="69">
        <v>4</v>
      </c>
      <c r="C430" s="58">
        <v>3.78</v>
      </c>
      <c r="D430" s="58">
        <v>24.14</v>
      </c>
      <c r="E430" s="58">
        <v>2.08</v>
      </c>
    </row>
    <row r="431" spans="1:5" x14ac:dyDescent="0.55000000000000004">
      <c r="A431" s="49">
        <v>2029</v>
      </c>
      <c r="B431" s="69">
        <v>5</v>
      </c>
      <c r="C431" s="59">
        <v>3.8</v>
      </c>
      <c r="D431" s="59">
        <v>23.99</v>
      </c>
      <c r="E431" s="59">
        <v>2.08</v>
      </c>
    </row>
    <row r="432" spans="1:5" x14ac:dyDescent="0.55000000000000004">
      <c r="A432" s="49">
        <v>2029</v>
      </c>
      <c r="B432" s="69">
        <v>6</v>
      </c>
      <c r="C432" s="58">
        <v>3.7</v>
      </c>
      <c r="D432" s="58">
        <v>23.83</v>
      </c>
      <c r="E432" s="58">
        <v>2.08</v>
      </c>
    </row>
    <row r="433" spans="1:5" x14ac:dyDescent="0.55000000000000004">
      <c r="A433" s="49">
        <v>2029</v>
      </c>
      <c r="B433" s="69">
        <v>7</v>
      </c>
      <c r="C433" s="59">
        <v>3.41</v>
      </c>
      <c r="D433" s="59">
        <v>23.67</v>
      </c>
      <c r="E433" s="59">
        <v>2.08</v>
      </c>
    </row>
    <row r="434" spans="1:5" x14ac:dyDescent="0.55000000000000004">
      <c r="A434" s="49">
        <v>2029</v>
      </c>
      <c r="B434" s="69">
        <v>8</v>
      </c>
      <c r="C434" s="58">
        <v>3.49</v>
      </c>
      <c r="D434" s="58">
        <v>23.58</v>
      </c>
      <c r="E434" s="58">
        <v>2.08</v>
      </c>
    </row>
    <row r="435" spans="1:5" x14ac:dyDescent="0.55000000000000004">
      <c r="A435" s="49">
        <v>2029</v>
      </c>
      <c r="B435" s="69">
        <v>9</v>
      </c>
      <c r="C435" s="59">
        <v>3.5</v>
      </c>
      <c r="D435" s="59">
        <v>23.48</v>
      </c>
      <c r="E435" s="59">
        <v>2.08</v>
      </c>
    </row>
    <row r="436" spans="1:5" x14ac:dyDescent="0.55000000000000004">
      <c r="A436" s="49">
        <v>2029</v>
      </c>
      <c r="B436" s="69">
        <v>10</v>
      </c>
      <c r="C436" s="58">
        <v>3.42</v>
      </c>
      <c r="D436" s="58">
        <v>23.38</v>
      </c>
      <c r="E436" s="58">
        <v>2.08</v>
      </c>
    </row>
    <row r="437" spans="1:5" x14ac:dyDescent="0.55000000000000004">
      <c r="A437" s="49">
        <v>2029</v>
      </c>
      <c r="B437" s="69">
        <v>11</v>
      </c>
      <c r="C437" s="59">
        <v>3.34</v>
      </c>
      <c r="D437" s="59">
        <v>23.28</v>
      </c>
      <c r="E437" s="59">
        <v>2.08</v>
      </c>
    </row>
    <row r="438" spans="1:5" x14ac:dyDescent="0.55000000000000004">
      <c r="A438" s="49">
        <v>2029</v>
      </c>
      <c r="B438" s="69">
        <v>12</v>
      </c>
      <c r="C438" s="58">
        <v>3</v>
      </c>
      <c r="D438" s="58">
        <v>23.26</v>
      </c>
      <c r="E438" s="58">
        <v>2.08</v>
      </c>
    </row>
    <row r="439" spans="1:5" x14ac:dyDescent="0.55000000000000004">
      <c r="A439" s="49">
        <v>2029</v>
      </c>
      <c r="B439" s="69">
        <v>13</v>
      </c>
      <c r="C439" s="59">
        <v>3.12</v>
      </c>
      <c r="D439" s="59">
        <v>23.23</v>
      </c>
      <c r="E439" s="59">
        <v>2.08</v>
      </c>
    </row>
    <row r="440" spans="1:5" x14ac:dyDescent="0.55000000000000004">
      <c r="A440" s="49">
        <v>2029</v>
      </c>
      <c r="B440" s="69">
        <v>14</v>
      </c>
      <c r="C440" s="58">
        <v>3.13</v>
      </c>
      <c r="D440" s="58">
        <v>23.2</v>
      </c>
      <c r="E440" s="58">
        <v>2.08</v>
      </c>
    </row>
    <row r="441" spans="1:5" x14ac:dyDescent="0.55000000000000004">
      <c r="A441" s="49">
        <v>2029</v>
      </c>
      <c r="B441" s="69">
        <v>15</v>
      </c>
      <c r="C441" s="59">
        <v>3.22</v>
      </c>
      <c r="D441" s="59">
        <v>23.17</v>
      </c>
      <c r="E441" s="59">
        <v>2.08</v>
      </c>
    </row>
    <row r="442" spans="1:5" x14ac:dyDescent="0.55000000000000004">
      <c r="A442" s="49">
        <v>2029</v>
      </c>
      <c r="B442" s="69">
        <v>16</v>
      </c>
      <c r="C442" s="58">
        <v>3.13</v>
      </c>
      <c r="D442" s="58">
        <v>23.16</v>
      </c>
      <c r="E442" s="58">
        <v>2.08</v>
      </c>
    </row>
    <row r="443" spans="1:5" x14ac:dyDescent="0.55000000000000004">
      <c r="A443" s="49">
        <v>2029</v>
      </c>
      <c r="B443" s="69">
        <v>17</v>
      </c>
      <c r="C443" s="59">
        <v>3.12</v>
      </c>
      <c r="D443" s="59">
        <v>23.17</v>
      </c>
      <c r="E443" s="59">
        <v>2.08</v>
      </c>
    </row>
    <row r="444" spans="1:5" x14ac:dyDescent="0.55000000000000004">
      <c r="A444" s="49">
        <v>2029</v>
      </c>
      <c r="B444" s="69">
        <v>18</v>
      </c>
      <c r="C444" s="58">
        <v>3.17</v>
      </c>
      <c r="D444" s="58">
        <v>23.19</v>
      </c>
      <c r="E444" s="58">
        <v>2.08</v>
      </c>
    </row>
    <row r="445" spans="1:5" x14ac:dyDescent="0.55000000000000004">
      <c r="A445" s="49">
        <v>2029</v>
      </c>
      <c r="B445" s="69">
        <v>19</v>
      </c>
      <c r="C445" s="59">
        <v>3.26</v>
      </c>
      <c r="D445" s="59">
        <v>23.2</v>
      </c>
      <c r="E445" s="59">
        <v>2.08</v>
      </c>
    </row>
    <row r="446" spans="1:5" x14ac:dyDescent="0.55000000000000004">
      <c r="A446" s="49">
        <v>2029</v>
      </c>
      <c r="B446" s="69">
        <v>20</v>
      </c>
      <c r="C446" s="58">
        <v>3.26</v>
      </c>
      <c r="D446" s="58">
        <v>23.22</v>
      </c>
      <c r="E446" s="58">
        <v>2.08</v>
      </c>
    </row>
    <row r="447" spans="1:5" x14ac:dyDescent="0.55000000000000004">
      <c r="A447" s="49">
        <v>2029</v>
      </c>
      <c r="B447" s="69">
        <v>21</v>
      </c>
      <c r="C447" s="59">
        <v>3.32</v>
      </c>
      <c r="D447" s="59">
        <v>23.3</v>
      </c>
      <c r="E447" s="59">
        <v>2.08</v>
      </c>
    </row>
    <row r="448" spans="1:5" x14ac:dyDescent="0.55000000000000004">
      <c r="A448" s="49">
        <v>2029</v>
      </c>
      <c r="B448" s="69">
        <v>22</v>
      </c>
      <c r="C448" s="58">
        <v>3.33</v>
      </c>
      <c r="D448" s="58">
        <v>23.38</v>
      </c>
      <c r="E448" s="58">
        <v>2.08</v>
      </c>
    </row>
    <row r="449" spans="1:5" x14ac:dyDescent="0.55000000000000004">
      <c r="A449" s="49">
        <v>2029</v>
      </c>
      <c r="B449" s="69">
        <v>23</v>
      </c>
      <c r="C449" s="59">
        <v>3.45</v>
      </c>
      <c r="D449" s="59">
        <v>23.46</v>
      </c>
      <c r="E449" s="59">
        <v>2.08</v>
      </c>
    </row>
    <row r="450" spans="1:5" x14ac:dyDescent="0.55000000000000004">
      <c r="A450" s="49">
        <v>2029</v>
      </c>
      <c r="B450" s="69">
        <v>24</v>
      </c>
      <c r="C450" s="58">
        <v>3.37</v>
      </c>
      <c r="D450" s="58">
        <v>23.54</v>
      </c>
      <c r="E450" s="58">
        <v>2.08</v>
      </c>
    </row>
    <row r="451" spans="1:5" x14ac:dyDescent="0.55000000000000004">
      <c r="A451" s="49">
        <v>2029</v>
      </c>
      <c r="B451" s="69">
        <v>25</v>
      </c>
      <c r="C451" s="59">
        <v>3.39</v>
      </c>
      <c r="D451" s="59">
        <v>23.62</v>
      </c>
      <c r="E451" s="59">
        <v>2.08</v>
      </c>
    </row>
    <row r="452" spans="1:5" x14ac:dyDescent="0.55000000000000004">
      <c r="A452" s="49">
        <v>2029</v>
      </c>
      <c r="B452" s="69">
        <v>26</v>
      </c>
      <c r="C452" s="58">
        <v>3.45</v>
      </c>
      <c r="D452" s="58">
        <v>23.71</v>
      </c>
      <c r="E452" s="58">
        <v>2.08</v>
      </c>
    </row>
    <row r="453" spans="1:5" x14ac:dyDescent="0.55000000000000004">
      <c r="A453" s="49">
        <v>2029</v>
      </c>
      <c r="B453" s="69">
        <v>27</v>
      </c>
      <c r="C453" s="59">
        <v>3.55</v>
      </c>
      <c r="D453" s="59">
        <v>23.79</v>
      </c>
      <c r="E453" s="59">
        <v>2.08</v>
      </c>
    </row>
    <row r="454" spans="1:5" x14ac:dyDescent="0.55000000000000004">
      <c r="A454" s="49">
        <v>2029</v>
      </c>
      <c r="B454" s="69">
        <v>28</v>
      </c>
      <c r="C454" s="58">
        <v>3.68</v>
      </c>
      <c r="D454" s="58">
        <v>23.87</v>
      </c>
      <c r="E454" s="58">
        <v>2.08</v>
      </c>
    </row>
    <row r="455" spans="1:5" x14ac:dyDescent="0.55000000000000004">
      <c r="A455" s="49">
        <v>2029</v>
      </c>
      <c r="B455" s="69">
        <v>29</v>
      </c>
      <c r="C455" s="59">
        <v>3.64</v>
      </c>
      <c r="D455" s="59">
        <v>23.96</v>
      </c>
      <c r="E455" s="59">
        <v>2.08</v>
      </c>
    </row>
    <row r="456" spans="1:5" x14ac:dyDescent="0.55000000000000004">
      <c r="A456" s="49">
        <v>2029</v>
      </c>
      <c r="B456" s="69">
        <v>30</v>
      </c>
      <c r="C456" s="58">
        <v>3.55</v>
      </c>
      <c r="D456" s="58">
        <v>24.05</v>
      </c>
      <c r="E456" s="58">
        <v>2.08</v>
      </c>
    </row>
    <row r="457" spans="1:5" x14ac:dyDescent="0.55000000000000004">
      <c r="A457" s="49">
        <v>2029</v>
      </c>
      <c r="B457" s="69">
        <v>31</v>
      </c>
      <c r="C457" s="59">
        <v>3.31</v>
      </c>
      <c r="D457" s="59">
        <v>24.13</v>
      </c>
      <c r="E457" s="59">
        <v>2.08</v>
      </c>
    </row>
    <row r="458" spans="1:5" x14ac:dyDescent="0.55000000000000004">
      <c r="A458" s="49">
        <v>2029</v>
      </c>
      <c r="B458" s="69">
        <v>32</v>
      </c>
      <c r="C458" s="58">
        <v>3.39</v>
      </c>
      <c r="D458" s="58">
        <v>24.22</v>
      </c>
      <c r="E458" s="58">
        <v>2.08</v>
      </c>
    </row>
    <row r="459" spans="1:5" x14ac:dyDescent="0.55000000000000004">
      <c r="A459" s="49">
        <v>2029</v>
      </c>
      <c r="B459" s="69">
        <v>33</v>
      </c>
      <c r="C459" s="59">
        <v>3.55</v>
      </c>
      <c r="D459" s="59">
        <v>24.31</v>
      </c>
      <c r="E459" s="59">
        <v>2.08</v>
      </c>
    </row>
    <row r="460" spans="1:5" x14ac:dyDescent="0.55000000000000004">
      <c r="A460" s="49">
        <v>2029</v>
      </c>
      <c r="B460" s="69">
        <v>34</v>
      </c>
      <c r="C460" s="58">
        <v>3.46</v>
      </c>
      <c r="D460" s="58">
        <v>24.42</v>
      </c>
      <c r="E460" s="58">
        <v>2.08</v>
      </c>
    </row>
    <row r="461" spans="1:5" x14ac:dyDescent="0.55000000000000004">
      <c r="A461" s="49">
        <v>2029</v>
      </c>
      <c r="B461" s="69">
        <v>35</v>
      </c>
      <c r="C461" s="59">
        <v>3.4</v>
      </c>
      <c r="D461" s="59">
        <v>24.53</v>
      </c>
      <c r="E461" s="59">
        <v>2.08</v>
      </c>
    </row>
    <row r="462" spans="1:5" x14ac:dyDescent="0.55000000000000004">
      <c r="A462" s="49">
        <v>2029</v>
      </c>
      <c r="B462" s="69">
        <v>36</v>
      </c>
      <c r="C462" s="58">
        <v>3.24</v>
      </c>
      <c r="D462" s="58">
        <v>24.65</v>
      </c>
      <c r="E462" s="58">
        <v>2.08</v>
      </c>
    </row>
    <row r="463" spans="1:5" x14ac:dyDescent="0.55000000000000004">
      <c r="A463" s="49">
        <v>2029</v>
      </c>
      <c r="B463" s="69">
        <v>37</v>
      </c>
      <c r="C463" s="59">
        <v>3.44</v>
      </c>
      <c r="D463" s="59">
        <v>24.76</v>
      </c>
      <c r="E463" s="59">
        <v>2.08</v>
      </c>
    </row>
    <row r="464" spans="1:5" x14ac:dyDescent="0.55000000000000004">
      <c r="A464" s="49">
        <v>2029</v>
      </c>
      <c r="B464" s="69">
        <v>38</v>
      </c>
      <c r="C464" s="58">
        <v>3.34</v>
      </c>
      <c r="D464" s="58">
        <v>24.84</v>
      </c>
      <c r="E464" s="58">
        <v>2.08</v>
      </c>
    </row>
    <row r="465" spans="1:5" x14ac:dyDescent="0.55000000000000004">
      <c r="A465" s="49">
        <v>2029</v>
      </c>
      <c r="B465" s="69">
        <v>39</v>
      </c>
      <c r="C465" s="59">
        <v>3.13</v>
      </c>
      <c r="D465" s="59">
        <v>24.9</v>
      </c>
      <c r="E465" s="59">
        <v>2.08</v>
      </c>
    </row>
    <row r="466" spans="1:5" x14ac:dyDescent="0.55000000000000004">
      <c r="A466" s="49">
        <v>2029</v>
      </c>
      <c r="B466" s="69">
        <v>40</v>
      </c>
      <c r="C466" s="58">
        <v>2.9</v>
      </c>
      <c r="D466" s="58">
        <v>24.97</v>
      </c>
      <c r="E466" s="58">
        <v>2.08</v>
      </c>
    </row>
    <row r="467" spans="1:5" x14ac:dyDescent="0.55000000000000004">
      <c r="A467" s="49">
        <v>2029</v>
      </c>
      <c r="B467" s="69">
        <v>41</v>
      </c>
      <c r="C467" s="59">
        <v>3.23</v>
      </c>
      <c r="D467" s="59">
        <v>25.04</v>
      </c>
      <c r="E467" s="59">
        <v>2.08</v>
      </c>
    </row>
    <row r="468" spans="1:5" x14ac:dyDescent="0.55000000000000004">
      <c r="A468" s="49">
        <v>2029</v>
      </c>
      <c r="B468" s="69">
        <v>42</v>
      </c>
      <c r="C468" s="58">
        <v>3.44</v>
      </c>
      <c r="D468" s="58">
        <v>25.08</v>
      </c>
      <c r="E468" s="58">
        <v>2.08</v>
      </c>
    </row>
    <row r="469" spans="1:5" x14ac:dyDescent="0.55000000000000004">
      <c r="A469" s="49">
        <v>2029</v>
      </c>
      <c r="B469" s="69">
        <v>43</v>
      </c>
      <c r="C469" s="59">
        <v>3.61</v>
      </c>
      <c r="D469" s="59">
        <v>25.05</v>
      </c>
      <c r="E469" s="59">
        <v>2.08</v>
      </c>
    </row>
    <row r="470" spans="1:5" x14ac:dyDescent="0.55000000000000004">
      <c r="A470" s="49">
        <v>2029</v>
      </c>
      <c r="B470" s="69">
        <v>44</v>
      </c>
      <c r="C470" s="58">
        <v>3.52</v>
      </c>
      <c r="D470" s="58">
        <v>25.02</v>
      </c>
      <c r="E470" s="58">
        <v>2.08</v>
      </c>
    </row>
    <row r="471" spans="1:5" x14ac:dyDescent="0.55000000000000004">
      <c r="A471" s="49">
        <v>2029</v>
      </c>
      <c r="B471" s="69">
        <v>45</v>
      </c>
      <c r="C471" s="59">
        <v>3.24</v>
      </c>
      <c r="D471" s="59">
        <v>25</v>
      </c>
      <c r="E471" s="59">
        <v>2.08</v>
      </c>
    </row>
    <row r="472" spans="1:5" x14ac:dyDescent="0.55000000000000004">
      <c r="A472" s="49">
        <v>2029</v>
      </c>
      <c r="B472" s="69">
        <v>46</v>
      </c>
      <c r="C472" s="58">
        <v>3.5</v>
      </c>
      <c r="D472" s="58">
        <v>24.97</v>
      </c>
      <c r="E472" s="58">
        <v>2.08</v>
      </c>
    </row>
    <row r="473" spans="1:5" x14ac:dyDescent="0.55000000000000004">
      <c r="A473" s="49">
        <v>2029</v>
      </c>
      <c r="B473" s="69">
        <v>47</v>
      </c>
      <c r="C473" s="59">
        <v>3.69</v>
      </c>
      <c r="D473" s="59">
        <v>24.91</v>
      </c>
      <c r="E473" s="59">
        <v>2.08</v>
      </c>
    </row>
    <row r="474" spans="1:5" x14ac:dyDescent="0.55000000000000004">
      <c r="A474" s="49">
        <v>2029</v>
      </c>
      <c r="B474" s="69">
        <v>48</v>
      </c>
      <c r="C474" s="58">
        <v>3.84</v>
      </c>
      <c r="D474" s="58">
        <v>24.84</v>
      </c>
      <c r="E474" s="58">
        <v>2.08</v>
      </c>
    </row>
    <row r="475" spans="1:5" x14ac:dyDescent="0.55000000000000004">
      <c r="A475" s="49">
        <v>2029</v>
      </c>
      <c r="B475" s="69">
        <v>49</v>
      </c>
      <c r="C475" s="59">
        <v>4.3499999999999996</v>
      </c>
      <c r="D475" s="59">
        <v>24.78</v>
      </c>
      <c r="E475" s="59">
        <v>2.08</v>
      </c>
    </row>
    <row r="476" spans="1:5" x14ac:dyDescent="0.55000000000000004">
      <c r="A476" s="49">
        <v>2029</v>
      </c>
      <c r="B476" s="69">
        <v>50</v>
      </c>
      <c r="C476" s="58">
        <v>4.1900000000000004</v>
      </c>
      <c r="D476" s="58">
        <v>24.71</v>
      </c>
      <c r="E476" s="58">
        <v>2.08</v>
      </c>
    </row>
    <row r="477" spans="1:5" x14ac:dyDescent="0.55000000000000004">
      <c r="A477" s="49">
        <v>2029</v>
      </c>
      <c r="B477" s="69">
        <v>51</v>
      </c>
      <c r="C477" s="59">
        <v>4.17</v>
      </c>
      <c r="D477" s="59">
        <v>24.64</v>
      </c>
      <c r="E477" s="59">
        <v>2.08</v>
      </c>
    </row>
    <row r="478" spans="1:5" x14ac:dyDescent="0.55000000000000004">
      <c r="A478" s="49">
        <v>2029</v>
      </c>
      <c r="B478" s="69">
        <v>52</v>
      </c>
      <c r="C478" s="58">
        <v>4.0999999999999996</v>
      </c>
      <c r="D478" s="58">
        <v>24.55</v>
      </c>
      <c r="E478" s="58">
        <v>2.08</v>
      </c>
    </row>
    <row r="479" spans="1:5" x14ac:dyDescent="0.55000000000000004">
      <c r="A479" s="49">
        <v>2029</v>
      </c>
      <c r="B479" s="69">
        <v>53</v>
      </c>
      <c r="C479" s="59">
        <v>4.0999999999999996</v>
      </c>
      <c r="D479" s="59">
        <v>24.55</v>
      </c>
      <c r="E479" s="59">
        <v>2.08</v>
      </c>
    </row>
    <row r="480" spans="1:5" x14ac:dyDescent="0.55000000000000004">
      <c r="A480" s="49">
        <v>2030</v>
      </c>
      <c r="B480" s="69">
        <v>1</v>
      </c>
      <c r="C480" s="58">
        <v>4.67</v>
      </c>
      <c r="D480" s="58">
        <v>25.61</v>
      </c>
      <c r="E480" s="58">
        <v>2.12</v>
      </c>
    </row>
    <row r="481" spans="1:5" x14ac:dyDescent="0.55000000000000004">
      <c r="A481" s="49">
        <v>2030</v>
      </c>
      <c r="B481" s="69">
        <v>2</v>
      </c>
      <c r="C481" s="59">
        <v>3.83</v>
      </c>
      <c r="D481" s="59">
        <v>25.53</v>
      </c>
      <c r="E481" s="59">
        <v>2.12</v>
      </c>
    </row>
    <row r="482" spans="1:5" x14ac:dyDescent="0.55000000000000004">
      <c r="A482" s="49">
        <v>2030</v>
      </c>
      <c r="B482" s="69">
        <v>3</v>
      </c>
      <c r="C482" s="58">
        <v>4.38</v>
      </c>
      <c r="D482" s="58">
        <v>25.43</v>
      </c>
      <c r="E482" s="58">
        <v>2.12</v>
      </c>
    </row>
    <row r="483" spans="1:5" x14ac:dyDescent="0.55000000000000004">
      <c r="A483" s="49">
        <v>2030</v>
      </c>
      <c r="B483" s="69">
        <v>4</v>
      </c>
      <c r="C483" s="59">
        <v>3.9</v>
      </c>
      <c r="D483" s="59">
        <v>25.27</v>
      </c>
      <c r="E483" s="59">
        <v>2.12</v>
      </c>
    </row>
    <row r="484" spans="1:5" x14ac:dyDescent="0.55000000000000004">
      <c r="A484" s="49">
        <v>2030</v>
      </c>
      <c r="B484" s="69">
        <v>5</v>
      </c>
      <c r="C484" s="58">
        <v>3.92</v>
      </c>
      <c r="D484" s="58">
        <v>25.1</v>
      </c>
      <c r="E484" s="58">
        <v>2.12</v>
      </c>
    </row>
    <row r="485" spans="1:5" x14ac:dyDescent="0.55000000000000004">
      <c r="A485" s="49">
        <v>2030</v>
      </c>
      <c r="B485" s="69">
        <v>6</v>
      </c>
      <c r="C485" s="59">
        <v>3.82</v>
      </c>
      <c r="D485" s="59">
        <v>24.94</v>
      </c>
      <c r="E485" s="59">
        <v>2.12</v>
      </c>
    </row>
    <row r="486" spans="1:5" x14ac:dyDescent="0.55000000000000004">
      <c r="A486" s="49">
        <v>2030</v>
      </c>
      <c r="B486" s="69">
        <v>7</v>
      </c>
      <c r="C486" s="58">
        <v>3.52</v>
      </c>
      <c r="D486" s="58">
        <v>24.77</v>
      </c>
      <c r="E486" s="58">
        <v>2.12</v>
      </c>
    </row>
    <row r="487" spans="1:5" x14ac:dyDescent="0.55000000000000004">
      <c r="A487" s="49">
        <v>2030</v>
      </c>
      <c r="B487" s="69">
        <v>8</v>
      </c>
      <c r="C487" s="59">
        <v>3.6</v>
      </c>
      <c r="D487" s="59">
        <v>24.67</v>
      </c>
      <c r="E487" s="59">
        <v>2.12</v>
      </c>
    </row>
    <row r="488" spans="1:5" x14ac:dyDescent="0.55000000000000004">
      <c r="A488" s="49">
        <v>2030</v>
      </c>
      <c r="B488" s="69">
        <v>9</v>
      </c>
      <c r="C488" s="58">
        <v>3.62</v>
      </c>
      <c r="D488" s="58">
        <v>24.57</v>
      </c>
      <c r="E488" s="58">
        <v>2.12</v>
      </c>
    </row>
    <row r="489" spans="1:5" x14ac:dyDescent="0.55000000000000004">
      <c r="A489" s="49">
        <v>2030</v>
      </c>
      <c r="B489" s="69">
        <v>10</v>
      </c>
      <c r="C489" s="59">
        <v>3.53</v>
      </c>
      <c r="D489" s="59">
        <v>24.47</v>
      </c>
      <c r="E489" s="59">
        <v>2.12</v>
      </c>
    </row>
    <row r="490" spans="1:5" x14ac:dyDescent="0.55000000000000004">
      <c r="A490" s="49">
        <v>2030</v>
      </c>
      <c r="B490" s="69">
        <v>11</v>
      </c>
      <c r="C490" s="58">
        <v>3.45</v>
      </c>
      <c r="D490" s="58">
        <v>24.37</v>
      </c>
      <c r="E490" s="58">
        <v>2.12</v>
      </c>
    </row>
    <row r="491" spans="1:5" x14ac:dyDescent="0.55000000000000004">
      <c r="A491" s="49">
        <v>2030</v>
      </c>
      <c r="B491" s="69">
        <v>12</v>
      </c>
      <c r="C491" s="59">
        <v>3.1</v>
      </c>
      <c r="D491" s="59">
        <v>24.35</v>
      </c>
      <c r="E491" s="59">
        <v>2.12</v>
      </c>
    </row>
    <row r="492" spans="1:5" x14ac:dyDescent="0.55000000000000004">
      <c r="A492" s="49">
        <v>2030</v>
      </c>
      <c r="B492" s="69">
        <v>13</v>
      </c>
      <c r="C492" s="58">
        <v>3.22</v>
      </c>
      <c r="D492" s="58">
        <v>24.31</v>
      </c>
      <c r="E492" s="58">
        <v>2.12</v>
      </c>
    </row>
    <row r="493" spans="1:5" x14ac:dyDescent="0.55000000000000004">
      <c r="A493" s="49">
        <v>2030</v>
      </c>
      <c r="B493" s="69">
        <v>14</v>
      </c>
      <c r="C493" s="59">
        <v>3.23</v>
      </c>
      <c r="D493" s="59">
        <v>24.28</v>
      </c>
      <c r="E493" s="59">
        <v>2.12</v>
      </c>
    </row>
    <row r="494" spans="1:5" x14ac:dyDescent="0.55000000000000004">
      <c r="A494" s="49">
        <v>2030</v>
      </c>
      <c r="B494" s="69">
        <v>15</v>
      </c>
      <c r="C494" s="58">
        <v>3.32</v>
      </c>
      <c r="D494" s="58">
        <v>24.25</v>
      </c>
      <c r="E494" s="58">
        <v>2.12</v>
      </c>
    </row>
    <row r="495" spans="1:5" x14ac:dyDescent="0.55000000000000004">
      <c r="A495" s="49">
        <v>2030</v>
      </c>
      <c r="B495" s="69">
        <v>16</v>
      </c>
      <c r="C495" s="59">
        <v>3.24</v>
      </c>
      <c r="D495" s="59">
        <v>24.24</v>
      </c>
      <c r="E495" s="59">
        <v>2.12</v>
      </c>
    </row>
    <row r="496" spans="1:5" x14ac:dyDescent="0.55000000000000004">
      <c r="A496" s="49">
        <v>2030</v>
      </c>
      <c r="B496" s="69">
        <v>17</v>
      </c>
      <c r="C496" s="58">
        <v>3.22</v>
      </c>
      <c r="D496" s="58">
        <v>24.25</v>
      </c>
      <c r="E496" s="58">
        <v>2.12</v>
      </c>
    </row>
    <row r="497" spans="1:5" x14ac:dyDescent="0.55000000000000004">
      <c r="A497" s="49">
        <v>2030</v>
      </c>
      <c r="B497" s="69">
        <v>18</v>
      </c>
      <c r="C497" s="59">
        <v>3.27</v>
      </c>
      <c r="D497" s="59">
        <v>24.26</v>
      </c>
      <c r="E497" s="59">
        <v>2.12</v>
      </c>
    </row>
    <row r="498" spans="1:5" x14ac:dyDescent="0.55000000000000004">
      <c r="A498" s="49">
        <v>2030</v>
      </c>
      <c r="B498" s="69">
        <v>19</v>
      </c>
      <c r="C498" s="58">
        <v>3.37</v>
      </c>
      <c r="D498" s="58">
        <v>24.28</v>
      </c>
      <c r="E498" s="58">
        <v>2.12</v>
      </c>
    </row>
    <row r="499" spans="1:5" x14ac:dyDescent="0.55000000000000004">
      <c r="A499" s="49">
        <v>2030</v>
      </c>
      <c r="B499" s="69">
        <v>20</v>
      </c>
      <c r="C499" s="59">
        <v>3.37</v>
      </c>
      <c r="D499" s="59">
        <v>24.3</v>
      </c>
      <c r="E499" s="59">
        <v>2.12</v>
      </c>
    </row>
    <row r="500" spans="1:5" x14ac:dyDescent="0.55000000000000004">
      <c r="A500" s="49">
        <v>2030</v>
      </c>
      <c r="B500" s="69">
        <v>21</v>
      </c>
      <c r="C500" s="58">
        <v>3.42</v>
      </c>
      <c r="D500" s="58">
        <v>24.38</v>
      </c>
      <c r="E500" s="58">
        <v>2.12</v>
      </c>
    </row>
    <row r="501" spans="1:5" x14ac:dyDescent="0.55000000000000004">
      <c r="A501" s="49">
        <v>2030</v>
      </c>
      <c r="B501" s="69">
        <v>22</v>
      </c>
      <c r="C501" s="59">
        <v>3.43</v>
      </c>
      <c r="D501" s="59">
        <v>24.47</v>
      </c>
      <c r="E501" s="59">
        <v>2.12</v>
      </c>
    </row>
    <row r="502" spans="1:5" x14ac:dyDescent="0.55000000000000004">
      <c r="A502" s="49">
        <v>2030</v>
      </c>
      <c r="B502" s="69">
        <v>23</v>
      </c>
      <c r="C502" s="58">
        <v>3.56</v>
      </c>
      <c r="D502" s="58">
        <v>24.55</v>
      </c>
      <c r="E502" s="58">
        <v>2.12</v>
      </c>
    </row>
    <row r="503" spans="1:5" x14ac:dyDescent="0.55000000000000004">
      <c r="A503" s="49">
        <v>2030</v>
      </c>
      <c r="B503" s="69">
        <v>24</v>
      </c>
      <c r="C503" s="59">
        <v>3.48</v>
      </c>
      <c r="D503" s="59">
        <v>24.64</v>
      </c>
      <c r="E503" s="59">
        <v>2.12</v>
      </c>
    </row>
    <row r="504" spans="1:5" x14ac:dyDescent="0.55000000000000004">
      <c r="A504" s="49">
        <v>2030</v>
      </c>
      <c r="B504" s="69">
        <v>25</v>
      </c>
      <c r="C504" s="58">
        <v>3.51</v>
      </c>
      <c r="D504" s="58">
        <v>24.72</v>
      </c>
      <c r="E504" s="58">
        <v>2.12</v>
      </c>
    </row>
    <row r="505" spans="1:5" x14ac:dyDescent="0.55000000000000004">
      <c r="A505" s="49">
        <v>2030</v>
      </c>
      <c r="B505" s="69">
        <v>26</v>
      </c>
      <c r="C505" s="59">
        <v>3.57</v>
      </c>
      <c r="D505" s="59">
        <v>24.81</v>
      </c>
      <c r="E505" s="59">
        <v>2.12</v>
      </c>
    </row>
    <row r="506" spans="1:5" x14ac:dyDescent="0.55000000000000004">
      <c r="A506" s="49">
        <v>2030</v>
      </c>
      <c r="B506" s="69">
        <v>27</v>
      </c>
      <c r="C506" s="58">
        <v>3.67</v>
      </c>
      <c r="D506" s="58">
        <v>24.9</v>
      </c>
      <c r="E506" s="58">
        <v>2.12</v>
      </c>
    </row>
    <row r="507" spans="1:5" x14ac:dyDescent="0.55000000000000004">
      <c r="A507" s="49">
        <v>2030</v>
      </c>
      <c r="B507" s="69">
        <v>28</v>
      </c>
      <c r="C507" s="59">
        <v>3.8</v>
      </c>
      <c r="D507" s="59">
        <v>24.98</v>
      </c>
      <c r="E507" s="59">
        <v>2.12</v>
      </c>
    </row>
    <row r="508" spans="1:5" x14ac:dyDescent="0.55000000000000004">
      <c r="A508" s="49">
        <v>2030</v>
      </c>
      <c r="B508" s="69">
        <v>29</v>
      </c>
      <c r="C508" s="58">
        <v>3.76</v>
      </c>
      <c r="D508" s="58">
        <v>25.07</v>
      </c>
      <c r="E508" s="58">
        <v>2.12</v>
      </c>
    </row>
    <row r="509" spans="1:5" x14ac:dyDescent="0.55000000000000004">
      <c r="A509" s="49">
        <v>2030</v>
      </c>
      <c r="B509" s="69">
        <v>30</v>
      </c>
      <c r="C509" s="59">
        <v>3.66</v>
      </c>
      <c r="D509" s="59">
        <v>25.16</v>
      </c>
      <c r="E509" s="59">
        <v>2.12</v>
      </c>
    </row>
    <row r="510" spans="1:5" x14ac:dyDescent="0.55000000000000004">
      <c r="A510" s="49">
        <v>2030</v>
      </c>
      <c r="B510" s="69">
        <v>31</v>
      </c>
      <c r="C510" s="58">
        <v>3.42</v>
      </c>
      <c r="D510" s="58">
        <v>25.26</v>
      </c>
      <c r="E510" s="58">
        <v>2.12</v>
      </c>
    </row>
    <row r="511" spans="1:5" x14ac:dyDescent="0.55000000000000004">
      <c r="A511" s="49">
        <v>2030</v>
      </c>
      <c r="B511" s="69">
        <v>32</v>
      </c>
      <c r="C511" s="59">
        <v>3.5</v>
      </c>
      <c r="D511" s="59">
        <v>25.35</v>
      </c>
      <c r="E511" s="59">
        <v>2.12</v>
      </c>
    </row>
    <row r="512" spans="1:5" x14ac:dyDescent="0.55000000000000004">
      <c r="A512" s="49">
        <v>2030</v>
      </c>
      <c r="B512" s="69">
        <v>33</v>
      </c>
      <c r="C512" s="58">
        <v>3.67</v>
      </c>
      <c r="D512" s="58">
        <v>25.44</v>
      </c>
      <c r="E512" s="58">
        <v>2.12</v>
      </c>
    </row>
    <row r="513" spans="1:5" x14ac:dyDescent="0.55000000000000004">
      <c r="A513" s="49">
        <v>2030</v>
      </c>
      <c r="B513" s="69">
        <v>34</v>
      </c>
      <c r="C513" s="59">
        <v>3.57</v>
      </c>
      <c r="D513" s="59">
        <v>25.56</v>
      </c>
      <c r="E513" s="59">
        <v>2.12</v>
      </c>
    </row>
    <row r="514" spans="1:5" x14ac:dyDescent="0.55000000000000004">
      <c r="A514" s="49">
        <v>2030</v>
      </c>
      <c r="B514" s="69">
        <v>35</v>
      </c>
      <c r="C514" s="58">
        <v>3.51</v>
      </c>
      <c r="D514" s="58">
        <v>25.68</v>
      </c>
      <c r="E514" s="58">
        <v>2.12</v>
      </c>
    </row>
    <row r="515" spans="1:5" x14ac:dyDescent="0.55000000000000004">
      <c r="A515" s="49">
        <v>2030</v>
      </c>
      <c r="B515" s="69">
        <v>36</v>
      </c>
      <c r="C515" s="59">
        <v>3.35</v>
      </c>
      <c r="D515" s="59">
        <v>25.79</v>
      </c>
      <c r="E515" s="59">
        <v>2.12</v>
      </c>
    </row>
    <row r="516" spans="1:5" x14ac:dyDescent="0.55000000000000004">
      <c r="A516" s="49">
        <v>2030</v>
      </c>
      <c r="B516" s="69">
        <v>37</v>
      </c>
      <c r="C516" s="58">
        <v>3.56</v>
      </c>
      <c r="D516" s="58">
        <v>25.91</v>
      </c>
      <c r="E516" s="58">
        <v>2.12</v>
      </c>
    </row>
    <row r="517" spans="1:5" x14ac:dyDescent="0.55000000000000004">
      <c r="A517" s="49">
        <v>2030</v>
      </c>
      <c r="B517" s="69">
        <v>38</v>
      </c>
      <c r="C517" s="59">
        <v>3.45</v>
      </c>
      <c r="D517" s="59">
        <v>25.99</v>
      </c>
      <c r="E517" s="59">
        <v>2.12</v>
      </c>
    </row>
    <row r="518" spans="1:5" x14ac:dyDescent="0.55000000000000004">
      <c r="A518" s="49">
        <v>2030</v>
      </c>
      <c r="B518" s="69">
        <v>39</v>
      </c>
      <c r="C518" s="58">
        <v>3.24</v>
      </c>
      <c r="D518" s="58">
        <v>26.06</v>
      </c>
      <c r="E518" s="58">
        <v>2.12</v>
      </c>
    </row>
    <row r="519" spans="1:5" x14ac:dyDescent="0.55000000000000004">
      <c r="A519" s="49">
        <v>2030</v>
      </c>
      <c r="B519" s="69">
        <v>40</v>
      </c>
      <c r="C519" s="59">
        <v>2.99</v>
      </c>
      <c r="D519" s="59">
        <v>26.13</v>
      </c>
      <c r="E519" s="59">
        <v>2.12</v>
      </c>
    </row>
    <row r="520" spans="1:5" x14ac:dyDescent="0.55000000000000004">
      <c r="A520" s="49">
        <v>2030</v>
      </c>
      <c r="B520" s="69">
        <v>41</v>
      </c>
      <c r="C520" s="58">
        <v>3.34</v>
      </c>
      <c r="D520" s="58">
        <v>26.2</v>
      </c>
      <c r="E520" s="58">
        <v>2.12</v>
      </c>
    </row>
    <row r="521" spans="1:5" x14ac:dyDescent="0.55000000000000004">
      <c r="A521" s="49">
        <v>2030</v>
      </c>
      <c r="B521" s="69">
        <v>42</v>
      </c>
      <c r="C521" s="59">
        <v>3.55</v>
      </c>
      <c r="D521" s="59">
        <v>26.24</v>
      </c>
      <c r="E521" s="59">
        <v>2.12</v>
      </c>
    </row>
    <row r="522" spans="1:5" x14ac:dyDescent="0.55000000000000004">
      <c r="A522" s="49">
        <v>2030</v>
      </c>
      <c r="B522" s="69">
        <v>43</v>
      </c>
      <c r="C522" s="58">
        <v>3.72</v>
      </c>
      <c r="D522" s="58">
        <v>26.22</v>
      </c>
      <c r="E522" s="58">
        <v>2.12</v>
      </c>
    </row>
    <row r="523" spans="1:5" x14ac:dyDescent="0.55000000000000004">
      <c r="A523" s="49">
        <v>2030</v>
      </c>
      <c r="B523" s="69">
        <v>44</v>
      </c>
      <c r="C523" s="59">
        <v>3.63</v>
      </c>
      <c r="D523" s="59">
        <v>26.19</v>
      </c>
      <c r="E523" s="59">
        <v>2.12</v>
      </c>
    </row>
    <row r="524" spans="1:5" x14ac:dyDescent="0.55000000000000004">
      <c r="A524" s="49">
        <v>2030</v>
      </c>
      <c r="B524" s="69">
        <v>45</v>
      </c>
      <c r="C524" s="58">
        <v>3.35</v>
      </c>
      <c r="D524" s="58">
        <v>26.16</v>
      </c>
      <c r="E524" s="58">
        <v>2.12</v>
      </c>
    </row>
    <row r="525" spans="1:5" x14ac:dyDescent="0.55000000000000004">
      <c r="A525" s="49">
        <v>2030</v>
      </c>
      <c r="B525" s="69">
        <v>46</v>
      </c>
      <c r="C525" s="59">
        <v>3.61</v>
      </c>
      <c r="D525" s="59">
        <v>26.13</v>
      </c>
      <c r="E525" s="59">
        <v>2.12</v>
      </c>
    </row>
    <row r="526" spans="1:5" x14ac:dyDescent="0.55000000000000004">
      <c r="A526" s="49">
        <v>2030</v>
      </c>
      <c r="B526" s="69">
        <v>47</v>
      </c>
      <c r="C526" s="58">
        <v>3.81</v>
      </c>
      <c r="D526" s="58">
        <v>26.06</v>
      </c>
      <c r="E526" s="58">
        <v>2.12</v>
      </c>
    </row>
    <row r="527" spans="1:5" x14ac:dyDescent="0.55000000000000004">
      <c r="A527" s="49">
        <v>2030</v>
      </c>
      <c r="B527" s="69">
        <v>48</v>
      </c>
      <c r="C527" s="59">
        <v>3.97</v>
      </c>
      <c r="D527" s="59">
        <v>26</v>
      </c>
      <c r="E527" s="59">
        <v>2.12</v>
      </c>
    </row>
    <row r="528" spans="1:5" x14ac:dyDescent="0.55000000000000004">
      <c r="A528" s="49">
        <v>2030</v>
      </c>
      <c r="B528" s="69">
        <v>49</v>
      </c>
      <c r="C528" s="58">
        <v>4.49</v>
      </c>
      <c r="D528" s="58">
        <v>25.93</v>
      </c>
      <c r="E528" s="58">
        <v>2.12</v>
      </c>
    </row>
    <row r="529" spans="1:5" x14ac:dyDescent="0.55000000000000004">
      <c r="A529" s="49">
        <v>2030</v>
      </c>
      <c r="B529" s="69">
        <v>50</v>
      </c>
      <c r="C529" s="59">
        <v>4.32</v>
      </c>
      <c r="D529" s="59">
        <v>25.86</v>
      </c>
      <c r="E529" s="59">
        <v>2.12</v>
      </c>
    </row>
    <row r="530" spans="1:5" x14ac:dyDescent="0.55000000000000004">
      <c r="A530" s="49">
        <v>2030</v>
      </c>
      <c r="B530" s="69">
        <v>51</v>
      </c>
      <c r="C530" s="58">
        <v>4.3099999999999996</v>
      </c>
      <c r="D530" s="58">
        <v>25.79</v>
      </c>
      <c r="E530" s="58">
        <v>2.12</v>
      </c>
    </row>
    <row r="531" spans="1:5" x14ac:dyDescent="0.55000000000000004">
      <c r="A531" s="49">
        <v>2030</v>
      </c>
      <c r="B531" s="69">
        <v>52</v>
      </c>
      <c r="C531" s="59">
        <v>4.2300000000000004</v>
      </c>
      <c r="D531" s="59">
        <v>25.69</v>
      </c>
      <c r="E531" s="59">
        <v>2.12</v>
      </c>
    </row>
    <row r="532" spans="1:5" x14ac:dyDescent="0.55000000000000004">
      <c r="A532" s="49">
        <v>2030</v>
      </c>
      <c r="B532" s="69">
        <v>53</v>
      </c>
      <c r="C532" s="58">
        <v>4.2300000000000004</v>
      </c>
      <c r="D532" s="58">
        <v>25.69</v>
      </c>
      <c r="E532" s="58">
        <v>2.12</v>
      </c>
    </row>
    <row r="533" spans="1:5" x14ac:dyDescent="0.55000000000000004">
      <c r="A533" s="49">
        <v>2031</v>
      </c>
      <c r="B533" s="69">
        <v>1</v>
      </c>
      <c r="C533" s="59">
        <v>4.78</v>
      </c>
      <c r="D533" s="59">
        <v>26.4</v>
      </c>
      <c r="E533" s="59">
        <v>2.1800000000000002</v>
      </c>
    </row>
    <row r="534" spans="1:5" x14ac:dyDescent="0.55000000000000004">
      <c r="A534" s="49">
        <v>2031</v>
      </c>
      <c r="B534" s="69">
        <v>2</v>
      </c>
      <c r="C534" s="58">
        <v>3.92</v>
      </c>
      <c r="D534" s="58">
        <v>26.32</v>
      </c>
      <c r="E534" s="58">
        <v>2.1800000000000002</v>
      </c>
    </row>
    <row r="535" spans="1:5" x14ac:dyDescent="0.55000000000000004">
      <c r="A535" s="49">
        <v>2031</v>
      </c>
      <c r="B535" s="69">
        <v>3</v>
      </c>
      <c r="C535" s="59">
        <v>4.49</v>
      </c>
      <c r="D535" s="59">
        <v>26.21</v>
      </c>
      <c r="E535" s="59">
        <v>2.1800000000000002</v>
      </c>
    </row>
    <row r="536" spans="1:5" x14ac:dyDescent="0.55000000000000004">
      <c r="A536" s="49">
        <v>2031</v>
      </c>
      <c r="B536" s="69">
        <v>4</v>
      </c>
      <c r="C536" s="58">
        <v>3.99</v>
      </c>
      <c r="D536" s="58">
        <v>26.04</v>
      </c>
      <c r="E536" s="58">
        <v>2.1800000000000002</v>
      </c>
    </row>
    <row r="537" spans="1:5" x14ac:dyDescent="0.55000000000000004">
      <c r="A537" s="49">
        <v>2031</v>
      </c>
      <c r="B537" s="69">
        <v>5</v>
      </c>
      <c r="C537" s="59">
        <v>4.0199999999999996</v>
      </c>
      <c r="D537" s="59">
        <v>25.87</v>
      </c>
      <c r="E537" s="59">
        <v>2.1800000000000002</v>
      </c>
    </row>
    <row r="538" spans="1:5" x14ac:dyDescent="0.55000000000000004">
      <c r="A538" s="49">
        <v>2031</v>
      </c>
      <c r="B538" s="69">
        <v>6</v>
      </c>
      <c r="C538" s="58">
        <v>3.91</v>
      </c>
      <c r="D538" s="58">
        <v>25.7</v>
      </c>
      <c r="E538" s="58">
        <v>2.1800000000000002</v>
      </c>
    </row>
    <row r="539" spans="1:5" x14ac:dyDescent="0.55000000000000004">
      <c r="A539" s="49">
        <v>2031</v>
      </c>
      <c r="B539" s="69">
        <v>7</v>
      </c>
      <c r="C539" s="59">
        <v>3.6</v>
      </c>
      <c r="D539" s="59">
        <v>25.53</v>
      </c>
      <c r="E539" s="59">
        <v>2.1800000000000002</v>
      </c>
    </row>
    <row r="540" spans="1:5" x14ac:dyDescent="0.55000000000000004">
      <c r="A540" s="49">
        <v>2031</v>
      </c>
      <c r="B540" s="69">
        <v>8</v>
      </c>
      <c r="C540" s="58">
        <v>3.69</v>
      </c>
      <c r="D540" s="58">
        <v>25.43</v>
      </c>
      <c r="E540" s="58">
        <v>2.1800000000000002</v>
      </c>
    </row>
    <row r="541" spans="1:5" x14ac:dyDescent="0.55000000000000004">
      <c r="A541" s="49">
        <v>2031</v>
      </c>
      <c r="B541" s="69">
        <v>9</v>
      </c>
      <c r="C541" s="59">
        <v>3.7</v>
      </c>
      <c r="D541" s="59">
        <v>25.32</v>
      </c>
      <c r="E541" s="59">
        <v>2.1800000000000002</v>
      </c>
    </row>
    <row r="542" spans="1:5" x14ac:dyDescent="0.55000000000000004">
      <c r="A542" s="49">
        <v>2031</v>
      </c>
      <c r="B542" s="69">
        <v>10</v>
      </c>
      <c r="C542" s="58">
        <v>3.62</v>
      </c>
      <c r="D542" s="58">
        <v>25.22</v>
      </c>
      <c r="E542" s="58">
        <v>2.1800000000000002</v>
      </c>
    </row>
    <row r="543" spans="1:5" x14ac:dyDescent="0.55000000000000004">
      <c r="A543" s="49">
        <v>2031</v>
      </c>
      <c r="B543" s="69">
        <v>11</v>
      </c>
      <c r="C543" s="59">
        <v>3.54</v>
      </c>
      <c r="D543" s="59">
        <v>25.11</v>
      </c>
      <c r="E543" s="59">
        <v>2.1800000000000002</v>
      </c>
    </row>
    <row r="544" spans="1:5" x14ac:dyDescent="0.55000000000000004">
      <c r="A544" s="49">
        <v>2031</v>
      </c>
      <c r="B544" s="69">
        <v>12</v>
      </c>
      <c r="C544" s="58">
        <v>3.17</v>
      </c>
      <c r="D544" s="58">
        <v>25.09</v>
      </c>
      <c r="E544" s="58">
        <v>2.1800000000000002</v>
      </c>
    </row>
    <row r="545" spans="1:5" x14ac:dyDescent="0.55000000000000004">
      <c r="A545" s="49">
        <v>2031</v>
      </c>
      <c r="B545" s="69">
        <v>13</v>
      </c>
      <c r="C545" s="59">
        <v>3.3</v>
      </c>
      <c r="D545" s="59">
        <v>25.06</v>
      </c>
      <c r="E545" s="59">
        <v>2.1800000000000002</v>
      </c>
    </row>
    <row r="546" spans="1:5" x14ac:dyDescent="0.55000000000000004">
      <c r="A546" s="49">
        <v>2031</v>
      </c>
      <c r="B546" s="69">
        <v>14</v>
      </c>
      <c r="C546" s="58">
        <v>3.31</v>
      </c>
      <c r="D546" s="58">
        <v>25.03</v>
      </c>
      <c r="E546" s="58">
        <v>2.1800000000000002</v>
      </c>
    </row>
    <row r="547" spans="1:5" x14ac:dyDescent="0.55000000000000004">
      <c r="A547" s="49">
        <v>2031</v>
      </c>
      <c r="B547" s="69">
        <v>15</v>
      </c>
      <c r="C547" s="59">
        <v>3.41</v>
      </c>
      <c r="D547" s="59">
        <v>24.99</v>
      </c>
      <c r="E547" s="59">
        <v>2.1800000000000002</v>
      </c>
    </row>
    <row r="548" spans="1:5" x14ac:dyDescent="0.55000000000000004">
      <c r="A548" s="49">
        <v>2031</v>
      </c>
      <c r="B548" s="69">
        <v>16</v>
      </c>
      <c r="C548" s="58">
        <v>3.32</v>
      </c>
      <c r="D548" s="58">
        <v>24.98</v>
      </c>
      <c r="E548" s="58">
        <v>2.1800000000000002</v>
      </c>
    </row>
    <row r="549" spans="1:5" x14ac:dyDescent="0.55000000000000004">
      <c r="A549" s="49">
        <v>2031</v>
      </c>
      <c r="B549" s="69">
        <v>17</v>
      </c>
      <c r="C549" s="59">
        <v>3.3</v>
      </c>
      <c r="D549" s="59">
        <v>25</v>
      </c>
      <c r="E549" s="59">
        <v>2.1800000000000002</v>
      </c>
    </row>
    <row r="550" spans="1:5" x14ac:dyDescent="0.55000000000000004">
      <c r="A550" s="49">
        <v>2031</v>
      </c>
      <c r="B550" s="69">
        <v>18</v>
      </c>
      <c r="C550" s="58">
        <v>3.35</v>
      </c>
      <c r="D550" s="58">
        <v>25.01</v>
      </c>
      <c r="E550" s="58">
        <v>2.1800000000000002</v>
      </c>
    </row>
    <row r="551" spans="1:5" x14ac:dyDescent="0.55000000000000004">
      <c r="A551" s="49">
        <v>2031</v>
      </c>
      <c r="B551" s="69">
        <v>19</v>
      </c>
      <c r="C551" s="59">
        <v>3.45</v>
      </c>
      <c r="D551" s="59">
        <v>25.02</v>
      </c>
      <c r="E551" s="59">
        <v>2.1800000000000002</v>
      </c>
    </row>
    <row r="552" spans="1:5" x14ac:dyDescent="0.55000000000000004">
      <c r="A552" s="49">
        <v>2031</v>
      </c>
      <c r="B552" s="69">
        <v>20</v>
      </c>
      <c r="C552" s="58">
        <v>3.45</v>
      </c>
      <c r="D552" s="58">
        <v>25.04</v>
      </c>
      <c r="E552" s="58">
        <v>2.1800000000000002</v>
      </c>
    </row>
    <row r="553" spans="1:5" x14ac:dyDescent="0.55000000000000004">
      <c r="A553" s="49">
        <v>2031</v>
      </c>
      <c r="B553" s="69">
        <v>21</v>
      </c>
      <c r="C553" s="59">
        <v>3.51</v>
      </c>
      <c r="D553" s="59">
        <v>25.13</v>
      </c>
      <c r="E553" s="59">
        <v>2.1800000000000002</v>
      </c>
    </row>
    <row r="554" spans="1:5" x14ac:dyDescent="0.55000000000000004">
      <c r="A554" s="49">
        <v>2031</v>
      </c>
      <c r="B554" s="69">
        <v>22</v>
      </c>
      <c r="C554" s="58">
        <v>3.52</v>
      </c>
      <c r="D554" s="58">
        <v>25.22</v>
      </c>
      <c r="E554" s="58">
        <v>2.1800000000000002</v>
      </c>
    </row>
    <row r="555" spans="1:5" x14ac:dyDescent="0.55000000000000004">
      <c r="A555" s="49">
        <v>2031</v>
      </c>
      <c r="B555" s="69">
        <v>23</v>
      </c>
      <c r="C555" s="59">
        <v>3.65</v>
      </c>
      <c r="D555" s="59">
        <v>25.3</v>
      </c>
      <c r="E555" s="59">
        <v>2.1800000000000002</v>
      </c>
    </row>
    <row r="556" spans="1:5" x14ac:dyDescent="0.55000000000000004">
      <c r="A556" s="49">
        <v>2031</v>
      </c>
      <c r="B556" s="69">
        <v>24</v>
      </c>
      <c r="C556" s="58">
        <v>3.57</v>
      </c>
      <c r="D556" s="58">
        <v>25.39</v>
      </c>
      <c r="E556" s="58">
        <v>2.1800000000000002</v>
      </c>
    </row>
    <row r="557" spans="1:5" x14ac:dyDescent="0.55000000000000004">
      <c r="A557" s="49">
        <v>2031</v>
      </c>
      <c r="B557" s="69">
        <v>25</v>
      </c>
      <c r="C557" s="59">
        <v>3.59</v>
      </c>
      <c r="D557" s="59">
        <v>25.48</v>
      </c>
      <c r="E557" s="59">
        <v>2.1800000000000002</v>
      </c>
    </row>
    <row r="558" spans="1:5" x14ac:dyDescent="0.55000000000000004">
      <c r="A558" s="49">
        <v>2031</v>
      </c>
      <c r="B558" s="69">
        <v>26</v>
      </c>
      <c r="C558" s="58">
        <v>3.65</v>
      </c>
      <c r="D558" s="58">
        <v>25.57</v>
      </c>
      <c r="E558" s="58">
        <v>2.1800000000000002</v>
      </c>
    </row>
    <row r="559" spans="1:5" x14ac:dyDescent="0.55000000000000004">
      <c r="A559" s="49">
        <v>2031</v>
      </c>
      <c r="B559" s="69">
        <v>27</v>
      </c>
      <c r="C559" s="59">
        <v>3.76</v>
      </c>
      <c r="D559" s="59">
        <v>25.66</v>
      </c>
      <c r="E559" s="59">
        <v>2.1800000000000002</v>
      </c>
    </row>
    <row r="560" spans="1:5" x14ac:dyDescent="0.55000000000000004">
      <c r="A560" s="49">
        <v>2031</v>
      </c>
      <c r="B560" s="69">
        <v>28</v>
      </c>
      <c r="C560" s="58">
        <v>3.89</v>
      </c>
      <c r="D560" s="58">
        <v>25.75</v>
      </c>
      <c r="E560" s="58">
        <v>2.1800000000000002</v>
      </c>
    </row>
    <row r="561" spans="1:5" x14ac:dyDescent="0.55000000000000004">
      <c r="A561" s="49">
        <v>2031</v>
      </c>
      <c r="B561" s="69">
        <v>29</v>
      </c>
      <c r="C561" s="59">
        <v>3.85</v>
      </c>
      <c r="D561" s="59">
        <v>25.84</v>
      </c>
      <c r="E561" s="59">
        <v>2.1800000000000002</v>
      </c>
    </row>
    <row r="562" spans="1:5" x14ac:dyDescent="0.55000000000000004">
      <c r="A562" s="49">
        <v>2031</v>
      </c>
      <c r="B562" s="69">
        <v>30</v>
      </c>
      <c r="C562" s="58">
        <v>3.75</v>
      </c>
      <c r="D562" s="58">
        <v>25.93</v>
      </c>
      <c r="E562" s="58">
        <v>2.1800000000000002</v>
      </c>
    </row>
    <row r="563" spans="1:5" x14ac:dyDescent="0.55000000000000004">
      <c r="A563" s="49">
        <v>2031</v>
      </c>
      <c r="B563" s="69">
        <v>31</v>
      </c>
      <c r="C563" s="59">
        <v>3.5</v>
      </c>
      <c r="D563" s="59">
        <v>26.03</v>
      </c>
      <c r="E563" s="59">
        <v>2.1800000000000002</v>
      </c>
    </row>
    <row r="564" spans="1:5" x14ac:dyDescent="0.55000000000000004">
      <c r="A564" s="49">
        <v>2031</v>
      </c>
      <c r="B564" s="69">
        <v>32</v>
      </c>
      <c r="C564" s="58">
        <v>3.58</v>
      </c>
      <c r="D564" s="58">
        <v>26.13</v>
      </c>
      <c r="E564" s="58">
        <v>2.1800000000000002</v>
      </c>
    </row>
    <row r="565" spans="1:5" x14ac:dyDescent="0.55000000000000004">
      <c r="A565" s="49">
        <v>2031</v>
      </c>
      <c r="B565" s="69">
        <v>33</v>
      </c>
      <c r="C565" s="59">
        <v>3.76</v>
      </c>
      <c r="D565" s="59">
        <v>26.22</v>
      </c>
      <c r="E565" s="59">
        <v>2.1800000000000002</v>
      </c>
    </row>
    <row r="566" spans="1:5" x14ac:dyDescent="0.55000000000000004">
      <c r="A566" s="49">
        <v>2031</v>
      </c>
      <c r="B566" s="69">
        <v>34</v>
      </c>
      <c r="C566" s="58">
        <v>3.66</v>
      </c>
      <c r="D566" s="58">
        <v>26.34</v>
      </c>
      <c r="E566" s="58">
        <v>2.1800000000000002</v>
      </c>
    </row>
    <row r="567" spans="1:5" x14ac:dyDescent="0.55000000000000004">
      <c r="A567" s="49">
        <v>2031</v>
      </c>
      <c r="B567" s="69">
        <v>35</v>
      </c>
      <c r="C567" s="59">
        <v>3.6</v>
      </c>
      <c r="D567" s="59">
        <v>26.46</v>
      </c>
      <c r="E567" s="59">
        <v>2.1800000000000002</v>
      </c>
    </row>
    <row r="568" spans="1:5" x14ac:dyDescent="0.55000000000000004">
      <c r="A568" s="49">
        <v>2031</v>
      </c>
      <c r="B568" s="69">
        <v>36</v>
      </c>
      <c r="C568" s="58">
        <v>3.43</v>
      </c>
      <c r="D568" s="58">
        <v>26.58</v>
      </c>
      <c r="E568" s="58">
        <v>2.1800000000000002</v>
      </c>
    </row>
    <row r="569" spans="1:5" x14ac:dyDescent="0.55000000000000004">
      <c r="A569" s="49">
        <v>2031</v>
      </c>
      <c r="B569" s="69">
        <v>37</v>
      </c>
      <c r="C569" s="59">
        <v>3.64</v>
      </c>
      <c r="D569" s="59">
        <v>26.7</v>
      </c>
      <c r="E569" s="59">
        <v>2.1800000000000002</v>
      </c>
    </row>
    <row r="570" spans="1:5" x14ac:dyDescent="0.55000000000000004">
      <c r="A570" s="49">
        <v>2031</v>
      </c>
      <c r="B570" s="69">
        <v>38</v>
      </c>
      <c r="C570" s="58">
        <v>3.54</v>
      </c>
      <c r="D570" s="58">
        <v>26.79</v>
      </c>
      <c r="E570" s="58">
        <v>2.1800000000000002</v>
      </c>
    </row>
    <row r="571" spans="1:5" x14ac:dyDescent="0.55000000000000004">
      <c r="A571" s="49">
        <v>2031</v>
      </c>
      <c r="B571" s="69">
        <v>39</v>
      </c>
      <c r="C571" s="59">
        <v>3.32</v>
      </c>
      <c r="D571" s="59">
        <v>26.86</v>
      </c>
      <c r="E571" s="59">
        <v>2.1800000000000002</v>
      </c>
    </row>
    <row r="572" spans="1:5" x14ac:dyDescent="0.55000000000000004">
      <c r="A572" s="49">
        <v>2031</v>
      </c>
      <c r="B572" s="69">
        <v>40</v>
      </c>
      <c r="C572" s="58">
        <v>3.07</v>
      </c>
      <c r="D572" s="58">
        <v>26.93</v>
      </c>
      <c r="E572" s="58">
        <v>2.1800000000000002</v>
      </c>
    </row>
    <row r="573" spans="1:5" x14ac:dyDescent="0.55000000000000004">
      <c r="A573" s="49">
        <v>2031</v>
      </c>
      <c r="B573" s="69">
        <v>41</v>
      </c>
      <c r="C573" s="59">
        <v>3.42</v>
      </c>
      <c r="D573" s="59">
        <v>27</v>
      </c>
      <c r="E573" s="59">
        <v>2.1800000000000002</v>
      </c>
    </row>
    <row r="574" spans="1:5" x14ac:dyDescent="0.55000000000000004">
      <c r="A574" s="49">
        <v>2031</v>
      </c>
      <c r="B574" s="69">
        <v>42</v>
      </c>
      <c r="C574" s="58">
        <v>3.64</v>
      </c>
      <c r="D574" s="58">
        <v>27.05</v>
      </c>
      <c r="E574" s="58">
        <v>2.1800000000000002</v>
      </c>
    </row>
    <row r="575" spans="1:5" x14ac:dyDescent="0.55000000000000004">
      <c r="A575" s="49">
        <v>2031</v>
      </c>
      <c r="B575" s="69">
        <v>43</v>
      </c>
      <c r="C575" s="59">
        <v>3.81</v>
      </c>
      <c r="D575" s="59">
        <v>27.02</v>
      </c>
      <c r="E575" s="59">
        <v>2.1800000000000002</v>
      </c>
    </row>
    <row r="576" spans="1:5" x14ac:dyDescent="0.55000000000000004">
      <c r="A576" s="49">
        <v>2031</v>
      </c>
      <c r="B576" s="69">
        <v>44</v>
      </c>
      <c r="C576" s="58">
        <v>3.72</v>
      </c>
      <c r="D576" s="58">
        <v>26.99</v>
      </c>
      <c r="E576" s="58">
        <v>2.1800000000000002</v>
      </c>
    </row>
    <row r="577" spans="1:5" x14ac:dyDescent="0.55000000000000004">
      <c r="A577" s="49">
        <v>2031</v>
      </c>
      <c r="B577" s="69">
        <v>45</v>
      </c>
      <c r="C577" s="59">
        <v>3.43</v>
      </c>
      <c r="D577" s="59">
        <v>26.96</v>
      </c>
      <c r="E577" s="59">
        <v>2.1800000000000002</v>
      </c>
    </row>
    <row r="578" spans="1:5" x14ac:dyDescent="0.55000000000000004">
      <c r="A578" s="49">
        <v>2031</v>
      </c>
      <c r="B578" s="69">
        <v>46</v>
      </c>
      <c r="C578" s="58">
        <v>3.7</v>
      </c>
      <c r="D578" s="58">
        <v>26.93</v>
      </c>
      <c r="E578" s="58">
        <v>2.1800000000000002</v>
      </c>
    </row>
    <row r="579" spans="1:5" x14ac:dyDescent="0.55000000000000004">
      <c r="A579" s="49">
        <v>2031</v>
      </c>
      <c r="B579" s="69">
        <v>47</v>
      </c>
      <c r="C579" s="59">
        <v>3.9</v>
      </c>
      <c r="D579" s="59">
        <v>26.86</v>
      </c>
      <c r="E579" s="59">
        <v>2.1800000000000002</v>
      </c>
    </row>
    <row r="580" spans="1:5" x14ac:dyDescent="0.55000000000000004">
      <c r="A580" s="49">
        <v>2031</v>
      </c>
      <c r="B580" s="69">
        <v>48</v>
      </c>
      <c r="C580" s="58">
        <v>4.07</v>
      </c>
      <c r="D580" s="58">
        <v>26.79</v>
      </c>
      <c r="E580" s="58">
        <v>2.1800000000000002</v>
      </c>
    </row>
    <row r="581" spans="1:5" x14ac:dyDescent="0.55000000000000004">
      <c r="A581" s="49">
        <v>2031</v>
      </c>
      <c r="B581" s="69">
        <v>49</v>
      </c>
      <c r="C581" s="59">
        <v>4.5999999999999996</v>
      </c>
      <c r="D581" s="59">
        <v>26.72</v>
      </c>
      <c r="E581" s="59">
        <v>2.1800000000000002</v>
      </c>
    </row>
    <row r="582" spans="1:5" x14ac:dyDescent="0.55000000000000004">
      <c r="A582" s="49">
        <v>2031</v>
      </c>
      <c r="B582" s="69">
        <v>50</v>
      </c>
      <c r="C582" s="58">
        <v>4.43</v>
      </c>
      <c r="D582" s="58">
        <v>26.65</v>
      </c>
      <c r="E582" s="58">
        <v>2.1800000000000002</v>
      </c>
    </row>
    <row r="583" spans="1:5" x14ac:dyDescent="0.55000000000000004">
      <c r="A583" s="49">
        <v>2031</v>
      </c>
      <c r="B583" s="69">
        <v>51</v>
      </c>
      <c r="C583" s="59">
        <v>4.42</v>
      </c>
      <c r="D583" s="59">
        <v>26.57</v>
      </c>
      <c r="E583" s="59">
        <v>2.1800000000000002</v>
      </c>
    </row>
    <row r="584" spans="1:5" x14ac:dyDescent="0.55000000000000004">
      <c r="A584" s="49">
        <v>2031</v>
      </c>
      <c r="B584" s="69">
        <v>52</v>
      </c>
      <c r="C584" s="58">
        <v>4.34</v>
      </c>
      <c r="D584" s="58">
        <v>26.48</v>
      </c>
      <c r="E584" s="58">
        <v>2.1800000000000002</v>
      </c>
    </row>
    <row r="585" spans="1:5" x14ac:dyDescent="0.55000000000000004">
      <c r="A585" s="49">
        <v>2031</v>
      </c>
      <c r="B585" s="69">
        <v>53</v>
      </c>
      <c r="C585" s="59">
        <v>4.34</v>
      </c>
      <c r="D585" s="59">
        <v>26.48</v>
      </c>
      <c r="E585" s="59">
        <v>2.1800000000000002</v>
      </c>
    </row>
    <row r="586" spans="1:5" x14ac:dyDescent="0.55000000000000004">
      <c r="A586" s="49">
        <v>2032</v>
      </c>
      <c r="B586" s="69">
        <v>1</v>
      </c>
      <c r="C586" s="58">
        <v>4.97</v>
      </c>
      <c r="D586" s="58">
        <v>27.45</v>
      </c>
      <c r="E586" s="58">
        <v>2.2200000000000002</v>
      </c>
    </row>
    <row r="587" spans="1:5" x14ac:dyDescent="0.55000000000000004">
      <c r="A587" s="49">
        <v>2032</v>
      </c>
      <c r="B587" s="69">
        <v>2</v>
      </c>
      <c r="C587" s="59">
        <v>4.08</v>
      </c>
      <c r="D587" s="59">
        <v>27.36</v>
      </c>
      <c r="E587" s="59">
        <v>2.2200000000000002</v>
      </c>
    </row>
    <row r="588" spans="1:5" x14ac:dyDescent="0.55000000000000004">
      <c r="A588" s="49">
        <v>2032</v>
      </c>
      <c r="B588" s="69">
        <v>3</v>
      </c>
      <c r="C588" s="58">
        <v>4.66</v>
      </c>
      <c r="D588" s="58">
        <v>27.25</v>
      </c>
      <c r="E588" s="58">
        <v>2.2200000000000002</v>
      </c>
    </row>
    <row r="589" spans="1:5" x14ac:dyDescent="0.55000000000000004">
      <c r="A589" s="49">
        <v>2032</v>
      </c>
      <c r="B589" s="69">
        <v>4</v>
      </c>
      <c r="C589" s="59">
        <v>4.1500000000000004</v>
      </c>
      <c r="D589" s="59">
        <v>27.08</v>
      </c>
      <c r="E589" s="59">
        <v>2.2200000000000002</v>
      </c>
    </row>
    <row r="590" spans="1:5" x14ac:dyDescent="0.55000000000000004">
      <c r="A590" s="49">
        <v>2032</v>
      </c>
      <c r="B590" s="69">
        <v>5</v>
      </c>
      <c r="C590" s="58">
        <v>4.18</v>
      </c>
      <c r="D590" s="58">
        <v>26.9</v>
      </c>
      <c r="E590" s="58">
        <v>2.2200000000000002</v>
      </c>
    </row>
    <row r="591" spans="1:5" x14ac:dyDescent="0.55000000000000004">
      <c r="A591" s="49">
        <v>2032</v>
      </c>
      <c r="B591" s="69">
        <v>6</v>
      </c>
      <c r="C591" s="59">
        <v>4.07</v>
      </c>
      <c r="D591" s="59">
        <v>26.72</v>
      </c>
      <c r="E591" s="59">
        <v>2.2200000000000002</v>
      </c>
    </row>
    <row r="592" spans="1:5" x14ac:dyDescent="0.55000000000000004">
      <c r="A592" s="49">
        <v>2032</v>
      </c>
      <c r="B592" s="69">
        <v>7</v>
      </c>
      <c r="C592" s="58">
        <v>3.75</v>
      </c>
      <c r="D592" s="58">
        <v>26.55</v>
      </c>
      <c r="E592" s="58">
        <v>2.2200000000000002</v>
      </c>
    </row>
    <row r="593" spans="1:5" x14ac:dyDescent="0.55000000000000004">
      <c r="A593" s="49">
        <v>2032</v>
      </c>
      <c r="B593" s="69">
        <v>8</v>
      </c>
      <c r="C593" s="59">
        <v>3.84</v>
      </c>
      <c r="D593" s="59">
        <v>26.44</v>
      </c>
      <c r="E593" s="59">
        <v>2.2200000000000002</v>
      </c>
    </row>
    <row r="594" spans="1:5" x14ac:dyDescent="0.55000000000000004">
      <c r="A594" s="49">
        <v>2032</v>
      </c>
      <c r="B594" s="69">
        <v>9</v>
      </c>
      <c r="C594" s="58">
        <v>3.85</v>
      </c>
      <c r="D594" s="58">
        <v>26.33</v>
      </c>
      <c r="E594" s="58">
        <v>2.2200000000000002</v>
      </c>
    </row>
    <row r="595" spans="1:5" x14ac:dyDescent="0.55000000000000004">
      <c r="A595" s="49">
        <v>2032</v>
      </c>
      <c r="B595" s="69">
        <v>10</v>
      </c>
      <c r="C595" s="59">
        <v>3.76</v>
      </c>
      <c r="D595" s="59">
        <v>26.22</v>
      </c>
      <c r="E595" s="59">
        <v>2.2200000000000002</v>
      </c>
    </row>
    <row r="596" spans="1:5" x14ac:dyDescent="0.55000000000000004">
      <c r="A596" s="49">
        <v>2032</v>
      </c>
      <c r="B596" s="69">
        <v>11</v>
      </c>
      <c r="C596" s="58">
        <v>3.68</v>
      </c>
      <c r="D596" s="58">
        <v>26.11</v>
      </c>
      <c r="E596" s="58">
        <v>2.2200000000000002</v>
      </c>
    </row>
    <row r="597" spans="1:5" x14ac:dyDescent="0.55000000000000004">
      <c r="A597" s="49">
        <v>2032</v>
      </c>
      <c r="B597" s="69">
        <v>12</v>
      </c>
      <c r="C597" s="59">
        <v>3.3</v>
      </c>
      <c r="D597" s="59">
        <v>26.09</v>
      </c>
      <c r="E597" s="59">
        <v>2.2200000000000002</v>
      </c>
    </row>
    <row r="598" spans="1:5" x14ac:dyDescent="0.55000000000000004">
      <c r="A598" s="49">
        <v>2032</v>
      </c>
      <c r="B598" s="69">
        <v>13</v>
      </c>
      <c r="C598" s="58">
        <v>3.43</v>
      </c>
      <c r="D598" s="58">
        <v>26.06</v>
      </c>
      <c r="E598" s="58">
        <v>2.2200000000000002</v>
      </c>
    </row>
    <row r="599" spans="1:5" x14ac:dyDescent="0.55000000000000004">
      <c r="A599" s="49">
        <v>2032</v>
      </c>
      <c r="B599" s="69">
        <v>14</v>
      </c>
      <c r="C599" s="59">
        <v>3.44</v>
      </c>
      <c r="D599" s="59">
        <v>26.02</v>
      </c>
      <c r="E599" s="59">
        <v>2.2200000000000002</v>
      </c>
    </row>
    <row r="600" spans="1:5" x14ac:dyDescent="0.55000000000000004">
      <c r="A600" s="49">
        <v>2032</v>
      </c>
      <c r="B600" s="69">
        <v>15</v>
      </c>
      <c r="C600" s="58">
        <v>3.54</v>
      </c>
      <c r="D600" s="58">
        <v>25.99</v>
      </c>
      <c r="E600" s="58">
        <v>2.2200000000000002</v>
      </c>
    </row>
    <row r="601" spans="1:5" x14ac:dyDescent="0.55000000000000004">
      <c r="A601" s="49">
        <v>2032</v>
      </c>
      <c r="B601" s="69">
        <v>16</v>
      </c>
      <c r="C601" s="59">
        <v>3.45</v>
      </c>
      <c r="D601" s="59">
        <v>25.98</v>
      </c>
      <c r="E601" s="59">
        <v>2.2200000000000002</v>
      </c>
    </row>
    <row r="602" spans="1:5" x14ac:dyDescent="0.55000000000000004">
      <c r="A602" s="49">
        <v>2032</v>
      </c>
      <c r="B602" s="69">
        <v>17</v>
      </c>
      <c r="C602" s="58">
        <v>3.43</v>
      </c>
      <c r="D602" s="58">
        <v>25.99</v>
      </c>
      <c r="E602" s="58">
        <v>2.2200000000000002</v>
      </c>
    </row>
    <row r="603" spans="1:5" x14ac:dyDescent="0.55000000000000004">
      <c r="A603" s="49">
        <v>2032</v>
      </c>
      <c r="B603" s="69">
        <v>18</v>
      </c>
      <c r="C603" s="59">
        <v>3.48</v>
      </c>
      <c r="D603" s="59">
        <v>26</v>
      </c>
      <c r="E603" s="59">
        <v>2.2200000000000002</v>
      </c>
    </row>
    <row r="604" spans="1:5" x14ac:dyDescent="0.55000000000000004">
      <c r="A604" s="49">
        <v>2032</v>
      </c>
      <c r="B604" s="69">
        <v>19</v>
      </c>
      <c r="C604" s="58">
        <v>3.59</v>
      </c>
      <c r="D604" s="58">
        <v>26.01</v>
      </c>
      <c r="E604" s="58">
        <v>2.2200000000000002</v>
      </c>
    </row>
    <row r="605" spans="1:5" x14ac:dyDescent="0.55000000000000004">
      <c r="A605" s="49">
        <v>2032</v>
      </c>
      <c r="B605" s="69">
        <v>20</v>
      </c>
      <c r="C605" s="59">
        <v>3.59</v>
      </c>
      <c r="D605" s="59">
        <v>26.04</v>
      </c>
      <c r="E605" s="59">
        <v>2.2200000000000002</v>
      </c>
    </row>
    <row r="606" spans="1:5" x14ac:dyDescent="0.55000000000000004">
      <c r="A606" s="49">
        <v>2032</v>
      </c>
      <c r="B606" s="69">
        <v>21</v>
      </c>
      <c r="C606" s="58">
        <v>3.65</v>
      </c>
      <c r="D606" s="58">
        <v>26.13</v>
      </c>
      <c r="E606" s="58">
        <v>2.2200000000000002</v>
      </c>
    </row>
    <row r="607" spans="1:5" x14ac:dyDescent="0.55000000000000004">
      <c r="A607" s="49">
        <v>2032</v>
      </c>
      <c r="B607" s="69">
        <v>22</v>
      </c>
      <c r="C607" s="59">
        <v>3.66</v>
      </c>
      <c r="D607" s="59">
        <v>26.22</v>
      </c>
      <c r="E607" s="59">
        <v>2.2200000000000002</v>
      </c>
    </row>
    <row r="608" spans="1:5" x14ac:dyDescent="0.55000000000000004">
      <c r="A608" s="49">
        <v>2032</v>
      </c>
      <c r="B608" s="69">
        <v>23</v>
      </c>
      <c r="C608" s="58">
        <v>3.79</v>
      </c>
      <c r="D608" s="58">
        <v>26.31</v>
      </c>
      <c r="E608" s="58">
        <v>2.2200000000000002</v>
      </c>
    </row>
    <row r="609" spans="1:5" x14ac:dyDescent="0.55000000000000004">
      <c r="A609" s="49">
        <v>2032</v>
      </c>
      <c r="B609" s="69">
        <v>24</v>
      </c>
      <c r="C609" s="59">
        <v>3.71</v>
      </c>
      <c r="D609" s="59">
        <v>26.4</v>
      </c>
      <c r="E609" s="59">
        <v>2.2200000000000002</v>
      </c>
    </row>
    <row r="610" spans="1:5" x14ac:dyDescent="0.55000000000000004">
      <c r="A610" s="49">
        <v>2032</v>
      </c>
      <c r="B610" s="69">
        <v>25</v>
      </c>
      <c r="C610" s="58">
        <v>3.73</v>
      </c>
      <c r="D610" s="58">
        <v>26.49</v>
      </c>
      <c r="E610" s="58">
        <v>2.2200000000000002</v>
      </c>
    </row>
    <row r="611" spans="1:5" x14ac:dyDescent="0.55000000000000004">
      <c r="A611" s="49">
        <v>2032</v>
      </c>
      <c r="B611" s="69">
        <v>26</v>
      </c>
      <c r="C611" s="59">
        <v>3.8</v>
      </c>
      <c r="D611" s="59">
        <v>26.59</v>
      </c>
      <c r="E611" s="59">
        <v>2.2200000000000002</v>
      </c>
    </row>
    <row r="612" spans="1:5" x14ac:dyDescent="0.55000000000000004">
      <c r="A612" s="49">
        <v>2032</v>
      </c>
      <c r="B612" s="69">
        <v>27</v>
      </c>
      <c r="C612" s="58">
        <v>3.9</v>
      </c>
      <c r="D612" s="58">
        <v>26.68</v>
      </c>
      <c r="E612" s="58">
        <v>2.2200000000000002</v>
      </c>
    </row>
    <row r="613" spans="1:5" x14ac:dyDescent="0.55000000000000004">
      <c r="A613" s="49">
        <v>2032</v>
      </c>
      <c r="B613" s="69">
        <v>28</v>
      </c>
      <c r="C613" s="59">
        <v>4.05</v>
      </c>
      <c r="D613" s="59">
        <v>26.77</v>
      </c>
      <c r="E613" s="59">
        <v>2.2200000000000002</v>
      </c>
    </row>
    <row r="614" spans="1:5" x14ac:dyDescent="0.55000000000000004">
      <c r="A614" s="49">
        <v>2032</v>
      </c>
      <c r="B614" s="69">
        <v>29</v>
      </c>
      <c r="C614" s="58">
        <v>4.01</v>
      </c>
      <c r="D614" s="58">
        <v>26.87</v>
      </c>
      <c r="E614" s="58">
        <v>2.2200000000000002</v>
      </c>
    </row>
    <row r="615" spans="1:5" x14ac:dyDescent="0.55000000000000004">
      <c r="A615" s="49">
        <v>2032</v>
      </c>
      <c r="B615" s="69">
        <v>30</v>
      </c>
      <c r="C615" s="59">
        <v>3.9</v>
      </c>
      <c r="D615" s="59">
        <v>26.97</v>
      </c>
      <c r="E615" s="59">
        <v>2.2200000000000002</v>
      </c>
    </row>
    <row r="616" spans="1:5" x14ac:dyDescent="0.55000000000000004">
      <c r="A616" s="49">
        <v>2032</v>
      </c>
      <c r="B616" s="69">
        <v>31</v>
      </c>
      <c r="C616" s="58">
        <v>3.64</v>
      </c>
      <c r="D616" s="58">
        <v>27.07</v>
      </c>
      <c r="E616" s="58">
        <v>2.2200000000000002</v>
      </c>
    </row>
    <row r="617" spans="1:5" x14ac:dyDescent="0.55000000000000004">
      <c r="A617" s="49">
        <v>2032</v>
      </c>
      <c r="B617" s="69">
        <v>32</v>
      </c>
      <c r="C617" s="59">
        <v>3.73</v>
      </c>
      <c r="D617" s="59">
        <v>27.17</v>
      </c>
      <c r="E617" s="59">
        <v>2.2200000000000002</v>
      </c>
    </row>
    <row r="618" spans="1:5" x14ac:dyDescent="0.55000000000000004">
      <c r="A618" s="49">
        <v>2032</v>
      </c>
      <c r="B618" s="69">
        <v>33</v>
      </c>
      <c r="C618" s="58">
        <v>3.91</v>
      </c>
      <c r="D618" s="58">
        <v>27.27</v>
      </c>
      <c r="E618" s="58">
        <v>2.2200000000000002</v>
      </c>
    </row>
    <row r="619" spans="1:5" x14ac:dyDescent="0.55000000000000004">
      <c r="A619" s="49">
        <v>2032</v>
      </c>
      <c r="B619" s="69">
        <v>34</v>
      </c>
      <c r="C619" s="59">
        <v>3.8</v>
      </c>
      <c r="D619" s="59">
        <v>27.39</v>
      </c>
      <c r="E619" s="59">
        <v>2.2200000000000002</v>
      </c>
    </row>
    <row r="620" spans="1:5" x14ac:dyDescent="0.55000000000000004">
      <c r="A620" s="49">
        <v>2032</v>
      </c>
      <c r="B620" s="69">
        <v>35</v>
      </c>
      <c r="C620" s="58">
        <v>3.74</v>
      </c>
      <c r="D620" s="58">
        <v>27.52</v>
      </c>
      <c r="E620" s="58">
        <v>2.2200000000000002</v>
      </c>
    </row>
    <row r="621" spans="1:5" x14ac:dyDescent="0.55000000000000004">
      <c r="A621" s="49">
        <v>2032</v>
      </c>
      <c r="B621" s="69">
        <v>36</v>
      </c>
      <c r="C621" s="59">
        <v>3.57</v>
      </c>
      <c r="D621" s="59">
        <v>27.64</v>
      </c>
      <c r="E621" s="59">
        <v>2.2200000000000002</v>
      </c>
    </row>
    <row r="622" spans="1:5" x14ac:dyDescent="0.55000000000000004">
      <c r="A622" s="49">
        <v>2032</v>
      </c>
      <c r="B622" s="69">
        <v>37</v>
      </c>
      <c r="C622" s="58">
        <v>3.79</v>
      </c>
      <c r="D622" s="58">
        <v>27.76</v>
      </c>
      <c r="E622" s="58">
        <v>2.2200000000000002</v>
      </c>
    </row>
    <row r="623" spans="1:5" x14ac:dyDescent="0.55000000000000004">
      <c r="A623" s="49">
        <v>2032</v>
      </c>
      <c r="B623" s="69">
        <v>38</v>
      </c>
      <c r="C623" s="59">
        <v>3.68</v>
      </c>
      <c r="D623" s="59">
        <v>27.85</v>
      </c>
      <c r="E623" s="59">
        <v>2.2200000000000002</v>
      </c>
    </row>
    <row r="624" spans="1:5" x14ac:dyDescent="0.55000000000000004">
      <c r="A624" s="49">
        <v>2032</v>
      </c>
      <c r="B624" s="69">
        <v>39</v>
      </c>
      <c r="C624" s="58">
        <v>3.45</v>
      </c>
      <c r="D624" s="58">
        <v>27.93</v>
      </c>
      <c r="E624" s="58">
        <v>2.2200000000000002</v>
      </c>
    </row>
    <row r="625" spans="1:5" x14ac:dyDescent="0.55000000000000004">
      <c r="A625" s="49">
        <v>2032</v>
      </c>
      <c r="B625" s="69">
        <v>40</v>
      </c>
      <c r="C625" s="59">
        <v>3.19</v>
      </c>
      <c r="D625" s="59">
        <v>28</v>
      </c>
      <c r="E625" s="59">
        <v>2.2200000000000002</v>
      </c>
    </row>
    <row r="626" spans="1:5" x14ac:dyDescent="0.55000000000000004">
      <c r="A626" s="49">
        <v>2032</v>
      </c>
      <c r="B626" s="69">
        <v>41</v>
      </c>
      <c r="C626" s="58">
        <v>3.56</v>
      </c>
      <c r="D626" s="58">
        <v>28.08</v>
      </c>
      <c r="E626" s="58">
        <v>2.2200000000000002</v>
      </c>
    </row>
    <row r="627" spans="1:5" x14ac:dyDescent="0.55000000000000004">
      <c r="A627" s="49">
        <v>2032</v>
      </c>
      <c r="B627" s="69">
        <v>42</v>
      </c>
      <c r="C627" s="59">
        <v>3.78</v>
      </c>
      <c r="D627" s="59">
        <v>28.12</v>
      </c>
      <c r="E627" s="59">
        <v>2.2200000000000002</v>
      </c>
    </row>
    <row r="628" spans="1:5" x14ac:dyDescent="0.55000000000000004">
      <c r="A628" s="49">
        <v>2032</v>
      </c>
      <c r="B628" s="69">
        <v>43</v>
      </c>
      <c r="C628" s="58">
        <v>3.97</v>
      </c>
      <c r="D628" s="58">
        <v>28.09</v>
      </c>
      <c r="E628" s="58">
        <v>2.2200000000000002</v>
      </c>
    </row>
    <row r="629" spans="1:5" x14ac:dyDescent="0.55000000000000004">
      <c r="A629" s="49">
        <v>2032</v>
      </c>
      <c r="B629" s="69">
        <v>44</v>
      </c>
      <c r="C629" s="59">
        <v>3.87</v>
      </c>
      <c r="D629" s="59">
        <v>28.06</v>
      </c>
      <c r="E629" s="59">
        <v>2.2200000000000002</v>
      </c>
    </row>
    <row r="630" spans="1:5" x14ac:dyDescent="0.55000000000000004">
      <c r="A630" s="49">
        <v>2032</v>
      </c>
      <c r="B630" s="69">
        <v>45</v>
      </c>
      <c r="C630" s="58">
        <v>3.56</v>
      </c>
      <c r="D630" s="58">
        <v>28.04</v>
      </c>
      <c r="E630" s="58">
        <v>2.2200000000000002</v>
      </c>
    </row>
    <row r="631" spans="1:5" x14ac:dyDescent="0.55000000000000004">
      <c r="A631" s="49">
        <v>2032</v>
      </c>
      <c r="B631" s="69">
        <v>46</v>
      </c>
      <c r="C631" s="59">
        <v>3.85</v>
      </c>
      <c r="D631" s="59">
        <v>28.01</v>
      </c>
      <c r="E631" s="59">
        <v>2.2200000000000002</v>
      </c>
    </row>
    <row r="632" spans="1:5" x14ac:dyDescent="0.55000000000000004">
      <c r="A632" s="49">
        <v>2032</v>
      </c>
      <c r="B632" s="69">
        <v>47</v>
      </c>
      <c r="C632" s="58">
        <v>4.0599999999999996</v>
      </c>
      <c r="D632" s="58">
        <v>27.93</v>
      </c>
      <c r="E632" s="58">
        <v>2.2200000000000002</v>
      </c>
    </row>
    <row r="633" spans="1:5" x14ac:dyDescent="0.55000000000000004">
      <c r="A633" s="49">
        <v>2032</v>
      </c>
      <c r="B633" s="69">
        <v>48</v>
      </c>
      <c r="C633" s="59">
        <v>4.2300000000000004</v>
      </c>
      <c r="D633" s="59">
        <v>27.86</v>
      </c>
      <c r="E633" s="59">
        <v>2.2200000000000002</v>
      </c>
    </row>
    <row r="634" spans="1:5" x14ac:dyDescent="0.55000000000000004">
      <c r="A634" s="49">
        <v>2032</v>
      </c>
      <c r="B634" s="69">
        <v>49</v>
      </c>
      <c r="C634" s="58">
        <v>4.78</v>
      </c>
      <c r="D634" s="58">
        <v>27.79</v>
      </c>
      <c r="E634" s="58">
        <v>2.2200000000000002</v>
      </c>
    </row>
    <row r="635" spans="1:5" x14ac:dyDescent="0.55000000000000004">
      <c r="A635" s="49">
        <v>2032</v>
      </c>
      <c r="B635" s="69">
        <v>50</v>
      </c>
      <c r="C635" s="59">
        <v>4.5999999999999996</v>
      </c>
      <c r="D635" s="59">
        <v>27.71</v>
      </c>
      <c r="E635" s="59">
        <v>2.2200000000000002</v>
      </c>
    </row>
    <row r="636" spans="1:5" x14ac:dyDescent="0.55000000000000004">
      <c r="A636" s="49">
        <v>2032</v>
      </c>
      <c r="B636" s="69">
        <v>51</v>
      </c>
      <c r="C636" s="58">
        <v>4.59</v>
      </c>
      <c r="D636" s="58">
        <v>27.63</v>
      </c>
      <c r="E636" s="58">
        <v>2.2200000000000002</v>
      </c>
    </row>
    <row r="637" spans="1:5" x14ac:dyDescent="0.55000000000000004">
      <c r="A637" s="49">
        <v>2032</v>
      </c>
      <c r="B637" s="69">
        <v>52</v>
      </c>
      <c r="C637" s="59">
        <v>4.51</v>
      </c>
      <c r="D637" s="59">
        <v>27.54</v>
      </c>
      <c r="E637" s="59">
        <v>2.2200000000000002</v>
      </c>
    </row>
    <row r="638" spans="1:5" x14ac:dyDescent="0.55000000000000004">
      <c r="A638" s="49">
        <v>2032</v>
      </c>
      <c r="B638" s="69">
        <v>53</v>
      </c>
      <c r="C638" s="58">
        <v>4.51</v>
      </c>
      <c r="D638" s="58">
        <v>27.54</v>
      </c>
      <c r="E638" s="58">
        <v>2.2200000000000002</v>
      </c>
    </row>
    <row r="639" spans="1:5" x14ac:dyDescent="0.55000000000000004">
      <c r="A639" s="49">
        <v>2033</v>
      </c>
      <c r="B639" s="69">
        <v>1</v>
      </c>
      <c r="C639" s="59">
        <v>5.18</v>
      </c>
      <c r="D639" s="59">
        <v>28.33</v>
      </c>
      <c r="E639" s="59">
        <v>2.2599999999999998</v>
      </c>
    </row>
    <row r="640" spans="1:5" x14ac:dyDescent="0.55000000000000004">
      <c r="A640" s="49">
        <v>2033</v>
      </c>
      <c r="B640" s="69">
        <v>2</v>
      </c>
      <c r="C640" s="58">
        <v>4.25</v>
      </c>
      <c r="D640" s="58">
        <v>28.24</v>
      </c>
      <c r="E640" s="58">
        <v>2.2599999999999998</v>
      </c>
    </row>
    <row r="641" spans="1:5" x14ac:dyDescent="0.55000000000000004">
      <c r="A641" s="49">
        <v>2033</v>
      </c>
      <c r="B641" s="69">
        <v>3</v>
      </c>
      <c r="C641" s="59">
        <v>4.8600000000000003</v>
      </c>
      <c r="D641" s="59">
        <v>28.12</v>
      </c>
      <c r="E641" s="59">
        <v>2.2599999999999998</v>
      </c>
    </row>
    <row r="642" spans="1:5" x14ac:dyDescent="0.55000000000000004">
      <c r="A642" s="49">
        <v>2033</v>
      </c>
      <c r="B642" s="69">
        <v>4</v>
      </c>
      <c r="C642" s="58">
        <v>4.33</v>
      </c>
      <c r="D642" s="58">
        <v>27.94</v>
      </c>
      <c r="E642" s="58">
        <v>2.2599999999999998</v>
      </c>
    </row>
    <row r="643" spans="1:5" x14ac:dyDescent="0.55000000000000004">
      <c r="A643" s="49">
        <v>2033</v>
      </c>
      <c r="B643" s="69">
        <v>5</v>
      </c>
      <c r="C643" s="59">
        <v>4.3600000000000003</v>
      </c>
      <c r="D643" s="59">
        <v>27.76</v>
      </c>
      <c r="E643" s="59">
        <v>2.2599999999999998</v>
      </c>
    </row>
    <row r="644" spans="1:5" x14ac:dyDescent="0.55000000000000004">
      <c r="A644" s="49">
        <v>2033</v>
      </c>
      <c r="B644" s="69">
        <v>6</v>
      </c>
      <c r="C644" s="58">
        <v>4.24</v>
      </c>
      <c r="D644" s="58">
        <v>27.58</v>
      </c>
      <c r="E644" s="58">
        <v>2.2599999999999998</v>
      </c>
    </row>
    <row r="645" spans="1:5" x14ac:dyDescent="0.55000000000000004">
      <c r="A645" s="49">
        <v>2033</v>
      </c>
      <c r="B645" s="69">
        <v>7</v>
      </c>
      <c r="C645" s="59">
        <v>3.9</v>
      </c>
      <c r="D645" s="59">
        <v>27.4</v>
      </c>
      <c r="E645" s="59">
        <v>2.2599999999999998</v>
      </c>
    </row>
    <row r="646" spans="1:5" x14ac:dyDescent="0.55000000000000004">
      <c r="A646" s="49">
        <v>2033</v>
      </c>
      <c r="B646" s="69">
        <v>8</v>
      </c>
      <c r="C646" s="58">
        <v>4</v>
      </c>
      <c r="D646" s="58">
        <v>27.29</v>
      </c>
      <c r="E646" s="58">
        <v>2.2599999999999998</v>
      </c>
    </row>
    <row r="647" spans="1:5" x14ac:dyDescent="0.55000000000000004">
      <c r="A647" s="49">
        <v>2033</v>
      </c>
      <c r="B647" s="69">
        <v>9</v>
      </c>
      <c r="C647" s="59">
        <v>4.01</v>
      </c>
      <c r="D647" s="59">
        <v>27.17</v>
      </c>
      <c r="E647" s="59">
        <v>2.2599999999999998</v>
      </c>
    </row>
    <row r="648" spans="1:5" x14ac:dyDescent="0.55000000000000004">
      <c r="A648" s="49">
        <v>2033</v>
      </c>
      <c r="B648" s="69">
        <v>10</v>
      </c>
      <c r="C648" s="58">
        <v>3.92</v>
      </c>
      <c r="D648" s="58">
        <v>27.06</v>
      </c>
      <c r="E648" s="58">
        <v>2.2599999999999998</v>
      </c>
    </row>
    <row r="649" spans="1:5" x14ac:dyDescent="0.55000000000000004">
      <c r="A649" s="49">
        <v>2033</v>
      </c>
      <c r="B649" s="69">
        <v>11</v>
      </c>
      <c r="C649" s="59">
        <v>3.83</v>
      </c>
      <c r="D649" s="59">
        <v>26.95</v>
      </c>
      <c r="E649" s="59">
        <v>2.2599999999999998</v>
      </c>
    </row>
    <row r="650" spans="1:5" x14ac:dyDescent="0.55000000000000004">
      <c r="A650" s="49">
        <v>2033</v>
      </c>
      <c r="B650" s="69">
        <v>12</v>
      </c>
      <c r="C650" s="58">
        <v>3.44</v>
      </c>
      <c r="D650" s="58">
        <v>26.93</v>
      </c>
      <c r="E650" s="58">
        <v>2.2599999999999998</v>
      </c>
    </row>
    <row r="651" spans="1:5" x14ac:dyDescent="0.55000000000000004">
      <c r="A651" s="49">
        <v>2033</v>
      </c>
      <c r="B651" s="69">
        <v>13</v>
      </c>
      <c r="C651" s="59">
        <v>3.57</v>
      </c>
      <c r="D651" s="59">
        <v>26.89</v>
      </c>
      <c r="E651" s="59">
        <v>2.2599999999999998</v>
      </c>
    </row>
    <row r="652" spans="1:5" x14ac:dyDescent="0.55000000000000004">
      <c r="A652" s="49">
        <v>2033</v>
      </c>
      <c r="B652" s="69">
        <v>14</v>
      </c>
      <c r="C652" s="58">
        <v>3.59</v>
      </c>
      <c r="D652" s="58">
        <v>26.85</v>
      </c>
      <c r="E652" s="58">
        <v>2.2599999999999998</v>
      </c>
    </row>
    <row r="653" spans="1:5" x14ac:dyDescent="0.55000000000000004">
      <c r="A653" s="49">
        <v>2033</v>
      </c>
      <c r="B653" s="69">
        <v>15</v>
      </c>
      <c r="C653" s="59">
        <v>3.69</v>
      </c>
      <c r="D653" s="59">
        <v>26.82</v>
      </c>
      <c r="E653" s="59">
        <v>2.2599999999999998</v>
      </c>
    </row>
    <row r="654" spans="1:5" x14ac:dyDescent="0.55000000000000004">
      <c r="A654" s="49">
        <v>2033</v>
      </c>
      <c r="B654" s="69">
        <v>16</v>
      </c>
      <c r="C654" s="58">
        <v>3.59</v>
      </c>
      <c r="D654" s="58">
        <v>26.81</v>
      </c>
      <c r="E654" s="58">
        <v>2.2599999999999998</v>
      </c>
    </row>
    <row r="655" spans="1:5" x14ac:dyDescent="0.55000000000000004">
      <c r="A655" s="49">
        <v>2033</v>
      </c>
      <c r="B655" s="69">
        <v>17</v>
      </c>
      <c r="C655" s="59">
        <v>3.58</v>
      </c>
      <c r="D655" s="59">
        <v>26.82</v>
      </c>
      <c r="E655" s="59">
        <v>2.2599999999999998</v>
      </c>
    </row>
    <row r="656" spans="1:5" x14ac:dyDescent="0.55000000000000004">
      <c r="A656" s="49">
        <v>2033</v>
      </c>
      <c r="B656" s="69">
        <v>18</v>
      </c>
      <c r="C656" s="58">
        <v>3.63</v>
      </c>
      <c r="D656" s="58">
        <v>26.84</v>
      </c>
      <c r="E656" s="58">
        <v>2.2599999999999998</v>
      </c>
    </row>
    <row r="657" spans="1:5" x14ac:dyDescent="0.55000000000000004">
      <c r="A657" s="49">
        <v>2033</v>
      </c>
      <c r="B657" s="69">
        <v>19</v>
      </c>
      <c r="C657" s="59">
        <v>3.74</v>
      </c>
      <c r="D657" s="59">
        <v>26.85</v>
      </c>
      <c r="E657" s="59">
        <v>2.2599999999999998</v>
      </c>
    </row>
    <row r="658" spans="1:5" x14ac:dyDescent="0.55000000000000004">
      <c r="A658" s="49">
        <v>2033</v>
      </c>
      <c r="B658" s="69">
        <v>20</v>
      </c>
      <c r="C658" s="58">
        <v>3.74</v>
      </c>
      <c r="D658" s="58">
        <v>26.87</v>
      </c>
      <c r="E658" s="58">
        <v>2.2599999999999998</v>
      </c>
    </row>
    <row r="659" spans="1:5" x14ac:dyDescent="0.55000000000000004">
      <c r="A659" s="49">
        <v>2033</v>
      </c>
      <c r="B659" s="69">
        <v>21</v>
      </c>
      <c r="C659" s="59">
        <v>3.8</v>
      </c>
      <c r="D659" s="59">
        <v>26.97</v>
      </c>
      <c r="E659" s="59">
        <v>2.2599999999999998</v>
      </c>
    </row>
    <row r="660" spans="1:5" x14ac:dyDescent="0.55000000000000004">
      <c r="A660" s="49">
        <v>2033</v>
      </c>
      <c r="B660" s="69">
        <v>22</v>
      </c>
      <c r="C660" s="58">
        <v>3.81</v>
      </c>
      <c r="D660" s="58">
        <v>27.06</v>
      </c>
      <c r="E660" s="58">
        <v>2.2599999999999998</v>
      </c>
    </row>
    <row r="661" spans="1:5" x14ac:dyDescent="0.55000000000000004">
      <c r="A661" s="49">
        <v>2033</v>
      </c>
      <c r="B661" s="69">
        <v>23</v>
      </c>
      <c r="C661" s="59">
        <v>3.95</v>
      </c>
      <c r="D661" s="59">
        <v>27.15</v>
      </c>
      <c r="E661" s="59">
        <v>2.2599999999999998</v>
      </c>
    </row>
    <row r="662" spans="1:5" x14ac:dyDescent="0.55000000000000004">
      <c r="A662" s="49">
        <v>2033</v>
      </c>
      <c r="B662" s="69">
        <v>24</v>
      </c>
      <c r="C662" s="58">
        <v>3.87</v>
      </c>
      <c r="D662" s="58">
        <v>27.25</v>
      </c>
      <c r="E662" s="58">
        <v>2.2599999999999998</v>
      </c>
    </row>
    <row r="663" spans="1:5" x14ac:dyDescent="0.55000000000000004">
      <c r="A663" s="49">
        <v>2033</v>
      </c>
      <c r="B663" s="69">
        <v>25</v>
      </c>
      <c r="C663" s="59">
        <v>3.89</v>
      </c>
      <c r="D663" s="59">
        <v>27.34</v>
      </c>
      <c r="E663" s="59">
        <v>2.2599999999999998</v>
      </c>
    </row>
    <row r="664" spans="1:5" x14ac:dyDescent="0.55000000000000004">
      <c r="A664" s="49">
        <v>2033</v>
      </c>
      <c r="B664" s="69">
        <v>26</v>
      </c>
      <c r="C664" s="58">
        <v>3.96</v>
      </c>
      <c r="D664" s="58">
        <v>27.44</v>
      </c>
      <c r="E664" s="58">
        <v>2.2599999999999998</v>
      </c>
    </row>
    <row r="665" spans="1:5" x14ac:dyDescent="0.55000000000000004">
      <c r="A665" s="49">
        <v>2033</v>
      </c>
      <c r="B665" s="69">
        <v>27</v>
      </c>
      <c r="C665" s="59">
        <v>4.07</v>
      </c>
      <c r="D665" s="59">
        <v>27.53</v>
      </c>
      <c r="E665" s="59">
        <v>2.2599999999999998</v>
      </c>
    </row>
    <row r="666" spans="1:5" x14ac:dyDescent="0.55000000000000004">
      <c r="A666" s="49">
        <v>2033</v>
      </c>
      <c r="B666" s="69">
        <v>28</v>
      </c>
      <c r="C666" s="58">
        <v>4.22</v>
      </c>
      <c r="D666" s="58">
        <v>27.63</v>
      </c>
      <c r="E666" s="58">
        <v>2.2599999999999998</v>
      </c>
    </row>
    <row r="667" spans="1:5" x14ac:dyDescent="0.55000000000000004">
      <c r="A667" s="49">
        <v>2033</v>
      </c>
      <c r="B667" s="69">
        <v>29</v>
      </c>
      <c r="C667" s="59">
        <v>4.18</v>
      </c>
      <c r="D667" s="59">
        <v>27.73</v>
      </c>
      <c r="E667" s="59">
        <v>2.2599999999999998</v>
      </c>
    </row>
    <row r="668" spans="1:5" x14ac:dyDescent="0.55000000000000004">
      <c r="A668" s="49">
        <v>2033</v>
      </c>
      <c r="B668" s="69">
        <v>30</v>
      </c>
      <c r="C668" s="58">
        <v>4.07</v>
      </c>
      <c r="D668" s="58">
        <v>27.83</v>
      </c>
      <c r="E668" s="58">
        <v>2.2599999999999998</v>
      </c>
    </row>
    <row r="669" spans="1:5" x14ac:dyDescent="0.55000000000000004">
      <c r="A669" s="49">
        <v>2033</v>
      </c>
      <c r="B669" s="69">
        <v>31</v>
      </c>
      <c r="C669" s="59">
        <v>3.79</v>
      </c>
      <c r="D669" s="59">
        <v>27.93</v>
      </c>
      <c r="E669" s="59">
        <v>2.2599999999999998</v>
      </c>
    </row>
    <row r="670" spans="1:5" x14ac:dyDescent="0.55000000000000004">
      <c r="A670" s="49">
        <v>2033</v>
      </c>
      <c r="B670" s="69">
        <v>32</v>
      </c>
      <c r="C670" s="58">
        <v>3.88</v>
      </c>
      <c r="D670" s="58">
        <v>28.04</v>
      </c>
      <c r="E670" s="58">
        <v>2.2599999999999998</v>
      </c>
    </row>
    <row r="671" spans="1:5" x14ac:dyDescent="0.55000000000000004">
      <c r="A671" s="49">
        <v>2033</v>
      </c>
      <c r="B671" s="69">
        <v>33</v>
      </c>
      <c r="C671" s="59">
        <v>4.07</v>
      </c>
      <c r="D671" s="59">
        <v>28.14</v>
      </c>
      <c r="E671" s="59">
        <v>2.2599999999999998</v>
      </c>
    </row>
    <row r="672" spans="1:5" x14ac:dyDescent="0.55000000000000004">
      <c r="A672" s="49">
        <v>2033</v>
      </c>
      <c r="B672" s="69">
        <v>34</v>
      </c>
      <c r="C672" s="58">
        <v>3.96</v>
      </c>
      <c r="D672" s="58">
        <v>28.27</v>
      </c>
      <c r="E672" s="58">
        <v>2.2599999999999998</v>
      </c>
    </row>
    <row r="673" spans="1:5" x14ac:dyDescent="0.55000000000000004">
      <c r="A673" s="49">
        <v>2033</v>
      </c>
      <c r="B673" s="69">
        <v>35</v>
      </c>
      <c r="C673" s="59">
        <v>3.9</v>
      </c>
      <c r="D673" s="59">
        <v>28.4</v>
      </c>
      <c r="E673" s="59">
        <v>2.2599999999999998</v>
      </c>
    </row>
    <row r="674" spans="1:5" x14ac:dyDescent="0.55000000000000004">
      <c r="A674" s="49">
        <v>2033</v>
      </c>
      <c r="B674" s="69">
        <v>36</v>
      </c>
      <c r="C674" s="58">
        <v>3.72</v>
      </c>
      <c r="D674" s="58">
        <v>28.53</v>
      </c>
      <c r="E674" s="58">
        <v>2.2599999999999998</v>
      </c>
    </row>
    <row r="675" spans="1:5" x14ac:dyDescent="0.55000000000000004">
      <c r="A675" s="49">
        <v>2033</v>
      </c>
      <c r="B675" s="69">
        <v>37</v>
      </c>
      <c r="C675" s="59">
        <v>3.95</v>
      </c>
      <c r="D675" s="59">
        <v>28.65</v>
      </c>
      <c r="E675" s="59">
        <v>2.2599999999999998</v>
      </c>
    </row>
    <row r="676" spans="1:5" x14ac:dyDescent="0.55000000000000004">
      <c r="A676" s="49">
        <v>2033</v>
      </c>
      <c r="B676" s="69">
        <v>38</v>
      </c>
      <c r="C676" s="58">
        <v>3.83</v>
      </c>
      <c r="D676" s="58">
        <v>28.75</v>
      </c>
      <c r="E676" s="58">
        <v>2.2599999999999998</v>
      </c>
    </row>
    <row r="677" spans="1:5" x14ac:dyDescent="0.55000000000000004">
      <c r="A677" s="49">
        <v>2033</v>
      </c>
      <c r="B677" s="69">
        <v>39</v>
      </c>
      <c r="C677" s="59">
        <v>3.59</v>
      </c>
      <c r="D677" s="59">
        <v>28.82</v>
      </c>
      <c r="E677" s="59">
        <v>2.2599999999999998</v>
      </c>
    </row>
    <row r="678" spans="1:5" x14ac:dyDescent="0.55000000000000004">
      <c r="A678" s="49">
        <v>2033</v>
      </c>
      <c r="B678" s="69">
        <v>40</v>
      </c>
      <c r="C678" s="58">
        <v>3.32</v>
      </c>
      <c r="D678" s="58">
        <v>28.9</v>
      </c>
      <c r="E678" s="58">
        <v>2.2599999999999998</v>
      </c>
    </row>
    <row r="679" spans="1:5" x14ac:dyDescent="0.55000000000000004">
      <c r="A679" s="49">
        <v>2033</v>
      </c>
      <c r="B679" s="69">
        <v>41</v>
      </c>
      <c r="C679" s="59">
        <v>3.71</v>
      </c>
      <c r="D679" s="59">
        <v>28.98</v>
      </c>
      <c r="E679" s="59">
        <v>2.2599999999999998</v>
      </c>
    </row>
    <row r="680" spans="1:5" x14ac:dyDescent="0.55000000000000004">
      <c r="A680" s="49">
        <v>2033</v>
      </c>
      <c r="B680" s="69">
        <v>42</v>
      </c>
      <c r="C680" s="58">
        <v>3.94</v>
      </c>
      <c r="D680" s="58">
        <v>29.02</v>
      </c>
      <c r="E680" s="58">
        <v>2.2599999999999998</v>
      </c>
    </row>
    <row r="681" spans="1:5" x14ac:dyDescent="0.55000000000000004">
      <c r="A681" s="49">
        <v>2033</v>
      </c>
      <c r="B681" s="69">
        <v>43</v>
      </c>
      <c r="C681" s="59">
        <v>4.13</v>
      </c>
      <c r="D681" s="59">
        <v>28.99</v>
      </c>
      <c r="E681" s="59">
        <v>2.2599999999999998</v>
      </c>
    </row>
    <row r="682" spans="1:5" x14ac:dyDescent="0.55000000000000004">
      <c r="A682" s="49">
        <v>2033</v>
      </c>
      <c r="B682" s="69">
        <v>44</v>
      </c>
      <c r="C682" s="58">
        <v>4.04</v>
      </c>
      <c r="D682" s="58">
        <v>28.96</v>
      </c>
      <c r="E682" s="58">
        <v>2.2599999999999998</v>
      </c>
    </row>
    <row r="683" spans="1:5" x14ac:dyDescent="0.55000000000000004">
      <c r="A683" s="49">
        <v>2033</v>
      </c>
      <c r="B683" s="69">
        <v>45</v>
      </c>
      <c r="C683" s="59">
        <v>3.71</v>
      </c>
      <c r="D683" s="59">
        <v>28.93</v>
      </c>
      <c r="E683" s="59">
        <v>2.2599999999999998</v>
      </c>
    </row>
    <row r="684" spans="1:5" x14ac:dyDescent="0.55000000000000004">
      <c r="A684" s="49">
        <v>2033</v>
      </c>
      <c r="B684" s="69">
        <v>46</v>
      </c>
      <c r="C684" s="58">
        <v>4.01</v>
      </c>
      <c r="D684" s="58">
        <v>28.9</v>
      </c>
      <c r="E684" s="58">
        <v>2.2599999999999998</v>
      </c>
    </row>
    <row r="685" spans="1:5" x14ac:dyDescent="0.55000000000000004">
      <c r="A685" s="49">
        <v>2033</v>
      </c>
      <c r="B685" s="69">
        <v>47</v>
      </c>
      <c r="C685" s="59">
        <v>4.2300000000000004</v>
      </c>
      <c r="D685" s="59">
        <v>28.83</v>
      </c>
      <c r="E685" s="59">
        <v>2.2599999999999998</v>
      </c>
    </row>
    <row r="686" spans="1:5" x14ac:dyDescent="0.55000000000000004">
      <c r="A686" s="49">
        <v>2033</v>
      </c>
      <c r="B686" s="69">
        <v>48</v>
      </c>
      <c r="C686" s="58">
        <v>4.4000000000000004</v>
      </c>
      <c r="D686" s="58">
        <v>28.75</v>
      </c>
      <c r="E686" s="58">
        <v>2.2599999999999998</v>
      </c>
    </row>
    <row r="687" spans="1:5" x14ac:dyDescent="0.55000000000000004">
      <c r="A687" s="49">
        <v>2033</v>
      </c>
      <c r="B687" s="69">
        <v>49</v>
      </c>
      <c r="C687" s="59">
        <v>4.9800000000000004</v>
      </c>
      <c r="D687" s="59">
        <v>28.68</v>
      </c>
      <c r="E687" s="59">
        <v>2.2599999999999998</v>
      </c>
    </row>
    <row r="688" spans="1:5" x14ac:dyDescent="0.55000000000000004">
      <c r="A688" s="49">
        <v>2033</v>
      </c>
      <c r="B688" s="69">
        <v>50</v>
      </c>
      <c r="C688" s="58">
        <v>4.8</v>
      </c>
      <c r="D688" s="58">
        <v>28.6</v>
      </c>
      <c r="E688" s="58">
        <v>2.2599999999999998</v>
      </c>
    </row>
    <row r="689" spans="1:5" x14ac:dyDescent="0.55000000000000004">
      <c r="A689" s="49">
        <v>2033</v>
      </c>
      <c r="B689" s="69">
        <v>51</v>
      </c>
      <c r="C689" s="59">
        <v>4.79</v>
      </c>
      <c r="D689" s="59">
        <v>28.52</v>
      </c>
      <c r="E689" s="59">
        <v>2.2599999999999998</v>
      </c>
    </row>
    <row r="690" spans="1:5" x14ac:dyDescent="0.55000000000000004">
      <c r="A690" s="49">
        <v>2033</v>
      </c>
      <c r="B690" s="69">
        <v>52</v>
      </c>
      <c r="C690" s="58">
        <v>4.7</v>
      </c>
      <c r="D690" s="58">
        <v>28.42</v>
      </c>
      <c r="E690" s="58">
        <v>2.2599999999999998</v>
      </c>
    </row>
    <row r="691" spans="1:5" x14ac:dyDescent="0.55000000000000004">
      <c r="A691" s="49">
        <v>2033</v>
      </c>
      <c r="B691" s="69">
        <v>53</v>
      </c>
      <c r="C691" s="59">
        <v>4.7</v>
      </c>
      <c r="D691" s="59">
        <v>28.42</v>
      </c>
      <c r="E691" s="59">
        <v>2.2599999999999998</v>
      </c>
    </row>
    <row r="692" spans="1:5" x14ac:dyDescent="0.55000000000000004">
      <c r="A692" s="49">
        <v>2034</v>
      </c>
      <c r="B692" s="69">
        <v>1</v>
      </c>
      <c r="C692" s="58">
        <v>5.34</v>
      </c>
      <c r="D692" s="58">
        <v>29.22</v>
      </c>
      <c r="E692" s="58">
        <v>2.31</v>
      </c>
    </row>
    <row r="693" spans="1:5" x14ac:dyDescent="0.55000000000000004">
      <c r="A693" s="49">
        <v>2034</v>
      </c>
      <c r="B693" s="69">
        <v>2</v>
      </c>
      <c r="C693" s="59">
        <v>4.3899999999999997</v>
      </c>
      <c r="D693" s="59">
        <v>29.13</v>
      </c>
      <c r="E693" s="59">
        <v>2.31</v>
      </c>
    </row>
    <row r="694" spans="1:5" x14ac:dyDescent="0.55000000000000004">
      <c r="A694" s="49">
        <v>2034</v>
      </c>
      <c r="B694" s="69">
        <v>3</v>
      </c>
      <c r="C694" s="58">
        <v>5.0199999999999996</v>
      </c>
      <c r="D694" s="58">
        <v>29.01</v>
      </c>
      <c r="E694" s="58">
        <v>2.31</v>
      </c>
    </row>
    <row r="695" spans="1:5" x14ac:dyDescent="0.55000000000000004">
      <c r="A695" s="49">
        <v>2034</v>
      </c>
      <c r="B695" s="69">
        <v>4</v>
      </c>
      <c r="C695" s="59">
        <v>4.47</v>
      </c>
      <c r="D695" s="59">
        <v>28.82</v>
      </c>
      <c r="E695" s="59">
        <v>2.31</v>
      </c>
    </row>
    <row r="696" spans="1:5" x14ac:dyDescent="0.55000000000000004">
      <c r="A696" s="49">
        <v>2034</v>
      </c>
      <c r="B696" s="69">
        <v>5</v>
      </c>
      <c r="C696" s="58">
        <v>4.49</v>
      </c>
      <c r="D696" s="58">
        <v>28.63</v>
      </c>
      <c r="E696" s="58">
        <v>2.31</v>
      </c>
    </row>
    <row r="697" spans="1:5" x14ac:dyDescent="0.55000000000000004">
      <c r="A697" s="49">
        <v>2034</v>
      </c>
      <c r="B697" s="69">
        <v>6</v>
      </c>
      <c r="C697" s="59">
        <v>4.37</v>
      </c>
      <c r="D697" s="59">
        <v>28.45</v>
      </c>
      <c r="E697" s="59">
        <v>2.31</v>
      </c>
    </row>
    <row r="698" spans="1:5" x14ac:dyDescent="0.55000000000000004">
      <c r="A698" s="49">
        <v>2034</v>
      </c>
      <c r="B698" s="69">
        <v>7</v>
      </c>
      <c r="C698" s="58">
        <v>4.03</v>
      </c>
      <c r="D698" s="58">
        <v>28.26</v>
      </c>
      <c r="E698" s="58">
        <v>2.31</v>
      </c>
    </row>
    <row r="699" spans="1:5" x14ac:dyDescent="0.55000000000000004">
      <c r="A699" s="49">
        <v>2034</v>
      </c>
      <c r="B699" s="69">
        <v>8</v>
      </c>
      <c r="C699" s="59">
        <v>4.12</v>
      </c>
      <c r="D699" s="59">
        <v>28.14</v>
      </c>
      <c r="E699" s="59">
        <v>2.31</v>
      </c>
    </row>
    <row r="700" spans="1:5" x14ac:dyDescent="0.55000000000000004">
      <c r="A700" s="49">
        <v>2034</v>
      </c>
      <c r="B700" s="69">
        <v>9</v>
      </c>
      <c r="C700" s="58">
        <v>4.1399999999999997</v>
      </c>
      <c r="D700" s="58">
        <v>28.03</v>
      </c>
      <c r="E700" s="58">
        <v>2.31</v>
      </c>
    </row>
    <row r="701" spans="1:5" x14ac:dyDescent="0.55000000000000004">
      <c r="A701" s="49">
        <v>2034</v>
      </c>
      <c r="B701" s="69">
        <v>10</v>
      </c>
      <c r="C701" s="59">
        <v>4.04</v>
      </c>
      <c r="D701" s="59">
        <v>27.91</v>
      </c>
      <c r="E701" s="59">
        <v>2.31</v>
      </c>
    </row>
    <row r="702" spans="1:5" x14ac:dyDescent="0.55000000000000004">
      <c r="A702" s="49">
        <v>2034</v>
      </c>
      <c r="B702" s="69">
        <v>11</v>
      </c>
      <c r="C702" s="58">
        <v>3.96</v>
      </c>
      <c r="D702" s="58">
        <v>27.79</v>
      </c>
      <c r="E702" s="58">
        <v>2.31</v>
      </c>
    </row>
    <row r="703" spans="1:5" x14ac:dyDescent="0.55000000000000004">
      <c r="A703" s="49">
        <v>2034</v>
      </c>
      <c r="B703" s="69">
        <v>12</v>
      </c>
      <c r="C703" s="59">
        <v>3.55</v>
      </c>
      <c r="D703" s="59">
        <v>27.77</v>
      </c>
      <c r="E703" s="59">
        <v>2.31</v>
      </c>
    </row>
    <row r="704" spans="1:5" x14ac:dyDescent="0.55000000000000004">
      <c r="A704" s="49">
        <v>2034</v>
      </c>
      <c r="B704" s="69">
        <v>13</v>
      </c>
      <c r="C704" s="58">
        <v>3.69</v>
      </c>
      <c r="D704" s="58">
        <v>27.74</v>
      </c>
      <c r="E704" s="58">
        <v>2.31</v>
      </c>
    </row>
    <row r="705" spans="1:5" x14ac:dyDescent="0.55000000000000004">
      <c r="A705" s="49">
        <v>2034</v>
      </c>
      <c r="B705" s="69">
        <v>14</v>
      </c>
      <c r="C705" s="59">
        <v>3.7</v>
      </c>
      <c r="D705" s="59">
        <v>27.7</v>
      </c>
      <c r="E705" s="59">
        <v>2.31</v>
      </c>
    </row>
    <row r="706" spans="1:5" x14ac:dyDescent="0.55000000000000004">
      <c r="A706" s="49">
        <v>2034</v>
      </c>
      <c r="B706" s="69">
        <v>15</v>
      </c>
      <c r="C706" s="58">
        <v>3.81</v>
      </c>
      <c r="D706" s="58">
        <v>27.66</v>
      </c>
      <c r="E706" s="58">
        <v>2.31</v>
      </c>
    </row>
    <row r="707" spans="1:5" x14ac:dyDescent="0.55000000000000004">
      <c r="A707" s="49">
        <v>2034</v>
      </c>
      <c r="B707" s="69">
        <v>16</v>
      </c>
      <c r="C707" s="59">
        <v>3.71</v>
      </c>
      <c r="D707" s="59">
        <v>27.65</v>
      </c>
      <c r="E707" s="59">
        <v>2.31</v>
      </c>
    </row>
    <row r="708" spans="1:5" x14ac:dyDescent="0.55000000000000004">
      <c r="A708" s="49">
        <v>2034</v>
      </c>
      <c r="B708" s="69">
        <v>17</v>
      </c>
      <c r="C708" s="58">
        <v>3.69</v>
      </c>
      <c r="D708" s="58">
        <v>27.67</v>
      </c>
      <c r="E708" s="58">
        <v>2.31</v>
      </c>
    </row>
    <row r="709" spans="1:5" x14ac:dyDescent="0.55000000000000004">
      <c r="A709" s="49">
        <v>2034</v>
      </c>
      <c r="B709" s="69">
        <v>18</v>
      </c>
      <c r="C709" s="59">
        <v>3.75</v>
      </c>
      <c r="D709" s="59">
        <v>27.68</v>
      </c>
      <c r="E709" s="59">
        <v>2.31</v>
      </c>
    </row>
    <row r="710" spans="1:5" x14ac:dyDescent="0.55000000000000004">
      <c r="A710" s="49">
        <v>2034</v>
      </c>
      <c r="B710" s="69">
        <v>19</v>
      </c>
      <c r="C710" s="58">
        <v>3.86</v>
      </c>
      <c r="D710" s="58">
        <v>27.69</v>
      </c>
      <c r="E710" s="58">
        <v>2.31</v>
      </c>
    </row>
    <row r="711" spans="1:5" x14ac:dyDescent="0.55000000000000004">
      <c r="A711" s="49">
        <v>2034</v>
      </c>
      <c r="B711" s="69">
        <v>20</v>
      </c>
      <c r="C711" s="59">
        <v>3.86</v>
      </c>
      <c r="D711" s="59">
        <v>27.72</v>
      </c>
      <c r="E711" s="59">
        <v>2.31</v>
      </c>
    </row>
    <row r="712" spans="1:5" x14ac:dyDescent="0.55000000000000004">
      <c r="A712" s="49">
        <v>2034</v>
      </c>
      <c r="B712" s="69">
        <v>21</v>
      </c>
      <c r="C712" s="58">
        <v>3.92</v>
      </c>
      <c r="D712" s="58">
        <v>27.81</v>
      </c>
      <c r="E712" s="58">
        <v>2.31</v>
      </c>
    </row>
    <row r="713" spans="1:5" x14ac:dyDescent="0.55000000000000004">
      <c r="A713" s="49">
        <v>2034</v>
      </c>
      <c r="B713" s="69">
        <v>22</v>
      </c>
      <c r="C713" s="59">
        <v>3.93</v>
      </c>
      <c r="D713" s="59">
        <v>27.91</v>
      </c>
      <c r="E713" s="59">
        <v>2.31</v>
      </c>
    </row>
    <row r="714" spans="1:5" x14ac:dyDescent="0.55000000000000004">
      <c r="A714" s="49">
        <v>2034</v>
      </c>
      <c r="B714" s="69">
        <v>23</v>
      </c>
      <c r="C714" s="58">
        <v>4.08</v>
      </c>
      <c r="D714" s="58">
        <v>28.01</v>
      </c>
      <c r="E714" s="58">
        <v>2.31</v>
      </c>
    </row>
    <row r="715" spans="1:5" x14ac:dyDescent="0.55000000000000004">
      <c r="A715" s="49">
        <v>2034</v>
      </c>
      <c r="B715" s="69">
        <v>24</v>
      </c>
      <c r="C715" s="59">
        <v>3.99</v>
      </c>
      <c r="D715" s="59">
        <v>28.1</v>
      </c>
      <c r="E715" s="59">
        <v>2.31</v>
      </c>
    </row>
    <row r="716" spans="1:5" x14ac:dyDescent="0.55000000000000004">
      <c r="A716" s="49">
        <v>2034</v>
      </c>
      <c r="B716" s="69">
        <v>25</v>
      </c>
      <c r="C716" s="58">
        <v>4.01</v>
      </c>
      <c r="D716" s="58">
        <v>28.2</v>
      </c>
      <c r="E716" s="58">
        <v>2.31</v>
      </c>
    </row>
    <row r="717" spans="1:5" x14ac:dyDescent="0.55000000000000004">
      <c r="A717" s="49">
        <v>2034</v>
      </c>
      <c r="B717" s="69">
        <v>26</v>
      </c>
      <c r="C717" s="59">
        <v>4.08</v>
      </c>
      <c r="D717" s="59">
        <v>28.3</v>
      </c>
      <c r="E717" s="59">
        <v>2.31</v>
      </c>
    </row>
    <row r="718" spans="1:5" x14ac:dyDescent="0.55000000000000004">
      <c r="A718" s="49">
        <v>2034</v>
      </c>
      <c r="B718" s="69">
        <v>27</v>
      </c>
      <c r="C718" s="58">
        <v>4.2</v>
      </c>
      <c r="D718" s="58">
        <v>28.4</v>
      </c>
      <c r="E718" s="58">
        <v>2.31</v>
      </c>
    </row>
    <row r="719" spans="1:5" x14ac:dyDescent="0.55000000000000004">
      <c r="A719" s="49">
        <v>2034</v>
      </c>
      <c r="B719" s="69">
        <v>28</v>
      </c>
      <c r="C719" s="59">
        <v>4.3499999999999996</v>
      </c>
      <c r="D719" s="59">
        <v>28.5</v>
      </c>
      <c r="E719" s="59">
        <v>2.31</v>
      </c>
    </row>
    <row r="720" spans="1:5" x14ac:dyDescent="0.55000000000000004">
      <c r="A720" s="49">
        <v>2034</v>
      </c>
      <c r="B720" s="69">
        <v>29</v>
      </c>
      <c r="C720" s="58">
        <v>4.3099999999999996</v>
      </c>
      <c r="D720" s="58">
        <v>28.6</v>
      </c>
      <c r="E720" s="58">
        <v>2.31</v>
      </c>
    </row>
    <row r="721" spans="1:5" x14ac:dyDescent="0.55000000000000004">
      <c r="A721" s="49">
        <v>2034</v>
      </c>
      <c r="B721" s="69">
        <v>30</v>
      </c>
      <c r="C721" s="59">
        <v>4.2</v>
      </c>
      <c r="D721" s="59">
        <v>28.71</v>
      </c>
      <c r="E721" s="59">
        <v>2.31</v>
      </c>
    </row>
    <row r="722" spans="1:5" x14ac:dyDescent="0.55000000000000004">
      <c r="A722" s="49">
        <v>2034</v>
      </c>
      <c r="B722" s="69">
        <v>31</v>
      </c>
      <c r="C722" s="58">
        <v>3.91</v>
      </c>
      <c r="D722" s="58">
        <v>28.81</v>
      </c>
      <c r="E722" s="58">
        <v>2.31</v>
      </c>
    </row>
    <row r="723" spans="1:5" x14ac:dyDescent="0.55000000000000004">
      <c r="A723" s="49">
        <v>2034</v>
      </c>
      <c r="B723" s="69">
        <v>32</v>
      </c>
      <c r="C723" s="59">
        <v>4.01</v>
      </c>
      <c r="D723" s="59">
        <v>28.92</v>
      </c>
      <c r="E723" s="59">
        <v>2.31</v>
      </c>
    </row>
    <row r="724" spans="1:5" x14ac:dyDescent="0.55000000000000004">
      <c r="A724" s="49">
        <v>2034</v>
      </c>
      <c r="B724" s="69">
        <v>33</v>
      </c>
      <c r="C724" s="58">
        <v>4.2</v>
      </c>
      <c r="D724" s="58">
        <v>29.02</v>
      </c>
      <c r="E724" s="58">
        <v>2.31</v>
      </c>
    </row>
    <row r="725" spans="1:5" x14ac:dyDescent="0.55000000000000004">
      <c r="A725" s="49">
        <v>2034</v>
      </c>
      <c r="B725" s="69">
        <v>34</v>
      </c>
      <c r="C725" s="59">
        <v>4.09</v>
      </c>
      <c r="D725" s="59">
        <v>29.16</v>
      </c>
      <c r="E725" s="59">
        <v>2.31</v>
      </c>
    </row>
    <row r="726" spans="1:5" x14ac:dyDescent="0.55000000000000004">
      <c r="A726" s="49">
        <v>2034</v>
      </c>
      <c r="B726" s="69">
        <v>35</v>
      </c>
      <c r="C726" s="58">
        <v>4.0199999999999996</v>
      </c>
      <c r="D726" s="58">
        <v>29.29</v>
      </c>
      <c r="E726" s="58">
        <v>2.31</v>
      </c>
    </row>
    <row r="727" spans="1:5" x14ac:dyDescent="0.55000000000000004">
      <c r="A727" s="49">
        <v>2034</v>
      </c>
      <c r="B727" s="69">
        <v>36</v>
      </c>
      <c r="C727" s="59">
        <v>3.84</v>
      </c>
      <c r="D727" s="59">
        <v>29.42</v>
      </c>
      <c r="E727" s="59">
        <v>2.31</v>
      </c>
    </row>
    <row r="728" spans="1:5" x14ac:dyDescent="0.55000000000000004">
      <c r="A728" s="49">
        <v>2034</v>
      </c>
      <c r="B728" s="69">
        <v>37</v>
      </c>
      <c r="C728" s="58">
        <v>4.07</v>
      </c>
      <c r="D728" s="58">
        <v>29.55</v>
      </c>
      <c r="E728" s="58">
        <v>2.31</v>
      </c>
    </row>
    <row r="729" spans="1:5" x14ac:dyDescent="0.55000000000000004">
      <c r="A729" s="49">
        <v>2034</v>
      </c>
      <c r="B729" s="69">
        <v>38</v>
      </c>
      <c r="C729" s="59">
        <v>3.95</v>
      </c>
      <c r="D729" s="59">
        <v>29.65</v>
      </c>
      <c r="E729" s="59">
        <v>2.31</v>
      </c>
    </row>
    <row r="730" spans="1:5" x14ac:dyDescent="0.55000000000000004">
      <c r="A730" s="49">
        <v>2034</v>
      </c>
      <c r="B730" s="69">
        <v>39</v>
      </c>
      <c r="C730" s="58">
        <v>3.71</v>
      </c>
      <c r="D730" s="58">
        <v>29.73</v>
      </c>
      <c r="E730" s="58">
        <v>2.31</v>
      </c>
    </row>
    <row r="731" spans="1:5" x14ac:dyDescent="0.55000000000000004">
      <c r="A731" s="49">
        <v>2034</v>
      </c>
      <c r="B731" s="69">
        <v>40</v>
      </c>
      <c r="C731" s="59">
        <v>3.43</v>
      </c>
      <c r="D731" s="59">
        <v>29.81</v>
      </c>
      <c r="E731" s="59">
        <v>2.31</v>
      </c>
    </row>
    <row r="732" spans="1:5" x14ac:dyDescent="0.55000000000000004">
      <c r="A732" s="49">
        <v>2034</v>
      </c>
      <c r="B732" s="69">
        <v>41</v>
      </c>
      <c r="C732" s="58">
        <v>3.82</v>
      </c>
      <c r="D732" s="58">
        <v>29.89</v>
      </c>
      <c r="E732" s="58">
        <v>2.31</v>
      </c>
    </row>
    <row r="733" spans="1:5" x14ac:dyDescent="0.55000000000000004">
      <c r="A733" s="49">
        <v>2034</v>
      </c>
      <c r="B733" s="69">
        <v>42</v>
      </c>
      <c r="C733" s="59">
        <v>4.07</v>
      </c>
      <c r="D733" s="59">
        <v>29.94</v>
      </c>
      <c r="E733" s="59">
        <v>2.31</v>
      </c>
    </row>
    <row r="734" spans="1:5" x14ac:dyDescent="0.55000000000000004">
      <c r="A734" s="49">
        <v>2034</v>
      </c>
      <c r="B734" s="69">
        <v>43</v>
      </c>
      <c r="C734" s="58">
        <v>4.26</v>
      </c>
      <c r="D734" s="58">
        <v>29.9</v>
      </c>
      <c r="E734" s="58">
        <v>2.31</v>
      </c>
    </row>
    <row r="735" spans="1:5" x14ac:dyDescent="0.55000000000000004">
      <c r="A735" s="49">
        <v>2034</v>
      </c>
      <c r="B735" s="69">
        <v>44</v>
      </c>
      <c r="C735" s="59">
        <v>4.16</v>
      </c>
      <c r="D735" s="59">
        <v>29.87</v>
      </c>
      <c r="E735" s="59">
        <v>2.31</v>
      </c>
    </row>
    <row r="736" spans="1:5" x14ac:dyDescent="0.55000000000000004">
      <c r="A736" s="49">
        <v>2034</v>
      </c>
      <c r="B736" s="69">
        <v>45</v>
      </c>
      <c r="C736" s="58">
        <v>3.83</v>
      </c>
      <c r="D736" s="58">
        <v>29.84</v>
      </c>
      <c r="E736" s="58">
        <v>2.31</v>
      </c>
    </row>
    <row r="737" spans="1:5" x14ac:dyDescent="0.55000000000000004">
      <c r="A737" s="49">
        <v>2034</v>
      </c>
      <c r="B737" s="69">
        <v>46</v>
      </c>
      <c r="C737" s="59">
        <v>4.1399999999999997</v>
      </c>
      <c r="D737" s="59">
        <v>29.81</v>
      </c>
      <c r="E737" s="59">
        <v>2.31</v>
      </c>
    </row>
    <row r="738" spans="1:5" x14ac:dyDescent="0.55000000000000004">
      <c r="A738" s="49">
        <v>2034</v>
      </c>
      <c r="B738" s="69">
        <v>47</v>
      </c>
      <c r="C738" s="58">
        <v>4.3600000000000003</v>
      </c>
      <c r="D738" s="58">
        <v>29.73</v>
      </c>
      <c r="E738" s="58">
        <v>2.31</v>
      </c>
    </row>
    <row r="739" spans="1:5" x14ac:dyDescent="0.55000000000000004">
      <c r="A739" s="49">
        <v>2034</v>
      </c>
      <c r="B739" s="69">
        <v>48</v>
      </c>
      <c r="C739" s="59">
        <v>4.54</v>
      </c>
      <c r="D739" s="59">
        <v>29.66</v>
      </c>
      <c r="E739" s="59">
        <v>2.31</v>
      </c>
    </row>
    <row r="740" spans="1:5" x14ac:dyDescent="0.55000000000000004">
      <c r="A740" s="49">
        <v>2034</v>
      </c>
      <c r="B740" s="69">
        <v>49</v>
      </c>
      <c r="C740" s="58">
        <v>5.14</v>
      </c>
      <c r="D740" s="58">
        <v>29.58</v>
      </c>
      <c r="E740" s="58">
        <v>2.31</v>
      </c>
    </row>
    <row r="741" spans="1:5" x14ac:dyDescent="0.55000000000000004">
      <c r="A741" s="49">
        <v>2034</v>
      </c>
      <c r="B741" s="69">
        <v>50</v>
      </c>
      <c r="C741" s="59">
        <v>4.95</v>
      </c>
      <c r="D741" s="59">
        <v>29.5</v>
      </c>
      <c r="E741" s="59">
        <v>2.31</v>
      </c>
    </row>
    <row r="742" spans="1:5" x14ac:dyDescent="0.55000000000000004">
      <c r="A742" s="49">
        <v>2034</v>
      </c>
      <c r="B742" s="69">
        <v>51</v>
      </c>
      <c r="C742" s="58">
        <v>4.9400000000000004</v>
      </c>
      <c r="D742" s="58">
        <v>29.41</v>
      </c>
      <c r="E742" s="58">
        <v>2.31</v>
      </c>
    </row>
    <row r="743" spans="1:5" x14ac:dyDescent="0.55000000000000004">
      <c r="A743" s="49">
        <v>2034</v>
      </c>
      <c r="B743" s="69">
        <v>52</v>
      </c>
      <c r="C743" s="59">
        <v>4.8499999999999996</v>
      </c>
      <c r="D743" s="59">
        <v>29.31</v>
      </c>
      <c r="E743" s="59">
        <v>2.31</v>
      </c>
    </row>
    <row r="744" spans="1:5" x14ac:dyDescent="0.55000000000000004">
      <c r="A744" s="49">
        <v>2034</v>
      </c>
      <c r="B744" s="69">
        <v>53</v>
      </c>
      <c r="C744" s="58">
        <v>4.8499999999999996</v>
      </c>
      <c r="D744" s="58">
        <v>29.31</v>
      </c>
      <c r="E744" s="58">
        <v>2.31</v>
      </c>
    </row>
    <row r="745" spans="1:5" x14ac:dyDescent="0.55000000000000004">
      <c r="A745" s="49">
        <v>2035</v>
      </c>
      <c r="B745" s="69">
        <v>1</v>
      </c>
      <c r="C745" s="59">
        <v>5.46</v>
      </c>
      <c r="D745" s="59">
        <v>30.06</v>
      </c>
      <c r="E745" s="59">
        <v>2.35</v>
      </c>
    </row>
    <row r="746" spans="1:5" x14ac:dyDescent="0.55000000000000004">
      <c r="A746" s="49">
        <v>2035</v>
      </c>
      <c r="B746" s="69">
        <v>2</v>
      </c>
      <c r="C746" s="58">
        <v>4.4800000000000004</v>
      </c>
      <c r="D746" s="58">
        <v>29.97</v>
      </c>
      <c r="E746" s="58">
        <v>2.35</v>
      </c>
    </row>
    <row r="747" spans="1:5" x14ac:dyDescent="0.55000000000000004">
      <c r="A747" s="49">
        <v>2035</v>
      </c>
      <c r="B747" s="69">
        <v>3</v>
      </c>
      <c r="C747" s="59">
        <v>5.13</v>
      </c>
      <c r="D747" s="59">
        <v>29.84</v>
      </c>
      <c r="E747" s="59">
        <v>2.35</v>
      </c>
    </row>
    <row r="748" spans="1:5" x14ac:dyDescent="0.55000000000000004">
      <c r="A748" s="49">
        <v>2035</v>
      </c>
      <c r="B748" s="69">
        <v>4</v>
      </c>
      <c r="C748" s="58">
        <v>4.5599999999999996</v>
      </c>
      <c r="D748" s="58">
        <v>29.65</v>
      </c>
      <c r="E748" s="58">
        <v>2.35</v>
      </c>
    </row>
    <row r="749" spans="1:5" x14ac:dyDescent="0.55000000000000004">
      <c r="A749" s="49">
        <v>2035</v>
      </c>
      <c r="B749" s="69">
        <v>5</v>
      </c>
      <c r="C749" s="59">
        <v>4.59</v>
      </c>
      <c r="D749" s="59">
        <v>29.46</v>
      </c>
      <c r="E749" s="59">
        <v>2.35</v>
      </c>
    </row>
    <row r="750" spans="1:5" x14ac:dyDescent="0.55000000000000004">
      <c r="A750" s="49">
        <v>2035</v>
      </c>
      <c r="B750" s="69">
        <v>6</v>
      </c>
      <c r="C750" s="58">
        <v>4.47</v>
      </c>
      <c r="D750" s="58">
        <v>29.27</v>
      </c>
      <c r="E750" s="58">
        <v>2.35</v>
      </c>
    </row>
    <row r="751" spans="1:5" x14ac:dyDescent="0.55000000000000004">
      <c r="A751" s="49">
        <v>2035</v>
      </c>
      <c r="B751" s="69">
        <v>7</v>
      </c>
      <c r="C751" s="59">
        <v>4.12</v>
      </c>
      <c r="D751" s="59">
        <v>29.07</v>
      </c>
      <c r="E751" s="59">
        <v>2.35</v>
      </c>
    </row>
    <row r="752" spans="1:5" x14ac:dyDescent="0.55000000000000004">
      <c r="A752" s="49">
        <v>2035</v>
      </c>
      <c r="B752" s="69">
        <v>8</v>
      </c>
      <c r="C752" s="58">
        <v>4.22</v>
      </c>
      <c r="D752" s="58">
        <v>28.95</v>
      </c>
      <c r="E752" s="58">
        <v>2.35</v>
      </c>
    </row>
    <row r="753" spans="1:5" x14ac:dyDescent="0.55000000000000004">
      <c r="A753" s="49">
        <v>2035</v>
      </c>
      <c r="B753" s="69">
        <v>9</v>
      </c>
      <c r="C753" s="59">
        <v>4.2300000000000004</v>
      </c>
      <c r="D753" s="59">
        <v>28.83</v>
      </c>
      <c r="E753" s="59">
        <v>2.35</v>
      </c>
    </row>
    <row r="754" spans="1:5" x14ac:dyDescent="0.55000000000000004">
      <c r="A754" s="49">
        <v>2035</v>
      </c>
      <c r="B754" s="69">
        <v>10</v>
      </c>
      <c r="C754" s="58">
        <v>4.13</v>
      </c>
      <c r="D754" s="58">
        <v>28.71</v>
      </c>
      <c r="E754" s="58">
        <v>2.35</v>
      </c>
    </row>
    <row r="755" spans="1:5" x14ac:dyDescent="0.55000000000000004">
      <c r="A755" s="49">
        <v>2035</v>
      </c>
      <c r="B755" s="69">
        <v>11</v>
      </c>
      <c r="C755" s="59">
        <v>4.04</v>
      </c>
      <c r="D755" s="59">
        <v>28.59</v>
      </c>
      <c r="E755" s="59">
        <v>2.35</v>
      </c>
    </row>
    <row r="756" spans="1:5" x14ac:dyDescent="0.55000000000000004">
      <c r="A756" s="49">
        <v>2035</v>
      </c>
      <c r="B756" s="69">
        <v>12</v>
      </c>
      <c r="C756" s="58">
        <v>3.63</v>
      </c>
      <c r="D756" s="58">
        <v>28.57</v>
      </c>
      <c r="E756" s="58">
        <v>2.35</v>
      </c>
    </row>
    <row r="757" spans="1:5" x14ac:dyDescent="0.55000000000000004">
      <c r="A757" s="49">
        <v>2035</v>
      </c>
      <c r="B757" s="69">
        <v>13</v>
      </c>
      <c r="C757" s="59">
        <v>3.77</v>
      </c>
      <c r="D757" s="59">
        <v>28.53</v>
      </c>
      <c r="E757" s="59">
        <v>2.35</v>
      </c>
    </row>
    <row r="758" spans="1:5" x14ac:dyDescent="0.55000000000000004">
      <c r="A758" s="49">
        <v>2035</v>
      </c>
      <c r="B758" s="69">
        <v>14</v>
      </c>
      <c r="C758" s="58">
        <v>3.79</v>
      </c>
      <c r="D758" s="58">
        <v>28.5</v>
      </c>
      <c r="E758" s="58">
        <v>2.35</v>
      </c>
    </row>
    <row r="759" spans="1:5" x14ac:dyDescent="0.55000000000000004">
      <c r="A759" s="49">
        <v>2035</v>
      </c>
      <c r="B759" s="69">
        <v>15</v>
      </c>
      <c r="C759" s="59">
        <v>3.89</v>
      </c>
      <c r="D759" s="59">
        <v>28.46</v>
      </c>
      <c r="E759" s="59">
        <v>2.35</v>
      </c>
    </row>
    <row r="760" spans="1:5" x14ac:dyDescent="0.55000000000000004">
      <c r="A760" s="49">
        <v>2035</v>
      </c>
      <c r="B760" s="69">
        <v>16</v>
      </c>
      <c r="C760" s="58">
        <v>3.79</v>
      </c>
      <c r="D760" s="58">
        <v>28.45</v>
      </c>
      <c r="E760" s="58">
        <v>2.35</v>
      </c>
    </row>
    <row r="761" spans="1:5" x14ac:dyDescent="0.55000000000000004">
      <c r="A761" s="49">
        <v>2035</v>
      </c>
      <c r="B761" s="69">
        <v>17</v>
      </c>
      <c r="C761" s="59">
        <v>3.77</v>
      </c>
      <c r="D761" s="59">
        <v>28.46</v>
      </c>
      <c r="E761" s="59">
        <v>2.35</v>
      </c>
    </row>
    <row r="762" spans="1:5" x14ac:dyDescent="0.55000000000000004">
      <c r="A762" s="49">
        <v>2035</v>
      </c>
      <c r="B762" s="69">
        <v>18</v>
      </c>
      <c r="C762" s="58">
        <v>3.83</v>
      </c>
      <c r="D762" s="58">
        <v>28.48</v>
      </c>
      <c r="E762" s="58">
        <v>2.35</v>
      </c>
    </row>
    <row r="763" spans="1:5" x14ac:dyDescent="0.55000000000000004">
      <c r="A763" s="49">
        <v>2035</v>
      </c>
      <c r="B763" s="69">
        <v>19</v>
      </c>
      <c r="C763" s="59">
        <v>3.95</v>
      </c>
      <c r="D763" s="59">
        <v>28.49</v>
      </c>
      <c r="E763" s="59">
        <v>2.35</v>
      </c>
    </row>
    <row r="764" spans="1:5" x14ac:dyDescent="0.55000000000000004">
      <c r="A764" s="49">
        <v>2035</v>
      </c>
      <c r="B764" s="69">
        <v>20</v>
      </c>
      <c r="C764" s="58">
        <v>3.94</v>
      </c>
      <c r="D764" s="58">
        <v>28.51</v>
      </c>
      <c r="E764" s="58">
        <v>2.35</v>
      </c>
    </row>
    <row r="765" spans="1:5" x14ac:dyDescent="0.55000000000000004">
      <c r="A765" s="49">
        <v>2035</v>
      </c>
      <c r="B765" s="69">
        <v>21</v>
      </c>
      <c r="C765" s="59">
        <v>4.01</v>
      </c>
      <c r="D765" s="59">
        <v>28.61</v>
      </c>
      <c r="E765" s="59">
        <v>2.35</v>
      </c>
    </row>
    <row r="766" spans="1:5" x14ac:dyDescent="0.55000000000000004">
      <c r="A766" s="49">
        <v>2035</v>
      </c>
      <c r="B766" s="69">
        <v>22</v>
      </c>
      <c r="C766" s="58">
        <v>4.0199999999999996</v>
      </c>
      <c r="D766" s="58">
        <v>28.71</v>
      </c>
      <c r="E766" s="58">
        <v>2.35</v>
      </c>
    </row>
    <row r="767" spans="1:5" x14ac:dyDescent="0.55000000000000004">
      <c r="A767" s="49">
        <v>2035</v>
      </c>
      <c r="B767" s="69">
        <v>23</v>
      </c>
      <c r="C767" s="59">
        <v>4.17</v>
      </c>
      <c r="D767" s="59">
        <v>28.81</v>
      </c>
      <c r="E767" s="59">
        <v>2.35</v>
      </c>
    </row>
    <row r="768" spans="1:5" x14ac:dyDescent="0.55000000000000004">
      <c r="A768" s="49">
        <v>2035</v>
      </c>
      <c r="B768" s="69">
        <v>24</v>
      </c>
      <c r="C768" s="58">
        <v>4.08</v>
      </c>
      <c r="D768" s="58">
        <v>28.91</v>
      </c>
      <c r="E768" s="58">
        <v>2.35</v>
      </c>
    </row>
    <row r="769" spans="1:5" x14ac:dyDescent="0.55000000000000004">
      <c r="A769" s="49">
        <v>2035</v>
      </c>
      <c r="B769" s="69">
        <v>25</v>
      </c>
      <c r="C769" s="59">
        <v>4.0999999999999996</v>
      </c>
      <c r="D769" s="59">
        <v>29.01</v>
      </c>
      <c r="E769" s="59">
        <v>2.35</v>
      </c>
    </row>
    <row r="770" spans="1:5" x14ac:dyDescent="0.55000000000000004">
      <c r="A770" s="49">
        <v>2035</v>
      </c>
      <c r="B770" s="69">
        <v>26</v>
      </c>
      <c r="C770" s="58">
        <v>4.17</v>
      </c>
      <c r="D770" s="58">
        <v>29.12</v>
      </c>
      <c r="E770" s="58">
        <v>2.35</v>
      </c>
    </row>
    <row r="771" spans="1:5" x14ac:dyDescent="0.55000000000000004">
      <c r="A771" s="49">
        <v>2035</v>
      </c>
      <c r="B771" s="69">
        <v>27</v>
      </c>
      <c r="C771" s="59">
        <v>4.29</v>
      </c>
      <c r="D771" s="59">
        <v>29.22</v>
      </c>
      <c r="E771" s="59">
        <v>2.35</v>
      </c>
    </row>
    <row r="772" spans="1:5" x14ac:dyDescent="0.55000000000000004">
      <c r="A772" s="49">
        <v>2035</v>
      </c>
      <c r="B772" s="69">
        <v>28</v>
      </c>
      <c r="C772" s="58">
        <v>4.45</v>
      </c>
      <c r="D772" s="58">
        <v>29.32</v>
      </c>
      <c r="E772" s="58">
        <v>2.35</v>
      </c>
    </row>
    <row r="773" spans="1:5" x14ac:dyDescent="0.55000000000000004">
      <c r="A773" s="49">
        <v>2035</v>
      </c>
      <c r="B773" s="69">
        <v>29</v>
      </c>
      <c r="C773" s="59">
        <v>4.4000000000000004</v>
      </c>
      <c r="D773" s="59">
        <v>29.42</v>
      </c>
      <c r="E773" s="59">
        <v>2.35</v>
      </c>
    </row>
    <row r="774" spans="1:5" x14ac:dyDescent="0.55000000000000004">
      <c r="A774" s="49">
        <v>2035</v>
      </c>
      <c r="B774" s="69">
        <v>30</v>
      </c>
      <c r="C774" s="58">
        <v>4.29</v>
      </c>
      <c r="D774" s="58">
        <v>29.53</v>
      </c>
      <c r="E774" s="58">
        <v>2.35</v>
      </c>
    </row>
    <row r="775" spans="1:5" x14ac:dyDescent="0.55000000000000004">
      <c r="A775" s="49">
        <v>2035</v>
      </c>
      <c r="B775" s="69">
        <v>31</v>
      </c>
      <c r="C775" s="59">
        <v>4</v>
      </c>
      <c r="D775" s="59">
        <v>29.64</v>
      </c>
      <c r="E775" s="59">
        <v>2.35</v>
      </c>
    </row>
    <row r="776" spans="1:5" x14ac:dyDescent="0.55000000000000004">
      <c r="A776" s="49">
        <v>2035</v>
      </c>
      <c r="B776" s="69">
        <v>32</v>
      </c>
      <c r="C776" s="58">
        <v>4.0999999999999996</v>
      </c>
      <c r="D776" s="58">
        <v>29.75</v>
      </c>
      <c r="E776" s="58">
        <v>2.35</v>
      </c>
    </row>
    <row r="777" spans="1:5" x14ac:dyDescent="0.55000000000000004">
      <c r="A777" s="49">
        <v>2035</v>
      </c>
      <c r="B777" s="69">
        <v>33</v>
      </c>
      <c r="C777" s="59">
        <v>4.29</v>
      </c>
      <c r="D777" s="59">
        <v>29.86</v>
      </c>
      <c r="E777" s="59">
        <v>2.35</v>
      </c>
    </row>
    <row r="778" spans="1:5" x14ac:dyDescent="0.55000000000000004">
      <c r="A778" s="49">
        <v>2035</v>
      </c>
      <c r="B778" s="69">
        <v>34</v>
      </c>
      <c r="C778" s="58">
        <v>4.18</v>
      </c>
      <c r="D778" s="58">
        <v>30</v>
      </c>
      <c r="E778" s="58">
        <v>2.35</v>
      </c>
    </row>
    <row r="779" spans="1:5" x14ac:dyDescent="0.55000000000000004">
      <c r="A779" s="49">
        <v>2035</v>
      </c>
      <c r="B779" s="69">
        <v>35</v>
      </c>
      <c r="C779" s="59">
        <v>4.1100000000000003</v>
      </c>
      <c r="D779" s="59">
        <v>30.13</v>
      </c>
      <c r="E779" s="59">
        <v>2.35</v>
      </c>
    </row>
    <row r="780" spans="1:5" x14ac:dyDescent="0.55000000000000004">
      <c r="A780" s="49">
        <v>2035</v>
      </c>
      <c r="B780" s="69">
        <v>36</v>
      </c>
      <c r="C780" s="58">
        <v>3.92</v>
      </c>
      <c r="D780" s="58">
        <v>30.27</v>
      </c>
      <c r="E780" s="58">
        <v>2.35</v>
      </c>
    </row>
    <row r="781" spans="1:5" x14ac:dyDescent="0.55000000000000004">
      <c r="A781" s="49">
        <v>2035</v>
      </c>
      <c r="B781" s="69">
        <v>37</v>
      </c>
      <c r="C781" s="59">
        <v>4.16</v>
      </c>
      <c r="D781" s="59">
        <v>30.41</v>
      </c>
      <c r="E781" s="59">
        <v>2.35</v>
      </c>
    </row>
    <row r="782" spans="1:5" x14ac:dyDescent="0.55000000000000004">
      <c r="A782" s="49">
        <v>2035</v>
      </c>
      <c r="B782" s="69">
        <v>38</v>
      </c>
      <c r="C782" s="58">
        <v>4.04</v>
      </c>
      <c r="D782" s="58">
        <v>30.5</v>
      </c>
      <c r="E782" s="58">
        <v>2.35</v>
      </c>
    </row>
    <row r="783" spans="1:5" x14ac:dyDescent="0.55000000000000004">
      <c r="A783" s="49">
        <v>2035</v>
      </c>
      <c r="B783" s="69">
        <v>39</v>
      </c>
      <c r="C783" s="59">
        <v>3.79</v>
      </c>
      <c r="D783" s="59">
        <v>30.59</v>
      </c>
      <c r="E783" s="59">
        <v>2.35</v>
      </c>
    </row>
    <row r="784" spans="1:5" x14ac:dyDescent="0.55000000000000004">
      <c r="A784" s="49">
        <v>2035</v>
      </c>
      <c r="B784" s="69">
        <v>40</v>
      </c>
      <c r="C784" s="58">
        <v>3.5</v>
      </c>
      <c r="D784" s="58">
        <v>30.67</v>
      </c>
      <c r="E784" s="58">
        <v>2.35</v>
      </c>
    </row>
    <row r="785" spans="1:5" x14ac:dyDescent="0.55000000000000004">
      <c r="A785" s="49">
        <v>2035</v>
      </c>
      <c r="B785" s="69">
        <v>41</v>
      </c>
      <c r="C785" s="59">
        <v>3.91</v>
      </c>
      <c r="D785" s="59">
        <v>30.75</v>
      </c>
      <c r="E785" s="59">
        <v>2.35</v>
      </c>
    </row>
    <row r="786" spans="1:5" x14ac:dyDescent="0.55000000000000004">
      <c r="A786" s="49">
        <v>2035</v>
      </c>
      <c r="B786" s="69">
        <v>42</v>
      </c>
      <c r="C786" s="58">
        <v>4.16</v>
      </c>
      <c r="D786" s="58">
        <v>30.8</v>
      </c>
      <c r="E786" s="58">
        <v>2.35</v>
      </c>
    </row>
    <row r="787" spans="1:5" x14ac:dyDescent="0.55000000000000004">
      <c r="A787" s="49">
        <v>2035</v>
      </c>
      <c r="B787" s="69">
        <v>43</v>
      </c>
      <c r="C787" s="59">
        <v>4.3600000000000003</v>
      </c>
      <c r="D787" s="59">
        <v>30.77</v>
      </c>
      <c r="E787" s="59">
        <v>2.35</v>
      </c>
    </row>
    <row r="788" spans="1:5" x14ac:dyDescent="0.55000000000000004">
      <c r="A788" s="49">
        <v>2035</v>
      </c>
      <c r="B788" s="69">
        <v>44</v>
      </c>
      <c r="C788" s="58">
        <v>4.26</v>
      </c>
      <c r="D788" s="58">
        <v>30.73</v>
      </c>
      <c r="E788" s="58">
        <v>2.35</v>
      </c>
    </row>
    <row r="789" spans="1:5" x14ac:dyDescent="0.55000000000000004">
      <c r="A789" s="49">
        <v>2035</v>
      </c>
      <c r="B789" s="69">
        <v>45</v>
      </c>
      <c r="C789" s="59">
        <v>3.92</v>
      </c>
      <c r="D789" s="59">
        <v>30.7</v>
      </c>
      <c r="E789" s="59">
        <v>2.35</v>
      </c>
    </row>
    <row r="790" spans="1:5" x14ac:dyDescent="0.55000000000000004">
      <c r="A790" s="49">
        <v>2035</v>
      </c>
      <c r="B790" s="69">
        <v>46</v>
      </c>
      <c r="C790" s="58">
        <v>4.2300000000000004</v>
      </c>
      <c r="D790" s="58">
        <v>30.67</v>
      </c>
      <c r="E790" s="58">
        <v>2.35</v>
      </c>
    </row>
    <row r="791" spans="1:5" x14ac:dyDescent="0.55000000000000004">
      <c r="A791" s="49">
        <v>2035</v>
      </c>
      <c r="B791" s="69">
        <v>47</v>
      </c>
      <c r="C791" s="59">
        <v>4.46</v>
      </c>
      <c r="D791" s="59">
        <v>30.59</v>
      </c>
      <c r="E791" s="59">
        <v>2.35</v>
      </c>
    </row>
    <row r="792" spans="1:5" x14ac:dyDescent="0.55000000000000004">
      <c r="A792" s="49">
        <v>2035</v>
      </c>
      <c r="B792" s="69">
        <v>48</v>
      </c>
      <c r="C792" s="58">
        <v>4.6500000000000004</v>
      </c>
      <c r="D792" s="58">
        <v>30.51</v>
      </c>
      <c r="E792" s="58">
        <v>2.35</v>
      </c>
    </row>
    <row r="793" spans="1:5" x14ac:dyDescent="0.55000000000000004">
      <c r="A793" s="49">
        <v>2035</v>
      </c>
      <c r="B793" s="69">
        <v>49</v>
      </c>
      <c r="C793" s="59">
        <v>5.25</v>
      </c>
      <c r="D793" s="59">
        <v>30.43</v>
      </c>
      <c r="E793" s="59">
        <v>2.35</v>
      </c>
    </row>
    <row r="794" spans="1:5" x14ac:dyDescent="0.55000000000000004">
      <c r="A794" s="49">
        <v>2035</v>
      </c>
      <c r="B794" s="69">
        <v>50</v>
      </c>
      <c r="C794" s="58">
        <v>5.0599999999999996</v>
      </c>
      <c r="D794" s="58">
        <v>30.35</v>
      </c>
      <c r="E794" s="58">
        <v>2.35</v>
      </c>
    </row>
    <row r="795" spans="1:5" x14ac:dyDescent="0.55000000000000004">
      <c r="A795" s="49">
        <v>2035</v>
      </c>
      <c r="B795" s="69">
        <v>51</v>
      </c>
      <c r="C795" s="59">
        <v>5.05</v>
      </c>
      <c r="D795" s="59">
        <v>30.26</v>
      </c>
      <c r="E795" s="59">
        <v>2.35</v>
      </c>
    </row>
    <row r="796" spans="1:5" x14ac:dyDescent="0.55000000000000004">
      <c r="A796" s="49">
        <v>2035</v>
      </c>
      <c r="B796" s="69">
        <v>52</v>
      </c>
      <c r="C796" s="58">
        <v>4.95</v>
      </c>
      <c r="D796" s="58">
        <v>30.15</v>
      </c>
      <c r="E796" s="58">
        <v>2.35</v>
      </c>
    </row>
    <row r="797" spans="1:5" x14ac:dyDescent="0.55000000000000004">
      <c r="A797" s="49">
        <v>2035</v>
      </c>
      <c r="B797" s="69">
        <v>53</v>
      </c>
      <c r="C797" s="59">
        <v>4.95</v>
      </c>
      <c r="D797" s="59">
        <v>30.15</v>
      </c>
      <c r="E797" s="59">
        <v>2.35</v>
      </c>
    </row>
    <row r="798" spans="1:5" x14ac:dyDescent="0.55000000000000004">
      <c r="A798" s="49">
        <v>2036</v>
      </c>
      <c r="B798" s="69">
        <v>1</v>
      </c>
      <c r="C798" s="58">
        <v>5.58</v>
      </c>
      <c r="D798" s="58">
        <v>30.94</v>
      </c>
      <c r="E798" s="58">
        <v>2.4</v>
      </c>
    </row>
    <row r="799" spans="1:5" x14ac:dyDescent="0.55000000000000004">
      <c r="A799" s="49">
        <v>2036</v>
      </c>
      <c r="B799" s="69">
        <v>2</v>
      </c>
      <c r="C799" s="59">
        <v>4.58</v>
      </c>
      <c r="D799" s="59">
        <v>30.84</v>
      </c>
      <c r="E799" s="59">
        <v>2.4</v>
      </c>
    </row>
    <row r="800" spans="1:5" x14ac:dyDescent="0.55000000000000004">
      <c r="A800" s="49">
        <v>2036</v>
      </c>
      <c r="B800" s="69">
        <v>3</v>
      </c>
      <c r="C800" s="58">
        <v>5.24</v>
      </c>
      <c r="D800" s="58">
        <v>30.72</v>
      </c>
      <c r="E800" s="58">
        <v>2.4</v>
      </c>
    </row>
    <row r="801" spans="1:5" x14ac:dyDescent="0.55000000000000004">
      <c r="A801" s="49">
        <v>2036</v>
      </c>
      <c r="B801" s="69">
        <v>4</v>
      </c>
      <c r="C801" s="59">
        <v>4.67</v>
      </c>
      <c r="D801" s="59">
        <v>30.52</v>
      </c>
      <c r="E801" s="59">
        <v>2.4</v>
      </c>
    </row>
    <row r="802" spans="1:5" x14ac:dyDescent="0.55000000000000004">
      <c r="A802" s="49">
        <v>2036</v>
      </c>
      <c r="B802" s="69">
        <v>5</v>
      </c>
      <c r="C802" s="58">
        <v>4.6900000000000004</v>
      </c>
      <c r="D802" s="58">
        <v>30.32</v>
      </c>
      <c r="E802" s="58">
        <v>2.4</v>
      </c>
    </row>
    <row r="803" spans="1:5" x14ac:dyDescent="0.55000000000000004">
      <c r="A803" s="49">
        <v>2036</v>
      </c>
      <c r="B803" s="69">
        <v>6</v>
      </c>
      <c r="C803" s="59">
        <v>4.57</v>
      </c>
      <c r="D803" s="59">
        <v>30.12</v>
      </c>
      <c r="E803" s="59">
        <v>2.4</v>
      </c>
    </row>
    <row r="804" spans="1:5" x14ac:dyDescent="0.55000000000000004">
      <c r="A804" s="49">
        <v>2036</v>
      </c>
      <c r="B804" s="69">
        <v>7</v>
      </c>
      <c r="C804" s="58">
        <v>4.21</v>
      </c>
      <c r="D804" s="58">
        <v>29.92</v>
      </c>
      <c r="E804" s="58">
        <v>2.4</v>
      </c>
    </row>
    <row r="805" spans="1:5" x14ac:dyDescent="0.55000000000000004">
      <c r="A805" s="49">
        <v>2036</v>
      </c>
      <c r="B805" s="69">
        <v>8</v>
      </c>
      <c r="C805" s="59">
        <v>4.3099999999999996</v>
      </c>
      <c r="D805" s="59">
        <v>29.8</v>
      </c>
      <c r="E805" s="59">
        <v>2.4</v>
      </c>
    </row>
    <row r="806" spans="1:5" x14ac:dyDescent="0.55000000000000004">
      <c r="A806" s="49">
        <v>2036</v>
      </c>
      <c r="B806" s="69">
        <v>9</v>
      </c>
      <c r="C806" s="58">
        <v>4.33</v>
      </c>
      <c r="D806" s="58">
        <v>29.68</v>
      </c>
      <c r="E806" s="58">
        <v>2.4</v>
      </c>
    </row>
    <row r="807" spans="1:5" x14ac:dyDescent="0.55000000000000004">
      <c r="A807" s="49">
        <v>2036</v>
      </c>
      <c r="B807" s="69">
        <v>10</v>
      </c>
      <c r="C807" s="59">
        <v>4.22</v>
      </c>
      <c r="D807" s="59">
        <v>29.55</v>
      </c>
      <c r="E807" s="59">
        <v>2.4</v>
      </c>
    </row>
    <row r="808" spans="1:5" x14ac:dyDescent="0.55000000000000004">
      <c r="A808" s="49">
        <v>2036</v>
      </c>
      <c r="B808" s="69">
        <v>11</v>
      </c>
      <c r="C808" s="58">
        <v>4.13</v>
      </c>
      <c r="D808" s="58">
        <v>29.43</v>
      </c>
      <c r="E808" s="58">
        <v>2.4</v>
      </c>
    </row>
    <row r="809" spans="1:5" x14ac:dyDescent="0.55000000000000004">
      <c r="A809" s="49">
        <v>2036</v>
      </c>
      <c r="B809" s="69">
        <v>12</v>
      </c>
      <c r="C809" s="59">
        <v>3.71</v>
      </c>
      <c r="D809" s="59">
        <v>29.41</v>
      </c>
      <c r="E809" s="59">
        <v>2.4</v>
      </c>
    </row>
    <row r="810" spans="1:5" x14ac:dyDescent="0.55000000000000004">
      <c r="A810" s="49">
        <v>2036</v>
      </c>
      <c r="B810" s="69">
        <v>13</v>
      </c>
      <c r="C810" s="58">
        <v>3.85</v>
      </c>
      <c r="D810" s="58">
        <v>29.37</v>
      </c>
      <c r="E810" s="58">
        <v>2.4</v>
      </c>
    </row>
    <row r="811" spans="1:5" x14ac:dyDescent="0.55000000000000004">
      <c r="A811" s="49">
        <v>2036</v>
      </c>
      <c r="B811" s="69">
        <v>14</v>
      </c>
      <c r="C811" s="59">
        <v>3.87</v>
      </c>
      <c r="D811" s="59">
        <v>29.33</v>
      </c>
      <c r="E811" s="59">
        <v>2.4</v>
      </c>
    </row>
    <row r="812" spans="1:5" x14ac:dyDescent="0.55000000000000004">
      <c r="A812" s="49">
        <v>2036</v>
      </c>
      <c r="B812" s="69">
        <v>15</v>
      </c>
      <c r="C812" s="58">
        <v>3.98</v>
      </c>
      <c r="D812" s="58">
        <v>29.29</v>
      </c>
      <c r="E812" s="58">
        <v>2.4</v>
      </c>
    </row>
    <row r="813" spans="1:5" x14ac:dyDescent="0.55000000000000004">
      <c r="A813" s="49">
        <v>2036</v>
      </c>
      <c r="B813" s="69">
        <v>16</v>
      </c>
      <c r="C813" s="59">
        <v>3.87</v>
      </c>
      <c r="D813" s="59">
        <v>29.28</v>
      </c>
      <c r="E813" s="59">
        <v>2.4</v>
      </c>
    </row>
    <row r="814" spans="1:5" x14ac:dyDescent="0.55000000000000004">
      <c r="A814" s="49">
        <v>2036</v>
      </c>
      <c r="B814" s="69">
        <v>17</v>
      </c>
      <c r="C814" s="58">
        <v>3.85</v>
      </c>
      <c r="D814" s="58">
        <v>29.29</v>
      </c>
      <c r="E814" s="58">
        <v>2.4</v>
      </c>
    </row>
    <row r="815" spans="1:5" x14ac:dyDescent="0.55000000000000004">
      <c r="A815" s="49">
        <v>2036</v>
      </c>
      <c r="B815" s="69">
        <v>18</v>
      </c>
      <c r="C815" s="59">
        <v>3.91</v>
      </c>
      <c r="D815" s="59">
        <v>29.31</v>
      </c>
      <c r="E815" s="59">
        <v>2.4</v>
      </c>
    </row>
    <row r="816" spans="1:5" x14ac:dyDescent="0.55000000000000004">
      <c r="A816" s="49">
        <v>2036</v>
      </c>
      <c r="B816" s="69">
        <v>19</v>
      </c>
      <c r="C816" s="58">
        <v>4.03</v>
      </c>
      <c r="D816" s="58">
        <v>29.32</v>
      </c>
      <c r="E816" s="58">
        <v>2.4</v>
      </c>
    </row>
    <row r="817" spans="1:5" x14ac:dyDescent="0.55000000000000004">
      <c r="A817" s="49">
        <v>2036</v>
      </c>
      <c r="B817" s="69">
        <v>20</v>
      </c>
      <c r="C817" s="59">
        <v>4.03</v>
      </c>
      <c r="D817" s="59">
        <v>29.35</v>
      </c>
      <c r="E817" s="59">
        <v>2.4</v>
      </c>
    </row>
    <row r="818" spans="1:5" x14ac:dyDescent="0.55000000000000004">
      <c r="A818" s="49">
        <v>2036</v>
      </c>
      <c r="B818" s="69">
        <v>21</v>
      </c>
      <c r="C818" s="58">
        <v>4.0999999999999996</v>
      </c>
      <c r="D818" s="58">
        <v>29.45</v>
      </c>
      <c r="E818" s="58">
        <v>2.4</v>
      </c>
    </row>
    <row r="819" spans="1:5" x14ac:dyDescent="0.55000000000000004">
      <c r="A819" s="49">
        <v>2036</v>
      </c>
      <c r="B819" s="69">
        <v>22</v>
      </c>
      <c r="C819" s="59">
        <v>4.1100000000000003</v>
      </c>
      <c r="D819" s="59">
        <v>29.55</v>
      </c>
      <c r="E819" s="59">
        <v>2.4</v>
      </c>
    </row>
    <row r="820" spans="1:5" x14ac:dyDescent="0.55000000000000004">
      <c r="A820" s="49">
        <v>2036</v>
      </c>
      <c r="B820" s="69">
        <v>23</v>
      </c>
      <c r="C820" s="58">
        <v>4.26</v>
      </c>
      <c r="D820" s="58">
        <v>29.66</v>
      </c>
      <c r="E820" s="58">
        <v>2.4</v>
      </c>
    </row>
    <row r="821" spans="1:5" x14ac:dyDescent="0.55000000000000004">
      <c r="A821" s="49">
        <v>2036</v>
      </c>
      <c r="B821" s="69">
        <v>24</v>
      </c>
      <c r="C821" s="59">
        <v>4.17</v>
      </c>
      <c r="D821" s="59">
        <v>29.76</v>
      </c>
      <c r="E821" s="59">
        <v>2.4</v>
      </c>
    </row>
    <row r="822" spans="1:5" x14ac:dyDescent="0.55000000000000004">
      <c r="A822" s="49">
        <v>2036</v>
      </c>
      <c r="B822" s="69">
        <v>25</v>
      </c>
      <c r="C822" s="58">
        <v>4.1900000000000004</v>
      </c>
      <c r="D822" s="58">
        <v>29.86</v>
      </c>
      <c r="E822" s="58">
        <v>2.4</v>
      </c>
    </row>
    <row r="823" spans="1:5" x14ac:dyDescent="0.55000000000000004">
      <c r="A823" s="49">
        <v>2036</v>
      </c>
      <c r="B823" s="69">
        <v>26</v>
      </c>
      <c r="C823" s="59">
        <v>4.2699999999999996</v>
      </c>
      <c r="D823" s="59">
        <v>29.97</v>
      </c>
      <c r="E823" s="59">
        <v>2.4</v>
      </c>
    </row>
    <row r="824" spans="1:5" x14ac:dyDescent="0.55000000000000004">
      <c r="A824" s="49">
        <v>2036</v>
      </c>
      <c r="B824" s="69">
        <v>27</v>
      </c>
      <c r="C824" s="58">
        <v>4.3899999999999997</v>
      </c>
      <c r="D824" s="58">
        <v>30.07</v>
      </c>
      <c r="E824" s="58">
        <v>2.4</v>
      </c>
    </row>
    <row r="825" spans="1:5" x14ac:dyDescent="0.55000000000000004">
      <c r="A825" s="49">
        <v>2036</v>
      </c>
      <c r="B825" s="69">
        <v>28</v>
      </c>
      <c r="C825" s="59">
        <v>4.55</v>
      </c>
      <c r="D825" s="59">
        <v>30.17</v>
      </c>
      <c r="E825" s="59">
        <v>2.4</v>
      </c>
    </row>
    <row r="826" spans="1:5" x14ac:dyDescent="0.55000000000000004">
      <c r="A826" s="49">
        <v>2036</v>
      </c>
      <c r="B826" s="69">
        <v>29</v>
      </c>
      <c r="C826" s="58">
        <v>4.5</v>
      </c>
      <c r="D826" s="58">
        <v>30.28</v>
      </c>
      <c r="E826" s="58">
        <v>2.4</v>
      </c>
    </row>
    <row r="827" spans="1:5" x14ac:dyDescent="0.55000000000000004">
      <c r="A827" s="49">
        <v>2036</v>
      </c>
      <c r="B827" s="69">
        <v>30</v>
      </c>
      <c r="C827" s="59">
        <v>4.38</v>
      </c>
      <c r="D827" s="59">
        <v>30.39</v>
      </c>
      <c r="E827" s="59">
        <v>2.4</v>
      </c>
    </row>
    <row r="828" spans="1:5" x14ac:dyDescent="0.55000000000000004">
      <c r="A828" s="49">
        <v>2036</v>
      </c>
      <c r="B828" s="69">
        <v>31</v>
      </c>
      <c r="C828" s="58">
        <v>4.09</v>
      </c>
      <c r="D828" s="58">
        <v>30.51</v>
      </c>
      <c r="E828" s="58">
        <v>2.4</v>
      </c>
    </row>
    <row r="829" spans="1:5" x14ac:dyDescent="0.55000000000000004">
      <c r="A829" s="49">
        <v>2036</v>
      </c>
      <c r="B829" s="69">
        <v>32</v>
      </c>
      <c r="C829" s="59">
        <v>4.1900000000000004</v>
      </c>
      <c r="D829" s="59">
        <v>30.62</v>
      </c>
      <c r="E829" s="59">
        <v>2.4</v>
      </c>
    </row>
    <row r="830" spans="1:5" x14ac:dyDescent="0.55000000000000004">
      <c r="A830" s="49">
        <v>2036</v>
      </c>
      <c r="B830" s="69">
        <v>33</v>
      </c>
      <c r="C830" s="58">
        <v>4.3899999999999997</v>
      </c>
      <c r="D830" s="58">
        <v>30.73</v>
      </c>
      <c r="E830" s="58">
        <v>2.4</v>
      </c>
    </row>
    <row r="831" spans="1:5" x14ac:dyDescent="0.55000000000000004">
      <c r="A831" s="49">
        <v>2036</v>
      </c>
      <c r="B831" s="69">
        <v>34</v>
      </c>
      <c r="C831" s="59">
        <v>4.2699999999999996</v>
      </c>
      <c r="D831" s="59">
        <v>30.87</v>
      </c>
      <c r="E831" s="59">
        <v>2.4</v>
      </c>
    </row>
    <row r="832" spans="1:5" x14ac:dyDescent="0.55000000000000004">
      <c r="A832" s="49">
        <v>2036</v>
      </c>
      <c r="B832" s="69">
        <v>35</v>
      </c>
      <c r="C832" s="58">
        <v>4.2</v>
      </c>
      <c r="D832" s="58">
        <v>31.01</v>
      </c>
      <c r="E832" s="58">
        <v>2.4</v>
      </c>
    </row>
    <row r="833" spans="1:5" x14ac:dyDescent="0.55000000000000004">
      <c r="A833" s="49">
        <v>2036</v>
      </c>
      <c r="B833" s="69">
        <v>36</v>
      </c>
      <c r="C833" s="59">
        <v>4.01</v>
      </c>
      <c r="D833" s="59">
        <v>31.15</v>
      </c>
      <c r="E833" s="59">
        <v>2.4</v>
      </c>
    </row>
    <row r="834" spans="1:5" x14ac:dyDescent="0.55000000000000004">
      <c r="A834" s="49">
        <v>2036</v>
      </c>
      <c r="B834" s="69">
        <v>37</v>
      </c>
      <c r="C834" s="58">
        <v>4.25</v>
      </c>
      <c r="D834" s="58">
        <v>31.29</v>
      </c>
      <c r="E834" s="58">
        <v>2.4</v>
      </c>
    </row>
    <row r="835" spans="1:5" x14ac:dyDescent="0.55000000000000004">
      <c r="A835" s="49">
        <v>2036</v>
      </c>
      <c r="B835" s="69">
        <v>38</v>
      </c>
      <c r="C835" s="59">
        <v>4.13</v>
      </c>
      <c r="D835" s="59">
        <v>31.39</v>
      </c>
      <c r="E835" s="59">
        <v>2.4</v>
      </c>
    </row>
    <row r="836" spans="1:5" x14ac:dyDescent="0.55000000000000004">
      <c r="A836" s="49">
        <v>2036</v>
      </c>
      <c r="B836" s="69">
        <v>39</v>
      </c>
      <c r="C836" s="58">
        <v>3.87</v>
      </c>
      <c r="D836" s="58">
        <v>31.48</v>
      </c>
      <c r="E836" s="58">
        <v>2.4</v>
      </c>
    </row>
    <row r="837" spans="1:5" x14ac:dyDescent="0.55000000000000004">
      <c r="A837" s="49">
        <v>2036</v>
      </c>
      <c r="B837" s="69">
        <v>40</v>
      </c>
      <c r="C837" s="59">
        <v>3.58</v>
      </c>
      <c r="D837" s="59">
        <v>31.56</v>
      </c>
      <c r="E837" s="59">
        <v>2.4</v>
      </c>
    </row>
    <row r="838" spans="1:5" x14ac:dyDescent="0.55000000000000004">
      <c r="A838" s="49">
        <v>2036</v>
      </c>
      <c r="B838" s="69">
        <v>41</v>
      </c>
      <c r="C838" s="58">
        <v>4</v>
      </c>
      <c r="D838" s="58">
        <v>31.65</v>
      </c>
      <c r="E838" s="58">
        <v>2.4</v>
      </c>
    </row>
    <row r="839" spans="1:5" x14ac:dyDescent="0.55000000000000004">
      <c r="A839" s="49">
        <v>2036</v>
      </c>
      <c r="B839" s="69">
        <v>42</v>
      </c>
      <c r="C839" s="59">
        <v>4.25</v>
      </c>
      <c r="D839" s="59">
        <v>31.7</v>
      </c>
      <c r="E839" s="59">
        <v>2.4</v>
      </c>
    </row>
    <row r="840" spans="1:5" x14ac:dyDescent="0.55000000000000004">
      <c r="A840" s="49">
        <v>2036</v>
      </c>
      <c r="B840" s="69">
        <v>43</v>
      </c>
      <c r="C840" s="58">
        <v>4.46</v>
      </c>
      <c r="D840" s="58">
        <v>31.66</v>
      </c>
      <c r="E840" s="58">
        <v>2.4</v>
      </c>
    </row>
    <row r="841" spans="1:5" x14ac:dyDescent="0.55000000000000004">
      <c r="A841" s="49">
        <v>2036</v>
      </c>
      <c r="B841" s="69">
        <v>44</v>
      </c>
      <c r="C841" s="59">
        <v>4.3499999999999996</v>
      </c>
      <c r="D841" s="59">
        <v>31.63</v>
      </c>
      <c r="E841" s="59">
        <v>2.4</v>
      </c>
    </row>
    <row r="842" spans="1:5" x14ac:dyDescent="0.55000000000000004">
      <c r="A842" s="49">
        <v>2036</v>
      </c>
      <c r="B842" s="69">
        <v>45</v>
      </c>
      <c r="C842" s="58">
        <v>4</v>
      </c>
      <c r="D842" s="58">
        <v>31.6</v>
      </c>
      <c r="E842" s="58">
        <v>2.4</v>
      </c>
    </row>
    <row r="843" spans="1:5" x14ac:dyDescent="0.55000000000000004">
      <c r="A843" s="49">
        <v>2036</v>
      </c>
      <c r="B843" s="69">
        <v>46</v>
      </c>
      <c r="C843" s="59">
        <v>4.32</v>
      </c>
      <c r="D843" s="59">
        <v>31.57</v>
      </c>
      <c r="E843" s="59">
        <v>2.4</v>
      </c>
    </row>
    <row r="844" spans="1:5" x14ac:dyDescent="0.55000000000000004">
      <c r="A844" s="49">
        <v>2036</v>
      </c>
      <c r="B844" s="69">
        <v>47</v>
      </c>
      <c r="C844" s="58">
        <v>4.5599999999999996</v>
      </c>
      <c r="D844" s="58">
        <v>31.48</v>
      </c>
      <c r="E844" s="58">
        <v>2.4</v>
      </c>
    </row>
    <row r="845" spans="1:5" x14ac:dyDescent="0.55000000000000004">
      <c r="A845" s="49">
        <v>2036</v>
      </c>
      <c r="B845" s="69">
        <v>48</v>
      </c>
      <c r="C845" s="59">
        <v>4.75</v>
      </c>
      <c r="D845" s="59">
        <v>31.4</v>
      </c>
      <c r="E845" s="59">
        <v>2.4</v>
      </c>
    </row>
    <row r="846" spans="1:5" x14ac:dyDescent="0.55000000000000004">
      <c r="A846" s="49">
        <v>2036</v>
      </c>
      <c r="B846" s="69">
        <v>49</v>
      </c>
      <c r="C846" s="58">
        <v>5.37</v>
      </c>
      <c r="D846" s="58">
        <v>31.32</v>
      </c>
      <c r="E846" s="58">
        <v>2.4</v>
      </c>
    </row>
    <row r="847" spans="1:5" x14ac:dyDescent="0.55000000000000004">
      <c r="A847" s="49">
        <v>2036</v>
      </c>
      <c r="B847" s="69">
        <v>50</v>
      </c>
      <c r="C847" s="59">
        <v>5.17</v>
      </c>
      <c r="D847" s="59">
        <v>31.24</v>
      </c>
      <c r="E847" s="59">
        <v>2.4</v>
      </c>
    </row>
    <row r="848" spans="1:5" x14ac:dyDescent="0.55000000000000004">
      <c r="A848" s="49">
        <v>2036</v>
      </c>
      <c r="B848" s="69">
        <v>51</v>
      </c>
      <c r="C848" s="58">
        <v>5.16</v>
      </c>
      <c r="D848" s="58">
        <v>31.15</v>
      </c>
      <c r="E848" s="58">
        <v>2.4</v>
      </c>
    </row>
    <row r="849" spans="1:5" x14ac:dyDescent="0.55000000000000004">
      <c r="A849" s="49">
        <v>2036</v>
      </c>
      <c r="B849" s="69">
        <v>52</v>
      </c>
      <c r="C849" s="59">
        <v>5.0599999999999996</v>
      </c>
      <c r="D849" s="59">
        <v>31.03</v>
      </c>
      <c r="E849" s="59">
        <v>2.4</v>
      </c>
    </row>
    <row r="850" spans="1:5" x14ac:dyDescent="0.55000000000000004">
      <c r="A850" s="49">
        <v>2036</v>
      </c>
      <c r="B850" s="69">
        <v>53</v>
      </c>
      <c r="C850" s="58">
        <v>5.0599999999999996</v>
      </c>
      <c r="D850" s="58">
        <v>31.03</v>
      </c>
      <c r="E850" s="58">
        <v>2.4</v>
      </c>
    </row>
    <row r="851" spans="1:5" x14ac:dyDescent="0.55000000000000004">
      <c r="A851" s="49">
        <v>2037</v>
      </c>
      <c r="B851" s="69">
        <v>1</v>
      </c>
      <c r="C851" s="59">
        <v>5.67</v>
      </c>
      <c r="D851" s="59">
        <v>32.020000000000003</v>
      </c>
      <c r="E851" s="59">
        <v>2.4500000000000002</v>
      </c>
    </row>
    <row r="852" spans="1:5" x14ac:dyDescent="0.55000000000000004">
      <c r="A852" s="49">
        <v>2037</v>
      </c>
      <c r="B852" s="69">
        <v>2</v>
      </c>
      <c r="C852" s="58">
        <v>4.6500000000000004</v>
      </c>
      <c r="D852" s="58">
        <v>31.92</v>
      </c>
      <c r="E852" s="58">
        <v>2.4500000000000002</v>
      </c>
    </row>
    <row r="853" spans="1:5" x14ac:dyDescent="0.55000000000000004">
      <c r="A853" s="49">
        <v>2037</v>
      </c>
      <c r="B853" s="69">
        <v>3</v>
      </c>
      <c r="C853" s="59">
        <v>5.32</v>
      </c>
      <c r="D853" s="59">
        <v>31.79</v>
      </c>
      <c r="E853" s="59">
        <v>2.4500000000000002</v>
      </c>
    </row>
    <row r="854" spans="1:5" x14ac:dyDescent="0.55000000000000004">
      <c r="A854" s="49">
        <v>2037</v>
      </c>
      <c r="B854" s="69">
        <v>4</v>
      </c>
      <c r="C854" s="58">
        <v>4.74</v>
      </c>
      <c r="D854" s="58">
        <v>31.59</v>
      </c>
      <c r="E854" s="58">
        <v>2.4500000000000002</v>
      </c>
    </row>
    <row r="855" spans="1:5" x14ac:dyDescent="0.55000000000000004">
      <c r="A855" s="49">
        <v>2037</v>
      </c>
      <c r="B855" s="69">
        <v>5</v>
      </c>
      <c r="C855" s="59">
        <v>4.7699999999999996</v>
      </c>
      <c r="D855" s="59">
        <v>31.38</v>
      </c>
      <c r="E855" s="59">
        <v>2.4500000000000002</v>
      </c>
    </row>
    <row r="856" spans="1:5" x14ac:dyDescent="0.55000000000000004">
      <c r="A856" s="49">
        <v>2037</v>
      </c>
      <c r="B856" s="69">
        <v>6</v>
      </c>
      <c r="C856" s="58">
        <v>4.6399999999999997</v>
      </c>
      <c r="D856" s="58">
        <v>31.18</v>
      </c>
      <c r="E856" s="58">
        <v>2.4500000000000002</v>
      </c>
    </row>
    <row r="857" spans="1:5" x14ac:dyDescent="0.55000000000000004">
      <c r="A857" s="49">
        <v>2037</v>
      </c>
      <c r="B857" s="69">
        <v>7</v>
      </c>
      <c r="C857" s="59">
        <v>4.2699999999999996</v>
      </c>
      <c r="D857" s="59">
        <v>30.97</v>
      </c>
      <c r="E857" s="59">
        <v>2.4500000000000002</v>
      </c>
    </row>
    <row r="858" spans="1:5" x14ac:dyDescent="0.55000000000000004">
      <c r="A858" s="49">
        <v>2037</v>
      </c>
      <c r="B858" s="69">
        <v>8</v>
      </c>
      <c r="C858" s="58">
        <v>4.38</v>
      </c>
      <c r="D858" s="58">
        <v>30.85</v>
      </c>
      <c r="E858" s="58">
        <v>2.4500000000000002</v>
      </c>
    </row>
    <row r="859" spans="1:5" x14ac:dyDescent="0.55000000000000004">
      <c r="A859" s="49">
        <v>2037</v>
      </c>
      <c r="B859" s="69">
        <v>9</v>
      </c>
      <c r="C859" s="59">
        <v>4.3899999999999997</v>
      </c>
      <c r="D859" s="59">
        <v>30.72</v>
      </c>
      <c r="E859" s="59">
        <v>2.4500000000000002</v>
      </c>
    </row>
    <row r="860" spans="1:5" x14ac:dyDescent="0.55000000000000004">
      <c r="A860" s="49">
        <v>2037</v>
      </c>
      <c r="B860" s="69">
        <v>10</v>
      </c>
      <c r="C860" s="58">
        <v>4.29</v>
      </c>
      <c r="D860" s="58">
        <v>30.59</v>
      </c>
      <c r="E860" s="58">
        <v>2.4500000000000002</v>
      </c>
    </row>
    <row r="861" spans="1:5" x14ac:dyDescent="0.55000000000000004">
      <c r="A861" s="49">
        <v>2037</v>
      </c>
      <c r="B861" s="69">
        <v>11</v>
      </c>
      <c r="C861" s="59">
        <v>4.2</v>
      </c>
      <c r="D861" s="59">
        <v>30.46</v>
      </c>
      <c r="E861" s="59">
        <v>2.4500000000000002</v>
      </c>
    </row>
    <row r="862" spans="1:5" x14ac:dyDescent="0.55000000000000004">
      <c r="A862" s="49">
        <v>2037</v>
      </c>
      <c r="B862" s="69">
        <v>12</v>
      </c>
      <c r="C862" s="58">
        <v>3.76</v>
      </c>
      <c r="D862" s="58">
        <v>30.44</v>
      </c>
      <c r="E862" s="58">
        <v>2.4500000000000002</v>
      </c>
    </row>
    <row r="863" spans="1:5" x14ac:dyDescent="0.55000000000000004">
      <c r="A863" s="49">
        <v>2037</v>
      </c>
      <c r="B863" s="69">
        <v>13</v>
      </c>
      <c r="C863" s="59">
        <v>3.91</v>
      </c>
      <c r="D863" s="59">
        <v>30.4</v>
      </c>
      <c r="E863" s="59">
        <v>2.4500000000000002</v>
      </c>
    </row>
    <row r="864" spans="1:5" x14ac:dyDescent="0.55000000000000004">
      <c r="A864" s="49">
        <v>2037</v>
      </c>
      <c r="B864" s="69">
        <v>14</v>
      </c>
      <c r="C864" s="58">
        <v>3.93</v>
      </c>
      <c r="D864" s="58">
        <v>30.36</v>
      </c>
      <c r="E864" s="58">
        <v>2.4500000000000002</v>
      </c>
    </row>
    <row r="865" spans="1:5" x14ac:dyDescent="0.55000000000000004">
      <c r="A865" s="49">
        <v>2037</v>
      </c>
      <c r="B865" s="69">
        <v>15</v>
      </c>
      <c r="C865" s="59">
        <v>4.04</v>
      </c>
      <c r="D865" s="59">
        <v>30.32</v>
      </c>
      <c r="E865" s="59">
        <v>2.4500000000000002</v>
      </c>
    </row>
    <row r="866" spans="1:5" x14ac:dyDescent="0.55000000000000004">
      <c r="A866" s="49">
        <v>2037</v>
      </c>
      <c r="B866" s="69">
        <v>16</v>
      </c>
      <c r="C866" s="58">
        <v>3.93</v>
      </c>
      <c r="D866" s="58">
        <v>30.31</v>
      </c>
      <c r="E866" s="58">
        <v>2.4500000000000002</v>
      </c>
    </row>
    <row r="867" spans="1:5" x14ac:dyDescent="0.55000000000000004">
      <c r="A867" s="49">
        <v>2037</v>
      </c>
      <c r="B867" s="69">
        <v>17</v>
      </c>
      <c r="C867" s="59">
        <v>3.91</v>
      </c>
      <c r="D867" s="59">
        <v>30.32</v>
      </c>
      <c r="E867" s="59">
        <v>2.4500000000000002</v>
      </c>
    </row>
    <row r="868" spans="1:5" x14ac:dyDescent="0.55000000000000004">
      <c r="A868" s="49">
        <v>2037</v>
      </c>
      <c r="B868" s="69">
        <v>18</v>
      </c>
      <c r="C868" s="58">
        <v>3.97</v>
      </c>
      <c r="D868" s="58">
        <v>30.34</v>
      </c>
      <c r="E868" s="58">
        <v>2.4500000000000002</v>
      </c>
    </row>
    <row r="869" spans="1:5" x14ac:dyDescent="0.55000000000000004">
      <c r="A869" s="49">
        <v>2037</v>
      </c>
      <c r="B869" s="69">
        <v>19</v>
      </c>
      <c r="C869" s="59">
        <v>4.0999999999999996</v>
      </c>
      <c r="D869" s="59">
        <v>30.35</v>
      </c>
      <c r="E869" s="59">
        <v>2.4500000000000002</v>
      </c>
    </row>
    <row r="870" spans="1:5" x14ac:dyDescent="0.55000000000000004">
      <c r="A870" s="49">
        <v>2037</v>
      </c>
      <c r="B870" s="69">
        <v>20</v>
      </c>
      <c r="C870" s="58">
        <v>4.09</v>
      </c>
      <c r="D870" s="58">
        <v>30.38</v>
      </c>
      <c r="E870" s="58">
        <v>2.4500000000000002</v>
      </c>
    </row>
    <row r="871" spans="1:5" x14ac:dyDescent="0.55000000000000004">
      <c r="A871" s="49">
        <v>2037</v>
      </c>
      <c r="B871" s="69">
        <v>21</v>
      </c>
      <c r="C871" s="59">
        <v>4.16</v>
      </c>
      <c r="D871" s="59">
        <v>30.48</v>
      </c>
      <c r="E871" s="59">
        <v>2.4500000000000002</v>
      </c>
    </row>
    <row r="872" spans="1:5" x14ac:dyDescent="0.55000000000000004">
      <c r="A872" s="49">
        <v>2037</v>
      </c>
      <c r="B872" s="69">
        <v>22</v>
      </c>
      <c r="C872" s="58">
        <v>4.17</v>
      </c>
      <c r="D872" s="58">
        <v>30.59</v>
      </c>
      <c r="E872" s="58">
        <v>2.4500000000000002</v>
      </c>
    </row>
    <row r="873" spans="1:5" x14ac:dyDescent="0.55000000000000004">
      <c r="A873" s="49">
        <v>2037</v>
      </c>
      <c r="B873" s="69">
        <v>23</v>
      </c>
      <c r="C873" s="59">
        <v>4.32</v>
      </c>
      <c r="D873" s="59">
        <v>30.7</v>
      </c>
      <c r="E873" s="59">
        <v>2.4500000000000002</v>
      </c>
    </row>
    <row r="874" spans="1:5" x14ac:dyDescent="0.55000000000000004">
      <c r="A874" s="49">
        <v>2037</v>
      </c>
      <c r="B874" s="69">
        <v>24</v>
      </c>
      <c r="C874" s="58">
        <v>4.2300000000000004</v>
      </c>
      <c r="D874" s="58">
        <v>30.8</v>
      </c>
      <c r="E874" s="58">
        <v>2.4500000000000002</v>
      </c>
    </row>
    <row r="875" spans="1:5" x14ac:dyDescent="0.55000000000000004">
      <c r="A875" s="49">
        <v>2037</v>
      </c>
      <c r="B875" s="69">
        <v>25</v>
      </c>
      <c r="C875" s="59">
        <v>4.26</v>
      </c>
      <c r="D875" s="59">
        <v>30.91</v>
      </c>
      <c r="E875" s="59">
        <v>2.4500000000000002</v>
      </c>
    </row>
    <row r="876" spans="1:5" x14ac:dyDescent="0.55000000000000004">
      <c r="A876" s="49">
        <v>2037</v>
      </c>
      <c r="B876" s="69">
        <v>26</v>
      </c>
      <c r="C876" s="58">
        <v>4.33</v>
      </c>
      <c r="D876" s="58">
        <v>31.02</v>
      </c>
      <c r="E876" s="58">
        <v>2.4500000000000002</v>
      </c>
    </row>
    <row r="877" spans="1:5" x14ac:dyDescent="0.55000000000000004">
      <c r="A877" s="49">
        <v>2037</v>
      </c>
      <c r="B877" s="69">
        <v>27</v>
      </c>
      <c r="C877" s="59">
        <v>4.45</v>
      </c>
      <c r="D877" s="59">
        <v>31.12</v>
      </c>
      <c r="E877" s="59">
        <v>2.4500000000000002</v>
      </c>
    </row>
    <row r="878" spans="1:5" x14ac:dyDescent="0.55000000000000004">
      <c r="A878" s="49">
        <v>2037</v>
      </c>
      <c r="B878" s="69">
        <v>28</v>
      </c>
      <c r="C878" s="58">
        <v>4.62</v>
      </c>
      <c r="D878" s="58">
        <v>31.23</v>
      </c>
      <c r="E878" s="58">
        <v>2.4500000000000002</v>
      </c>
    </row>
    <row r="879" spans="1:5" x14ac:dyDescent="0.55000000000000004">
      <c r="A879" s="49">
        <v>2037</v>
      </c>
      <c r="B879" s="69">
        <v>29</v>
      </c>
      <c r="C879" s="59">
        <v>4.57</v>
      </c>
      <c r="D879" s="59">
        <v>31.34</v>
      </c>
      <c r="E879" s="59">
        <v>2.4500000000000002</v>
      </c>
    </row>
    <row r="880" spans="1:5" x14ac:dyDescent="0.55000000000000004">
      <c r="A880" s="49">
        <v>2037</v>
      </c>
      <c r="B880" s="69">
        <v>30</v>
      </c>
      <c r="C880" s="58">
        <v>4.45</v>
      </c>
      <c r="D880" s="58">
        <v>31.46</v>
      </c>
      <c r="E880" s="58">
        <v>2.4500000000000002</v>
      </c>
    </row>
    <row r="881" spans="1:5" x14ac:dyDescent="0.55000000000000004">
      <c r="A881" s="49">
        <v>2037</v>
      </c>
      <c r="B881" s="69">
        <v>31</v>
      </c>
      <c r="C881" s="59">
        <v>4.1500000000000004</v>
      </c>
      <c r="D881" s="59">
        <v>31.58</v>
      </c>
      <c r="E881" s="59">
        <v>2.4500000000000002</v>
      </c>
    </row>
    <row r="882" spans="1:5" x14ac:dyDescent="0.55000000000000004">
      <c r="A882" s="49">
        <v>2037</v>
      </c>
      <c r="B882" s="69">
        <v>32</v>
      </c>
      <c r="C882" s="58">
        <v>4.25</v>
      </c>
      <c r="D882" s="58">
        <v>31.69</v>
      </c>
      <c r="E882" s="58">
        <v>2.4500000000000002</v>
      </c>
    </row>
    <row r="883" spans="1:5" x14ac:dyDescent="0.55000000000000004">
      <c r="A883" s="49">
        <v>2037</v>
      </c>
      <c r="B883" s="69">
        <v>33</v>
      </c>
      <c r="C883" s="59">
        <v>4.46</v>
      </c>
      <c r="D883" s="59">
        <v>31.81</v>
      </c>
      <c r="E883" s="59">
        <v>2.4500000000000002</v>
      </c>
    </row>
    <row r="884" spans="1:5" x14ac:dyDescent="0.55000000000000004">
      <c r="A884" s="49">
        <v>2037</v>
      </c>
      <c r="B884" s="69">
        <v>34</v>
      </c>
      <c r="C884" s="58">
        <v>4.34</v>
      </c>
      <c r="D884" s="58">
        <v>31.96</v>
      </c>
      <c r="E884" s="58">
        <v>2.4500000000000002</v>
      </c>
    </row>
    <row r="885" spans="1:5" x14ac:dyDescent="0.55000000000000004">
      <c r="A885" s="49">
        <v>2037</v>
      </c>
      <c r="B885" s="69">
        <v>35</v>
      </c>
      <c r="C885" s="59">
        <v>4.2699999999999996</v>
      </c>
      <c r="D885" s="59">
        <v>32.1</v>
      </c>
      <c r="E885" s="59">
        <v>2.4500000000000002</v>
      </c>
    </row>
    <row r="886" spans="1:5" x14ac:dyDescent="0.55000000000000004">
      <c r="A886" s="49">
        <v>2037</v>
      </c>
      <c r="B886" s="69">
        <v>36</v>
      </c>
      <c r="C886" s="58">
        <v>4.07</v>
      </c>
      <c r="D886" s="58">
        <v>32.25</v>
      </c>
      <c r="E886" s="58">
        <v>2.4500000000000002</v>
      </c>
    </row>
    <row r="887" spans="1:5" x14ac:dyDescent="0.55000000000000004">
      <c r="A887" s="49">
        <v>2037</v>
      </c>
      <c r="B887" s="69">
        <v>37</v>
      </c>
      <c r="C887" s="59">
        <v>4.32</v>
      </c>
      <c r="D887" s="59">
        <v>32.39</v>
      </c>
      <c r="E887" s="59">
        <v>2.4500000000000002</v>
      </c>
    </row>
    <row r="888" spans="1:5" x14ac:dyDescent="0.55000000000000004">
      <c r="A888" s="49">
        <v>2037</v>
      </c>
      <c r="B888" s="69">
        <v>38</v>
      </c>
      <c r="C888" s="58">
        <v>4.1900000000000004</v>
      </c>
      <c r="D888" s="58">
        <v>32.5</v>
      </c>
      <c r="E888" s="58">
        <v>2.4500000000000002</v>
      </c>
    </row>
    <row r="889" spans="1:5" x14ac:dyDescent="0.55000000000000004">
      <c r="A889" s="49">
        <v>2037</v>
      </c>
      <c r="B889" s="69">
        <v>39</v>
      </c>
      <c r="C889" s="59">
        <v>3.93</v>
      </c>
      <c r="D889" s="59">
        <v>32.58</v>
      </c>
      <c r="E889" s="59">
        <v>2.4500000000000002</v>
      </c>
    </row>
    <row r="890" spans="1:5" x14ac:dyDescent="0.55000000000000004">
      <c r="A890" s="49">
        <v>2037</v>
      </c>
      <c r="B890" s="69">
        <v>40</v>
      </c>
      <c r="C890" s="58">
        <v>3.64</v>
      </c>
      <c r="D890" s="58">
        <v>32.67</v>
      </c>
      <c r="E890" s="58">
        <v>2.4500000000000002</v>
      </c>
    </row>
    <row r="891" spans="1:5" x14ac:dyDescent="0.55000000000000004">
      <c r="A891" s="49">
        <v>2037</v>
      </c>
      <c r="B891" s="69">
        <v>41</v>
      </c>
      <c r="C891" s="59">
        <v>4.0599999999999996</v>
      </c>
      <c r="D891" s="59">
        <v>32.76</v>
      </c>
      <c r="E891" s="59">
        <v>2.4500000000000002</v>
      </c>
    </row>
    <row r="892" spans="1:5" x14ac:dyDescent="0.55000000000000004">
      <c r="A892" s="49">
        <v>2037</v>
      </c>
      <c r="B892" s="69">
        <v>42</v>
      </c>
      <c r="C892" s="58">
        <v>4.32</v>
      </c>
      <c r="D892" s="58">
        <v>32.81</v>
      </c>
      <c r="E892" s="58">
        <v>2.4500000000000002</v>
      </c>
    </row>
    <row r="893" spans="1:5" x14ac:dyDescent="0.55000000000000004">
      <c r="A893" s="49">
        <v>2037</v>
      </c>
      <c r="B893" s="69">
        <v>43</v>
      </c>
      <c r="C893" s="59">
        <v>4.5199999999999996</v>
      </c>
      <c r="D893" s="59">
        <v>32.78</v>
      </c>
      <c r="E893" s="59">
        <v>2.4500000000000002</v>
      </c>
    </row>
    <row r="894" spans="1:5" x14ac:dyDescent="0.55000000000000004">
      <c r="A894" s="49">
        <v>2037</v>
      </c>
      <c r="B894" s="69">
        <v>44</v>
      </c>
      <c r="C894" s="58">
        <v>4.42</v>
      </c>
      <c r="D894" s="58">
        <v>32.74</v>
      </c>
      <c r="E894" s="58">
        <v>2.4500000000000002</v>
      </c>
    </row>
    <row r="895" spans="1:5" x14ac:dyDescent="0.55000000000000004">
      <c r="A895" s="49">
        <v>2037</v>
      </c>
      <c r="B895" s="69">
        <v>45</v>
      </c>
      <c r="C895" s="59">
        <v>4.07</v>
      </c>
      <c r="D895" s="59">
        <v>32.71</v>
      </c>
      <c r="E895" s="59">
        <v>2.4500000000000002</v>
      </c>
    </row>
    <row r="896" spans="1:5" x14ac:dyDescent="0.55000000000000004">
      <c r="A896" s="49">
        <v>2037</v>
      </c>
      <c r="B896" s="69">
        <v>46</v>
      </c>
      <c r="C896" s="58">
        <v>4.3899999999999997</v>
      </c>
      <c r="D896" s="58">
        <v>32.67</v>
      </c>
      <c r="E896" s="58">
        <v>2.4500000000000002</v>
      </c>
    </row>
    <row r="897" spans="1:5" x14ac:dyDescent="0.55000000000000004">
      <c r="A897" s="49">
        <v>2037</v>
      </c>
      <c r="B897" s="69">
        <v>47</v>
      </c>
      <c r="C897" s="59">
        <v>4.63</v>
      </c>
      <c r="D897" s="59">
        <v>32.590000000000003</v>
      </c>
      <c r="E897" s="59">
        <v>2.4500000000000002</v>
      </c>
    </row>
    <row r="898" spans="1:5" x14ac:dyDescent="0.55000000000000004">
      <c r="A898" s="49">
        <v>2037</v>
      </c>
      <c r="B898" s="69">
        <v>48</v>
      </c>
      <c r="C898" s="58">
        <v>4.82</v>
      </c>
      <c r="D898" s="58">
        <v>32.5</v>
      </c>
      <c r="E898" s="58">
        <v>2.4500000000000002</v>
      </c>
    </row>
    <row r="899" spans="1:5" x14ac:dyDescent="0.55000000000000004">
      <c r="A899" s="49">
        <v>2037</v>
      </c>
      <c r="B899" s="69">
        <v>49</v>
      </c>
      <c r="C899" s="59">
        <v>5.45</v>
      </c>
      <c r="D899" s="59">
        <v>32.42</v>
      </c>
      <c r="E899" s="59">
        <v>2.4500000000000002</v>
      </c>
    </row>
    <row r="900" spans="1:5" x14ac:dyDescent="0.55000000000000004">
      <c r="A900" s="49">
        <v>2037</v>
      </c>
      <c r="B900" s="69">
        <v>50</v>
      </c>
      <c r="C900" s="58">
        <v>5.25</v>
      </c>
      <c r="D900" s="58">
        <v>32.33</v>
      </c>
      <c r="E900" s="58">
        <v>2.4500000000000002</v>
      </c>
    </row>
    <row r="901" spans="1:5" x14ac:dyDescent="0.55000000000000004">
      <c r="A901" s="49">
        <v>2037</v>
      </c>
      <c r="B901" s="69">
        <v>51</v>
      </c>
      <c r="C901" s="59">
        <v>5.24</v>
      </c>
      <c r="D901" s="59">
        <v>32.24</v>
      </c>
      <c r="E901" s="59">
        <v>2.4500000000000002</v>
      </c>
    </row>
    <row r="902" spans="1:5" x14ac:dyDescent="0.55000000000000004">
      <c r="A902" s="49">
        <v>2037</v>
      </c>
      <c r="B902" s="69">
        <v>52</v>
      </c>
      <c r="C902" s="58">
        <v>5.14</v>
      </c>
      <c r="D902" s="58">
        <v>32.119999999999997</v>
      </c>
      <c r="E902" s="58">
        <v>2.4500000000000002</v>
      </c>
    </row>
    <row r="903" spans="1:5" x14ac:dyDescent="0.55000000000000004">
      <c r="A903" s="49">
        <v>2037</v>
      </c>
      <c r="B903" s="69">
        <v>53</v>
      </c>
      <c r="C903" s="59">
        <v>5.14</v>
      </c>
      <c r="D903" s="59">
        <v>32.119999999999997</v>
      </c>
      <c r="E903" s="59">
        <v>2.4500000000000002</v>
      </c>
    </row>
    <row r="904" spans="1:5" x14ac:dyDescent="0.55000000000000004">
      <c r="A904" s="49">
        <v>2038</v>
      </c>
      <c r="B904" s="69">
        <v>1</v>
      </c>
      <c r="C904" s="58">
        <v>5.83</v>
      </c>
      <c r="D904" s="58">
        <v>33</v>
      </c>
      <c r="E904" s="58">
        <v>2.52</v>
      </c>
    </row>
    <row r="905" spans="1:5" x14ac:dyDescent="0.55000000000000004">
      <c r="A905" s="49">
        <v>2038</v>
      </c>
      <c r="B905" s="69">
        <v>2</v>
      </c>
      <c r="C905" s="59">
        <v>4.79</v>
      </c>
      <c r="D905" s="59">
        <v>32.89</v>
      </c>
      <c r="E905" s="59">
        <v>2.52</v>
      </c>
    </row>
    <row r="906" spans="1:5" x14ac:dyDescent="0.55000000000000004">
      <c r="A906" s="49">
        <v>2038</v>
      </c>
      <c r="B906" s="69">
        <v>3</v>
      </c>
      <c r="C906" s="58">
        <v>5.48</v>
      </c>
      <c r="D906" s="58">
        <v>32.76</v>
      </c>
      <c r="E906" s="58">
        <v>2.52</v>
      </c>
    </row>
    <row r="907" spans="1:5" x14ac:dyDescent="0.55000000000000004">
      <c r="A907" s="49">
        <v>2038</v>
      </c>
      <c r="B907" s="69">
        <v>4</v>
      </c>
      <c r="C907" s="59">
        <v>4.88</v>
      </c>
      <c r="D907" s="59">
        <v>32.549999999999997</v>
      </c>
      <c r="E907" s="59">
        <v>2.52</v>
      </c>
    </row>
    <row r="908" spans="1:5" x14ac:dyDescent="0.55000000000000004">
      <c r="A908" s="49">
        <v>2038</v>
      </c>
      <c r="B908" s="69">
        <v>5</v>
      </c>
      <c r="C908" s="58">
        <v>4.91</v>
      </c>
      <c r="D908" s="58">
        <v>32.340000000000003</v>
      </c>
      <c r="E908" s="58">
        <v>2.52</v>
      </c>
    </row>
    <row r="909" spans="1:5" x14ac:dyDescent="0.55000000000000004">
      <c r="A909" s="49">
        <v>2038</v>
      </c>
      <c r="B909" s="69">
        <v>6</v>
      </c>
      <c r="C909" s="59">
        <v>4.78</v>
      </c>
      <c r="D909" s="59">
        <v>32.130000000000003</v>
      </c>
      <c r="E909" s="59">
        <v>2.52</v>
      </c>
    </row>
    <row r="910" spans="1:5" x14ac:dyDescent="0.55000000000000004">
      <c r="A910" s="49">
        <v>2038</v>
      </c>
      <c r="B910" s="69">
        <v>7</v>
      </c>
      <c r="C910" s="58">
        <v>4.4000000000000004</v>
      </c>
      <c r="D910" s="58">
        <v>31.92</v>
      </c>
      <c r="E910" s="58">
        <v>2.52</v>
      </c>
    </row>
    <row r="911" spans="1:5" x14ac:dyDescent="0.55000000000000004">
      <c r="A911" s="49">
        <v>2038</v>
      </c>
      <c r="B911" s="69">
        <v>8</v>
      </c>
      <c r="C911" s="59">
        <v>4.5</v>
      </c>
      <c r="D911" s="59">
        <v>31.78</v>
      </c>
      <c r="E911" s="59">
        <v>2.52</v>
      </c>
    </row>
    <row r="912" spans="1:5" x14ac:dyDescent="0.55000000000000004">
      <c r="A912" s="49">
        <v>2038</v>
      </c>
      <c r="B912" s="69">
        <v>9</v>
      </c>
      <c r="C912" s="58">
        <v>4.5199999999999996</v>
      </c>
      <c r="D912" s="58">
        <v>31.65</v>
      </c>
      <c r="E912" s="58">
        <v>2.52</v>
      </c>
    </row>
    <row r="913" spans="1:5" x14ac:dyDescent="0.55000000000000004">
      <c r="A913" s="49">
        <v>2038</v>
      </c>
      <c r="B913" s="69">
        <v>10</v>
      </c>
      <c r="C913" s="59">
        <v>4.41</v>
      </c>
      <c r="D913" s="59">
        <v>31.52</v>
      </c>
      <c r="E913" s="59">
        <v>2.52</v>
      </c>
    </row>
    <row r="914" spans="1:5" x14ac:dyDescent="0.55000000000000004">
      <c r="A914" s="49">
        <v>2038</v>
      </c>
      <c r="B914" s="69">
        <v>11</v>
      </c>
      <c r="C914" s="58">
        <v>4.32</v>
      </c>
      <c r="D914" s="58">
        <v>31.39</v>
      </c>
      <c r="E914" s="58">
        <v>2.52</v>
      </c>
    </row>
    <row r="915" spans="1:5" x14ac:dyDescent="0.55000000000000004">
      <c r="A915" s="49">
        <v>2038</v>
      </c>
      <c r="B915" s="69">
        <v>12</v>
      </c>
      <c r="C915" s="59">
        <v>3.87</v>
      </c>
      <c r="D915" s="59">
        <v>31.36</v>
      </c>
      <c r="E915" s="59">
        <v>2.52</v>
      </c>
    </row>
    <row r="916" spans="1:5" x14ac:dyDescent="0.55000000000000004">
      <c r="A916" s="49">
        <v>2038</v>
      </c>
      <c r="B916" s="69">
        <v>13</v>
      </c>
      <c r="C916" s="58">
        <v>4.0199999999999996</v>
      </c>
      <c r="D916" s="58">
        <v>31.32</v>
      </c>
      <c r="E916" s="58">
        <v>2.52</v>
      </c>
    </row>
    <row r="917" spans="1:5" x14ac:dyDescent="0.55000000000000004">
      <c r="A917" s="49">
        <v>2038</v>
      </c>
      <c r="B917" s="69">
        <v>14</v>
      </c>
      <c r="C917" s="59">
        <v>4.04</v>
      </c>
      <c r="D917" s="59">
        <v>31.28</v>
      </c>
      <c r="E917" s="59">
        <v>2.52</v>
      </c>
    </row>
    <row r="918" spans="1:5" x14ac:dyDescent="0.55000000000000004">
      <c r="A918" s="49">
        <v>2038</v>
      </c>
      <c r="B918" s="69">
        <v>15</v>
      </c>
      <c r="C918" s="58">
        <v>4.16</v>
      </c>
      <c r="D918" s="58">
        <v>31.24</v>
      </c>
      <c r="E918" s="58">
        <v>2.52</v>
      </c>
    </row>
    <row r="919" spans="1:5" x14ac:dyDescent="0.55000000000000004">
      <c r="A919" s="49">
        <v>2038</v>
      </c>
      <c r="B919" s="69">
        <v>16</v>
      </c>
      <c r="C919" s="59">
        <v>4.05</v>
      </c>
      <c r="D919" s="59">
        <v>31.23</v>
      </c>
      <c r="E919" s="59">
        <v>2.52</v>
      </c>
    </row>
    <row r="920" spans="1:5" x14ac:dyDescent="0.55000000000000004">
      <c r="A920" s="49">
        <v>2038</v>
      </c>
      <c r="B920" s="69">
        <v>17</v>
      </c>
      <c r="C920" s="58">
        <v>4.03</v>
      </c>
      <c r="D920" s="58">
        <v>31.24</v>
      </c>
      <c r="E920" s="58">
        <v>2.52</v>
      </c>
    </row>
    <row r="921" spans="1:5" x14ac:dyDescent="0.55000000000000004">
      <c r="A921" s="49">
        <v>2038</v>
      </c>
      <c r="B921" s="69">
        <v>18</v>
      </c>
      <c r="C921" s="59">
        <v>4.09</v>
      </c>
      <c r="D921" s="59">
        <v>31.26</v>
      </c>
      <c r="E921" s="59">
        <v>2.52</v>
      </c>
    </row>
    <row r="922" spans="1:5" x14ac:dyDescent="0.55000000000000004">
      <c r="A922" s="49">
        <v>2038</v>
      </c>
      <c r="B922" s="69">
        <v>19</v>
      </c>
      <c r="C922" s="58">
        <v>4.21</v>
      </c>
      <c r="D922" s="58">
        <v>31.27</v>
      </c>
      <c r="E922" s="58">
        <v>2.52</v>
      </c>
    </row>
    <row r="923" spans="1:5" x14ac:dyDescent="0.55000000000000004">
      <c r="A923" s="49">
        <v>2038</v>
      </c>
      <c r="B923" s="69">
        <v>20</v>
      </c>
      <c r="C923" s="59">
        <v>4.21</v>
      </c>
      <c r="D923" s="59">
        <v>31.3</v>
      </c>
      <c r="E923" s="59">
        <v>2.52</v>
      </c>
    </row>
    <row r="924" spans="1:5" x14ac:dyDescent="0.55000000000000004">
      <c r="A924" s="49">
        <v>2038</v>
      </c>
      <c r="B924" s="69">
        <v>21</v>
      </c>
      <c r="C924" s="58">
        <v>4.28</v>
      </c>
      <c r="D924" s="58">
        <v>31.41</v>
      </c>
      <c r="E924" s="58">
        <v>2.52</v>
      </c>
    </row>
    <row r="925" spans="1:5" x14ac:dyDescent="0.55000000000000004">
      <c r="A925" s="49">
        <v>2038</v>
      </c>
      <c r="B925" s="69">
        <v>22</v>
      </c>
      <c r="C925" s="59">
        <v>4.29</v>
      </c>
      <c r="D925" s="59">
        <v>31.52</v>
      </c>
      <c r="E925" s="59">
        <v>2.52</v>
      </c>
    </row>
    <row r="926" spans="1:5" x14ac:dyDescent="0.55000000000000004">
      <c r="A926" s="49">
        <v>2038</v>
      </c>
      <c r="B926" s="69">
        <v>23</v>
      </c>
      <c r="C926" s="58">
        <v>4.45</v>
      </c>
      <c r="D926" s="58">
        <v>31.63</v>
      </c>
      <c r="E926" s="58">
        <v>2.52</v>
      </c>
    </row>
    <row r="927" spans="1:5" x14ac:dyDescent="0.55000000000000004">
      <c r="A927" s="49">
        <v>2038</v>
      </c>
      <c r="B927" s="69">
        <v>24</v>
      </c>
      <c r="C927" s="59">
        <v>4.3499999999999996</v>
      </c>
      <c r="D927" s="59">
        <v>31.74</v>
      </c>
      <c r="E927" s="59">
        <v>2.52</v>
      </c>
    </row>
    <row r="928" spans="1:5" x14ac:dyDescent="0.55000000000000004">
      <c r="A928" s="49">
        <v>2038</v>
      </c>
      <c r="B928" s="69">
        <v>25</v>
      </c>
      <c r="C928" s="58">
        <v>4.38</v>
      </c>
      <c r="D928" s="58">
        <v>31.85</v>
      </c>
      <c r="E928" s="58">
        <v>2.52</v>
      </c>
    </row>
    <row r="929" spans="1:5" x14ac:dyDescent="0.55000000000000004">
      <c r="A929" s="49">
        <v>2038</v>
      </c>
      <c r="B929" s="69">
        <v>26</v>
      </c>
      <c r="C929" s="59">
        <v>4.46</v>
      </c>
      <c r="D929" s="59">
        <v>31.96</v>
      </c>
      <c r="E929" s="59">
        <v>2.52</v>
      </c>
    </row>
    <row r="930" spans="1:5" x14ac:dyDescent="0.55000000000000004">
      <c r="A930" s="49">
        <v>2038</v>
      </c>
      <c r="B930" s="69">
        <v>27</v>
      </c>
      <c r="C930" s="58">
        <v>4.58</v>
      </c>
      <c r="D930" s="58">
        <v>32.07</v>
      </c>
      <c r="E930" s="58">
        <v>2.52</v>
      </c>
    </row>
    <row r="931" spans="1:5" x14ac:dyDescent="0.55000000000000004">
      <c r="A931" s="49">
        <v>2038</v>
      </c>
      <c r="B931" s="69">
        <v>28</v>
      </c>
      <c r="C931" s="59">
        <v>4.75</v>
      </c>
      <c r="D931" s="59">
        <v>32.18</v>
      </c>
      <c r="E931" s="59">
        <v>2.52</v>
      </c>
    </row>
    <row r="932" spans="1:5" x14ac:dyDescent="0.55000000000000004">
      <c r="A932" s="49">
        <v>2038</v>
      </c>
      <c r="B932" s="69">
        <v>29</v>
      </c>
      <c r="C932" s="58">
        <v>4.7</v>
      </c>
      <c r="D932" s="58">
        <v>32.299999999999997</v>
      </c>
      <c r="E932" s="58">
        <v>2.52</v>
      </c>
    </row>
    <row r="933" spans="1:5" x14ac:dyDescent="0.55000000000000004">
      <c r="A933" s="49">
        <v>2038</v>
      </c>
      <c r="B933" s="69">
        <v>30</v>
      </c>
      <c r="C933" s="59">
        <v>4.58</v>
      </c>
      <c r="D933" s="59">
        <v>32.42</v>
      </c>
      <c r="E933" s="59">
        <v>2.52</v>
      </c>
    </row>
    <row r="934" spans="1:5" x14ac:dyDescent="0.55000000000000004">
      <c r="A934" s="49">
        <v>2038</v>
      </c>
      <c r="B934" s="69">
        <v>31</v>
      </c>
      <c r="C934" s="58">
        <v>4.2699999999999996</v>
      </c>
      <c r="D934" s="58">
        <v>32.54</v>
      </c>
      <c r="E934" s="58">
        <v>2.52</v>
      </c>
    </row>
    <row r="935" spans="1:5" x14ac:dyDescent="0.55000000000000004">
      <c r="A935" s="49">
        <v>2038</v>
      </c>
      <c r="B935" s="69">
        <v>32</v>
      </c>
      <c r="C935" s="59">
        <v>4.37</v>
      </c>
      <c r="D935" s="59">
        <v>32.659999999999997</v>
      </c>
      <c r="E935" s="59">
        <v>2.52</v>
      </c>
    </row>
    <row r="936" spans="1:5" x14ac:dyDescent="0.55000000000000004">
      <c r="A936" s="49">
        <v>2038</v>
      </c>
      <c r="B936" s="69">
        <v>33</v>
      </c>
      <c r="C936" s="58">
        <v>4.59</v>
      </c>
      <c r="D936" s="58">
        <v>32.78</v>
      </c>
      <c r="E936" s="58">
        <v>2.52</v>
      </c>
    </row>
    <row r="937" spans="1:5" x14ac:dyDescent="0.55000000000000004">
      <c r="A937" s="49">
        <v>2038</v>
      </c>
      <c r="B937" s="69">
        <v>34</v>
      </c>
      <c r="C937" s="59">
        <v>4.47</v>
      </c>
      <c r="D937" s="59">
        <v>32.93</v>
      </c>
      <c r="E937" s="59">
        <v>2.52</v>
      </c>
    </row>
    <row r="938" spans="1:5" x14ac:dyDescent="0.55000000000000004">
      <c r="A938" s="49">
        <v>2038</v>
      </c>
      <c r="B938" s="69">
        <v>35</v>
      </c>
      <c r="C938" s="58">
        <v>4.3899999999999997</v>
      </c>
      <c r="D938" s="58">
        <v>33.08</v>
      </c>
      <c r="E938" s="58">
        <v>2.52</v>
      </c>
    </row>
    <row r="939" spans="1:5" x14ac:dyDescent="0.55000000000000004">
      <c r="A939" s="49">
        <v>2038</v>
      </c>
      <c r="B939" s="69">
        <v>36</v>
      </c>
      <c r="C939" s="59">
        <v>4.1900000000000004</v>
      </c>
      <c r="D939" s="59">
        <v>33.229999999999997</v>
      </c>
      <c r="E939" s="59">
        <v>2.52</v>
      </c>
    </row>
    <row r="940" spans="1:5" x14ac:dyDescent="0.55000000000000004">
      <c r="A940" s="49">
        <v>2038</v>
      </c>
      <c r="B940" s="69">
        <v>37</v>
      </c>
      <c r="C940" s="58">
        <v>4.45</v>
      </c>
      <c r="D940" s="58">
        <v>33.380000000000003</v>
      </c>
      <c r="E940" s="58">
        <v>2.52</v>
      </c>
    </row>
    <row r="941" spans="1:5" x14ac:dyDescent="0.55000000000000004">
      <c r="A941" s="49">
        <v>2038</v>
      </c>
      <c r="B941" s="69">
        <v>38</v>
      </c>
      <c r="C941" s="59">
        <v>4.3099999999999996</v>
      </c>
      <c r="D941" s="59">
        <v>33.479999999999997</v>
      </c>
      <c r="E941" s="59">
        <v>2.52</v>
      </c>
    </row>
    <row r="942" spans="1:5" x14ac:dyDescent="0.55000000000000004">
      <c r="A942" s="49">
        <v>2038</v>
      </c>
      <c r="B942" s="69">
        <v>39</v>
      </c>
      <c r="C942" s="58">
        <v>4.05</v>
      </c>
      <c r="D942" s="58">
        <v>33.57</v>
      </c>
      <c r="E942" s="58">
        <v>2.52</v>
      </c>
    </row>
    <row r="943" spans="1:5" x14ac:dyDescent="0.55000000000000004">
      <c r="A943" s="49">
        <v>2038</v>
      </c>
      <c r="B943" s="69">
        <v>40</v>
      </c>
      <c r="C943" s="59">
        <v>3.74</v>
      </c>
      <c r="D943" s="59">
        <v>33.659999999999997</v>
      </c>
      <c r="E943" s="59">
        <v>2.52</v>
      </c>
    </row>
    <row r="944" spans="1:5" x14ac:dyDescent="0.55000000000000004">
      <c r="A944" s="49">
        <v>2038</v>
      </c>
      <c r="B944" s="69">
        <v>41</v>
      </c>
      <c r="C944" s="58">
        <v>4.18</v>
      </c>
      <c r="D944" s="58">
        <v>33.75</v>
      </c>
      <c r="E944" s="58">
        <v>2.52</v>
      </c>
    </row>
    <row r="945" spans="1:5" x14ac:dyDescent="0.55000000000000004">
      <c r="A945" s="49">
        <v>2038</v>
      </c>
      <c r="B945" s="69">
        <v>42</v>
      </c>
      <c r="C945" s="59">
        <v>4.4400000000000004</v>
      </c>
      <c r="D945" s="59">
        <v>33.81</v>
      </c>
      <c r="E945" s="59">
        <v>2.52</v>
      </c>
    </row>
    <row r="946" spans="1:5" x14ac:dyDescent="0.55000000000000004">
      <c r="A946" s="49">
        <v>2038</v>
      </c>
      <c r="B946" s="69">
        <v>43</v>
      </c>
      <c r="C946" s="58">
        <v>4.6500000000000004</v>
      </c>
      <c r="D946" s="58">
        <v>33.770000000000003</v>
      </c>
      <c r="E946" s="58">
        <v>2.52</v>
      </c>
    </row>
    <row r="947" spans="1:5" x14ac:dyDescent="0.55000000000000004">
      <c r="A947" s="49">
        <v>2038</v>
      </c>
      <c r="B947" s="69">
        <v>44</v>
      </c>
      <c r="C947" s="59">
        <v>4.54</v>
      </c>
      <c r="D947" s="59">
        <v>33.74</v>
      </c>
      <c r="E947" s="59">
        <v>2.52</v>
      </c>
    </row>
    <row r="948" spans="1:5" x14ac:dyDescent="0.55000000000000004">
      <c r="A948" s="49">
        <v>2038</v>
      </c>
      <c r="B948" s="69">
        <v>45</v>
      </c>
      <c r="C948" s="58">
        <v>4.18</v>
      </c>
      <c r="D948" s="58">
        <v>33.700000000000003</v>
      </c>
      <c r="E948" s="58">
        <v>2.52</v>
      </c>
    </row>
    <row r="949" spans="1:5" x14ac:dyDescent="0.55000000000000004">
      <c r="A949" s="49">
        <v>2038</v>
      </c>
      <c r="B949" s="69">
        <v>46</v>
      </c>
      <c r="C949" s="59">
        <v>4.5199999999999996</v>
      </c>
      <c r="D949" s="59">
        <v>33.67</v>
      </c>
      <c r="E949" s="59">
        <v>2.52</v>
      </c>
    </row>
    <row r="950" spans="1:5" x14ac:dyDescent="0.55000000000000004">
      <c r="A950" s="49">
        <v>2038</v>
      </c>
      <c r="B950" s="69">
        <v>47</v>
      </c>
      <c r="C950" s="58">
        <v>4.76</v>
      </c>
      <c r="D950" s="58">
        <v>33.58</v>
      </c>
      <c r="E950" s="58">
        <v>2.52</v>
      </c>
    </row>
    <row r="951" spans="1:5" x14ac:dyDescent="0.55000000000000004">
      <c r="A951" s="49">
        <v>2038</v>
      </c>
      <c r="B951" s="69">
        <v>48</v>
      </c>
      <c r="C951" s="59">
        <v>4.96</v>
      </c>
      <c r="D951" s="59">
        <v>33.49</v>
      </c>
      <c r="E951" s="59">
        <v>2.52</v>
      </c>
    </row>
    <row r="952" spans="1:5" x14ac:dyDescent="0.55000000000000004">
      <c r="A952" s="49">
        <v>2038</v>
      </c>
      <c r="B952" s="69">
        <v>49</v>
      </c>
      <c r="C952" s="58">
        <v>5.61</v>
      </c>
      <c r="D952" s="58">
        <v>33.4</v>
      </c>
      <c r="E952" s="58">
        <v>2.52</v>
      </c>
    </row>
    <row r="953" spans="1:5" x14ac:dyDescent="0.55000000000000004">
      <c r="A953" s="49">
        <v>2038</v>
      </c>
      <c r="B953" s="69">
        <v>50</v>
      </c>
      <c r="C953" s="59">
        <v>5.4</v>
      </c>
      <c r="D953" s="59">
        <v>33.31</v>
      </c>
      <c r="E953" s="59">
        <v>2.52</v>
      </c>
    </row>
    <row r="954" spans="1:5" x14ac:dyDescent="0.55000000000000004">
      <c r="A954" s="49">
        <v>2038</v>
      </c>
      <c r="B954" s="69">
        <v>51</v>
      </c>
      <c r="C954" s="58">
        <v>5.39</v>
      </c>
      <c r="D954" s="58">
        <v>33.22</v>
      </c>
      <c r="E954" s="58">
        <v>2.52</v>
      </c>
    </row>
    <row r="955" spans="1:5" x14ac:dyDescent="0.55000000000000004">
      <c r="A955" s="49">
        <v>2038</v>
      </c>
      <c r="B955" s="69">
        <v>52</v>
      </c>
      <c r="C955" s="59">
        <v>5.29</v>
      </c>
      <c r="D955" s="59">
        <v>33.1</v>
      </c>
      <c r="E955" s="59">
        <v>2.52</v>
      </c>
    </row>
    <row r="956" spans="1:5" x14ac:dyDescent="0.55000000000000004">
      <c r="A956" s="49">
        <v>2038</v>
      </c>
      <c r="B956" s="69">
        <v>53</v>
      </c>
      <c r="C956" s="58">
        <v>5.29</v>
      </c>
      <c r="D956" s="58">
        <v>33.1</v>
      </c>
      <c r="E956" s="58">
        <v>2.52</v>
      </c>
    </row>
    <row r="957" spans="1:5" x14ac:dyDescent="0.55000000000000004">
      <c r="A957" s="49">
        <v>2039</v>
      </c>
      <c r="B957" s="69">
        <v>1</v>
      </c>
      <c r="C957" s="59">
        <v>5.95</v>
      </c>
      <c r="D957" s="59">
        <v>33.72</v>
      </c>
      <c r="E957" s="59">
        <v>2.56</v>
      </c>
    </row>
    <row r="958" spans="1:5" x14ac:dyDescent="0.55000000000000004">
      <c r="A958" s="49">
        <v>2039</v>
      </c>
      <c r="B958" s="69">
        <v>2</v>
      </c>
      <c r="C958" s="58">
        <v>4.8899999999999997</v>
      </c>
      <c r="D958" s="58">
        <v>33.619999999999997</v>
      </c>
      <c r="E958" s="58">
        <v>2.56</v>
      </c>
    </row>
    <row r="959" spans="1:5" x14ac:dyDescent="0.55000000000000004">
      <c r="A959" s="49">
        <v>2039</v>
      </c>
      <c r="B959" s="69">
        <v>3</v>
      </c>
      <c r="C959" s="59">
        <v>5.59</v>
      </c>
      <c r="D959" s="59">
        <v>33.479999999999997</v>
      </c>
      <c r="E959" s="59">
        <v>2.56</v>
      </c>
    </row>
    <row r="960" spans="1:5" x14ac:dyDescent="0.55000000000000004">
      <c r="A960" s="49">
        <v>2039</v>
      </c>
      <c r="B960" s="69">
        <v>4</v>
      </c>
      <c r="C960" s="58">
        <v>4.97</v>
      </c>
      <c r="D960" s="58">
        <v>33.270000000000003</v>
      </c>
      <c r="E960" s="58">
        <v>2.56</v>
      </c>
    </row>
    <row r="961" spans="1:5" x14ac:dyDescent="0.55000000000000004">
      <c r="A961" s="49">
        <v>2039</v>
      </c>
      <c r="B961" s="69">
        <v>5</v>
      </c>
      <c r="C961" s="59">
        <v>5</v>
      </c>
      <c r="D961" s="59">
        <v>33.049999999999997</v>
      </c>
      <c r="E961" s="59">
        <v>2.56</v>
      </c>
    </row>
    <row r="962" spans="1:5" x14ac:dyDescent="0.55000000000000004">
      <c r="A962" s="49">
        <v>2039</v>
      </c>
      <c r="B962" s="69">
        <v>6</v>
      </c>
      <c r="C962" s="58">
        <v>4.87</v>
      </c>
      <c r="D962" s="58">
        <v>32.83</v>
      </c>
      <c r="E962" s="58">
        <v>2.56</v>
      </c>
    </row>
    <row r="963" spans="1:5" x14ac:dyDescent="0.55000000000000004">
      <c r="A963" s="49">
        <v>2039</v>
      </c>
      <c r="B963" s="69">
        <v>7</v>
      </c>
      <c r="C963" s="59">
        <v>4.49</v>
      </c>
      <c r="D963" s="59">
        <v>32.619999999999997</v>
      </c>
      <c r="E963" s="59">
        <v>2.56</v>
      </c>
    </row>
    <row r="964" spans="1:5" x14ac:dyDescent="0.55000000000000004">
      <c r="A964" s="49">
        <v>2039</v>
      </c>
      <c r="B964" s="69">
        <v>8</v>
      </c>
      <c r="C964" s="58">
        <v>4.59</v>
      </c>
      <c r="D964" s="58">
        <v>32.479999999999997</v>
      </c>
      <c r="E964" s="58">
        <v>2.56</v>
      </c>
    </row>
    <row r="965" spans="1:5" x14ac:dyDescent="0.55000000000000004">
      <c r="A965" s="49">
        <v>2039</v>
      </c>
      <c r="B965" s="69">
        <v>9</v>
      </c>
      <c r="C965" s="59">
        <v>4.6100000000000003</v>
      </c>
      <c r="D965" s="59">
        <v>32.35</v>
      </c>
      <c r="E965" s="59">
        <v>2.56</v>
      </c>
    </row>
    <row r="966" spans="1:5" x14ac:dyDescent="0.55000000000000004">
      <c r="A966" s="49">
        <v>2039</v>
      </c>
      <c r="B966" s="69">
        <v>10</v>
      </c>
      <c r="C966" s="58">
        <v>4.5</v>
      </c>
      <c r="D966" s="58">
        <v>32.21</v>
      </c>
      <c r="E966" s="58">
        <v>2.56</v>
      </c>
    </row>
    <row r="967" spans="1:5" x14ac:dyDescent="0.55000000000000004">
      <c r="A967" s="49">
        <v>2039</v>
      </c>
      <c r="B967" s="69">
        <v>11</v>
      </c>
      <c r="C967" s="59">
        <v>4.41</v>
      </c>
      <c r="D967" s="59">
        <v>32.08</v>
      </c>
      <c r="E967" s="59">
        <v>2.56</v>
      </c>
    </row>
    <row r="968" spans="1:5" x14ac:dyDescent="0.55000000000000004">
      <c r="A968" s="49">
        <v>2039</v>
      </c>
      <c r="B968" s="69">
        <v>12</v>
      </c>
      <c r="C968" s="58">
        <v>3.95</v>
      </c>
      <c r="D968" s="58">
        <v>32.049999999999997</v>
      </c>
      <c r="E968" s="58">
        <v>2.56</v>
      </c>
    </row>
    <row r="969" spans="1:5" x14ac:dyDescent="0.55000000000000004">
      <c r="A969" s="49">
        <v>2039</v>
      </c>
      <c r="B969" s="69">
        <v>13</v>
      </c>
      <c r="C969" s="59">
        <v>4.0999999999999996</v>
      </c>
      <c r="D969" s="59">
        <v>32.01</v>
      </c>
      <c r="E969" s="59">
        <v>2.56</v>
      </c>
    </row>
    <row r="970" spans="1:5" x14ac:dyDescent="0.55000000000000004">
      <c r="A970" s="49">
        <v>2039</v>
      </c>
      <c r="B970" s="69">
        <v>14</v>
      </c>
      <c r="C970" s="58">
        <v>4.12</v>
      </c>
      <c r="D970" s="58">
        <v>31.97</v>
      </c>
      <c r="E970" s="58">
        <v>2.56</v>
      </c>
    </row>
    <row r="971" spans="1:5" x14ac:dyDescent="0.55000000000000004">
      <c r="A971" s="49">
        <v>2039</v>
      </c>
      <c r="B971" s="69">
        <v>15</v>
      </c>
      <c r="C971" s="59">
        <v>4.24</v>
      </c>
      <c r="D971" s="59">
        <v>31.93</v>
      </c>
      <c r="E971" s="59">
        <v>2.56</v>
      </c>
    </row>
    <row r="972" spans="1:5" x14ac:dyDescent="0.55000000000000004">
      <c r="A972" s="49">
        <v>2039</v>
      </c>
      <c r="B972" s="69">
        <v>16</v>
      </c>
      <c r="C972" s="58">
        <v>4.13</v>
      </c>
      <c r="D972" s="58">
        <v>31.92</v>
      </c>
      <c r="E972" s="58">
        <v>2.56</v>
      </c>
    </row>
    <row r="973" spans="1:5" x14ac:dyDescent="0.55000000000000004">
      <c r="A973" s="49">
        <v>2039</v>
      </c>
      <c r="B973" s="69">
        <v>17</v>
      </c>
      <c r="C973" s="59">
        <v>4.1100000000000003</v>
      </c>
      <c r="D973" s="59">
        <v>31.93</v>
      </c>
      <c r="E973" s="59">
        <v>2.56</v>
      </c>
    </row>
    <row r="974" spans="1:5" x14ac:dyDescent="0.55000000000000004">
      <c r="A974" s="49">
        <v>2039</v>
      </c>
      <c r="B974" s="69">
        <v>18</v>
      </c>
      <c r="C974" s="58">
        <v>4.17</v>
      </c>
      <c r="D974" s="58">
        <v>31.95</v>
      </c>
      <c r="E974" s="58">
        <v>2.56</v>
      </c>
    </row>
    <row r="975" spans="1:5" x14ac:dyDescent="0.55000000000000004">
      <c r="A975" s="49">
        <v>2039</v>
      </c>
      <c r="B975" s="69">
        <v>19</v>
      </c>
      <c r="C975" s="59">
        <v>4.3</v>
      </c>
      <c r="D975" s="59">
        <v>31.96</v>
      </c>
      <c r="E975" s="59">
        <v>2.56</v>
      </c>
    </row>
    <row r="976" spans="1:5" x14ac:dyDescent="0.55000000000000004">
      <c r="A976" s="49">
        <v>2039</v>
      </c>
      <c r="B976" s="69">
        <v>20</v>
      </c>
      <c r="C976" s="58">
        <v>4.3</v>
      </c>
      <c r="D976" s="58">
        <v>31.99</v>
      </c>
      <c r="E976" s="58">
        <v>2.56</v>
      </c>
    </row>
    <row r="977" spans="1:5" x14ac:dyDescent="0.55000000000000004">
      <c r="A977" s="49">
        <v>2039</v>
      </c>
      <c r="B977" s="69">
        <v>21</v>
      </c>
      <c r="C977" s="59">
        <v>4.37</v>
      </c>
      <c r="D977" s="59">
        <v>32.1</v>
      </c>
      <c r="E977" s="59">
        <v>2.56</v>
      </c>
    </row>
    <row r="978" spans="1:5" x14ac:dyDescent="0.55000000000000004">
      <c r="A978" s="49">
        <v>2039</v>
      </c>
      <c r="B978" s="69">
        <v>22</v>
      </c>
      <c r="C978" s="58">
        <v>4.38</v>
      </c>
      <c r="D978" s="58">
        <v>32.21</v>
      </c>
      <c r="E978" s="58">
        <v>2.56</v>
      </c>
    </row>
    <row r="979" spans="1:5" x14ac:dyDescent="0.55000000000000004">
      <c r="A979" s="49">
        <v>2039</v>
      </c>
      <c r="B979" s="69">
        <v>23</v>
      </c>
      <c r="C979" s="59">
        <v>4.54</v>
      </c>
      <c r="D979" s="59">
        <v>32.33</v>
      </c>
      <c r="E979" s="59">
        <v>2.56</v>
      </c>
    </row>
    <row r="980" spans="1:5" x14ac:dyDescent="0.55000000000000004">
      <c r="A980" s="49">
        <v>2039</v>
      </c>
      <c r="B980" s="69">
        <v>24</v>
      </c>
      <c r="C980" s="58">
        <v>4.4400000000000004</v>
      </c>
      <c r="D980" s="58">
        <v>32.44</v>
      </c>
      <c r="E980" s="58">
        <v>2.56</v>
      </c>
    </row>
    <row r="981" spans="1:5" x14ac:dyDescent="0.55000000000000004">
      <c r="A981" s="49">
        <v>2039</v>
      </c>
      <c r="B981" s="69">
        <v>25</v>
      </c>
      <c r="C981" s="59">
        <v>4.47</v>
      </c>
      <c r="D981" s="59">
        <v>32.549999999999997</v>
      </c>
      <c r="E981" s="59">
        <v>2.56</v>
      </c>
    </row>
    <row r="982" spans="1:5" x14ac:dyDescent="0.55000000000000004">
      <c r="A982" s="49">
        <v>2039</v>
      </c>
      <c r="B982" s="69">
        <v>26</v>
      </c>
      <c r="C982" s="58">
        <v>4.55</v>
      </c>
      <c r="D982" s="58">
        <v>32.659999999999997</v>
      </c>
      <c r="E982" s="58">
        <v>2.56</v>
      </c>
    </row>
    <row r="983" spans="1:5" x14ac:dyDescent="0.55000000000000004">
      <c r="A983" s="49">
        <v>2039</v>
      </c>
      <c r="B983" s="69">
        <v>27</v>
      </c>
      <c r="C983" s="59">
        <v>4.68</v>
      </c>
      <c r="D983" s="59">
        <v>32.78</v>
      </c>
      <c r="E983" s="59">
        <v>2.56</v>
      </c>
    </row>
    <row r="984" spans="1:5" x14ac:dyDescent="0.55000000000000004">
      <c r="A984" s="49">
        <v>2039</v>
      </c>
      <c r="B984" s="69">
        <v>28</v>
      </c>
      <c r="C984" s="58">
        <v>4.8499999999999996</v>
      </c>
      <c r="D984" s="58">
        <v>32.89</v>
      </c>
      <c r="E984" s="58">
        <v>2.56</v>
      </c>
    </row>
    <row r="985" spans="1:5" x14ac:dyDescent="0.55000000000000004">
      <c r="A985" s="49">
        <v>2039</v>
      </c>
      <c r="B985" s="69">
        <v>29</v>
      </c>
      <c r="C985" s="59">
        <v>4.8</v>
      </c>
      <c r="D985" s="59">
        <v>33.01</v>
      </c>
      <c r="E985" s="59">
        <v>2.56</v>
      </c>
    </row>
    <row r="986" spans="1:5" x14ac:dyDescent="0.55000000000000004">
      <c r="A986" s="49">
        <v>2039</v>
      </c>
      <c r="B986" s="69">
        <v>30</v>
      </c>
      <c r="C986" s="58">
        <v>4.67</v>
      </c>
      <c r="D986" s="58">
        <v>33.130000000000003</v>
      </c>
      <c r="E986" s="58">
        <v>2.56</v>
      </c>
    </row>
    <row r="987" spans="1:5" x14ac:dyDescent="0.55000000000000004">
      <c r="A987" s="49">
        <v>2039</v>
      </c>
      <c r="B987" s="69">
        <v>31</v>
      </c>
      <c r="C987" s="59">
        <v>4.3600000000000003</v>
      </c>
      <c r="D987" s="59">
        <v>33.25</v>
      </c>
      <c r="E987" s="59">
        <v>2.56</v>
      </c>
    </row>
    <row r="988" spans="1:5" x14ac:dyDescent="0.55000000000000004">
      <c r="A988" s="49">
        <v>2039</v>
      </c>
      <c r="B988" s="69">
        <v>32</v>
      </c>
      <c r="C988" s="58">
        <v>4.46</v>
      </c>
      <c r="D988" s="58">
        <v>33.380000000000003</v>
      </c>
      <c r="E988" s="58">
        <v>2.56</v>
      </c>
    </row>
    <row r="989" spans="1:5" x14ac:dyDescent="0.55000000000000004">
      <c r="A989" s="49">
        <v>2039</v>
      </c>
      <c r="B989" s="69">
        <v>33</v>
      </c>
      <c r="C989" s="59">
        <v>4.68</v>
      </c>
      <c r="D989" s="59">
        <v>33.5</v>
      </c>
      <c r="E989" s="59">
        <v>2.56</v>
      </c>
    </row>
    <row r="990" spans="1:5" x14ac:dyDescent="0.55000000000000004">
      <c r="A990" s="49">
        <v>2039</v>
      </c>
      <c r="B990" s="69">
        <v>34</v>
      </c>
      <c r="C990" s="58">
        <v>4.5599999999999996</v>
      </c>
      <c r="D990" s="58">
        <v>33.65</v>
      </c>
      <c r="E990" s="58">
        <v>2.56</v>
      </c>
    </row>
    <row r="991" spans="1:5" x14ac:dyDescent="0.55000000000000004">
      <c r="A991" s="49">
        <v>2039</v>
      </c>
      <c r="B991" s="69">
        <v>35</v>
      </c>
      <c r="C991" s="59">
        <v>4.4800000000000004</v>
      </c>
      <c r="D991" s="59">
        <v>33.81</v>
      </c>
      <c r="E991" s="59">
        <v>2.56</v>
      </c>
    </row>
    <row r="992" spans="1:5" x14ac:dyDescent="0.55000000000000004">
      <c r="A992" s="49">
        <v>2039</v>
      </c>
      <c r="B992" s="69">
        <v>36</v>
      </c>
      <c r="C992" s="58">
        <v>4.2699999999999996</v>
      </c>
      <c r="D992" s="58">
        <v>33.96</v>
      </c>
      <c r="E992" s="58">
        <v>2.56</v>
      </c>
    </row>
    <row r="993" spans="1:5" x14ac:dyDescent="0.55000000000000004">
      <c r="A993" s="49">
        <v>2039</v>
      </c>
      <c r="B993" s="69">
        <v>37</v>
      </c>
      <c r="C993" s="59">
        <v>4.54</v>
      </c>
      <c r="D993" s="59">
        <v>34.11</v>
      </c>
      <c r="E993" s="59">
        <v>2.56</v>
      </c>
    </row>
    <row r="994" spans="1:5" x14ac:dyDescent="0.55000000000000004">
      <c r="A994" s="49">
        <v>2039</v>
      </c>
      <c r="B994" s="69">
        <v>38</v>
      </c>
      <c r="C994" s="58">
        <v>4.4000000000000004</v>
      </c>
      <c r="D994" s="58">
        <v>34.22</v>
      </c>
      <c r="E994" s="58">
        <v>2.56</v>
      </c>
    </row>
    <row r="995" spans="1:5" x14ac:dyDescent="0.55000000000000004">
      <c r="A995" s="49">
        <v>2039</v>
      </c>
      <c r="B995" s="69">
        <v>39</v>
      </c>
      <c r="C995" s="59">
        <v>4.13</v>
      </c>
      <c r="D995" s="59">
        <v>34.31</v>
      </c>
      <c r="E995" s="59">
        <v>2.56</v>
      </c>
    </row>
    <row r="996" spans="1:5" x14ac:dyDescent="0.55000000000000004">
      <c r="A996" s="49">
        <v>2039</v>
      </c>
      <c r="B996" s="69">
        <v>40</v>
      </c>
      <c r="C996" s="58">
        <v>3.82</v>
      </c>
      <c r="D996" s="58">
        <v>34.4</v>
      </c>
      <c r="E996" s="58">
        <v>2.56</v>
      </c>
    </row>
    <row r="997" spans="1:5" x14ac:dyDescent="0.55000000000000004">
      <c r="A997" s="49">
        <v>2039</v>
      </c>
      <c r="B997" s="69">
        <v>41</v>
      </c>
      <c r="C997" s="59">
        <v>4.26</v>
      </c>
      <c r="D997" s="59">
        <v>34.5</v>
      </c>
      <c r="E997" s="59">
        <v>2.56</v>
      </c>
    </row>
    <row r="998" spans="1:5" x14ac:dyDescent="0.55000000000000004">
      <c r="A998" s="49">
        <v>2039</v>
      </c>
      <c r="B998" s="69">
        <v>42</v>
      </c>
      <c r="C998" s="58">
        <v>4.53</v>
      </c>
      <c r="D998" s="58">
        <v>34.549999999999997</v>
      </c>
      <c r="E998" s="58">
        <v>2.56</v>
      </c>
    </row>
    <row r="999" spans="1:5" x14ac:dyDescent="0.55000000000000004">
      <c r="A999" s="49">
        <v>2039</v>
      </c>
      <c r="B999" s="69">
        <v>43</v>
      </c>
      <c r="C999" s="59">
        <v>4.75</v>
      </c>
      <c r="D999" s="59">
        <v>34.520000000000003</v>
      </c>
      <c r="E999" s="59">
        <v>2.56</v>
      </c>
    </row>
    <row r="1000" spans="1:5" x14ac:dyDescent="0.55000000000000004">
      <c r="A1000" s="49">
        <v>2039</v>
      </c>
      <c r="B1000" s="69">
        <v>44</v>
      </c>
      <c r="C1000" s="58">
        <v>4.6399999999999997</v>
      </c>
      <c r="D1000" s="58">
        <v>34.479999999999997</v>
      </c>
      <c r="E1000" s="58">
        <v>2.56</v>
      </c>
    </row>
    <row r="1001" spans="1:5" x14ac:dyDescent="0.55000000000000004">
      <c r="A1001" s="49">
        <v>2039</v>
      </c>
      <c r="B1001" s="69">
        <v>45</v>
      </c>
      <c r="C1001" s="59">
        <v>4.2699999999999996</v>
      </c>
      <c r="D1001" s="59">
        <v>34.44</v>
      </c>
      <c r="E1001" s="59">
        <v>2.56</v>
      </c>
    </row>
    <row r="1002" spans="1:5" x14ac:dyDescent="0.55000000000000004">
      <c r="A1002" s="49">
        <v>2039</v>
      </c>
      <c r="B1002" s="69">
        <v>46</v>
      </c>
      <c r="C1002" s="58">
        <v>4.6100000000000003</v>
      </c>
      <c r="D1002" s="58">
        <v>34.409999999999997</v>
      </c>
      <c r="E1002" s="58">
        <v>2.56</v>
      </c>
    </row>
    <row r="1003" spans="1:5" x14ac:dyDescent="0.55000000000000004">
      <c r="A1003" s="49">
        <v>2039</v>
      </c>
      <c r="B1003" s="69">
        <v>47</v>
      </c>
      <c r="C1003" s="59">
        <v>4.8600000000000003</v>
      </c>
      <c r="D1003" s="59">
        <v>34.32</v>
      </c>
      <c r="E1003" s="59">
        <v>2.56</v>
      </c>
    </row>
    <row r="1004" spans="1:5" x14ac:dyDescent="0.55000000000000004">
      <c r="A1004" s="49">
        <v>2039</v>
      </c>
      <c r="B1004" s="69">
        <v>48</v>
      </c>
      <c r="C1004" s="58">
        <v>5.0599999999999996</v>
      </c>
      <c r="D1004" s="58">
        <v>34.229999999999997</v>
      </c>
      <c r="E1004" s="58">
        <v>2.56</v>
      </c>
    </row>
    <row r="1005" spans="1:5" x14ac:dyDescent="0.55000000000000004">
      <c r="A1005" s="49">
        <v>2039</v>
      </c>
      <c r="B1005" s="69">
        <v>49</v>
      </c>
      <c r="C1005" s="59">
        <v>5.73</v>
      </c>
      <c r="D1005" s="59">
        <v>34.14</v>
      </c>
      <c r="E1005" s="59">
        <v>2.56</v>
      </c>
    </row>
    <row r="1006" spans="1:5" x14ac:dyDescent="0.55000000000000004">
      <c r="A1006" s="49">
        <v>2039</v>
      </c>
      <c r="B1006" s="69">
        <v>50</v>
      </c>
      <c r="C1006" s="58">
        <v>5.51</v>
      </c>
      <c r="D1006" s="58">
        <v>34.049999999999997</v>
      </c>
      <c r="E1006" s="58">
        <v>2.56</v>
      </c>
    </row>
    <row r="1007" spans="1:5" x14ac:dyDescent="0.55000000000000004">
      <c r="A1007" s="49">
        <v>2039</v>
      </c>
      <c r="B1007" s="69">
        <v>51</v>
      </c>
      <c r="C1007" s="59">
        <v>5.5</v>
      </c>
      <c r="D1007" s="59">
        <v>33.950000000000003</v>
      </c>
      <c r="E1007" s="59">
        <v>2.56</v>
      </c>
    </row>
    <row r="1008" spans="1:5" x14ac:dyDescent="0.55000000000000004">
      <c r="A1008" s="49">
        <v>2039</v>
      </c>
      <c r="B1008" s="69">
        <v>52</v>
      </c>
      <c r="C1008" s="58">
        <v>5.4</v>
      </c>
      <c r="D1008" s="58">
        <v>33.83</v>
      </c>
      <c r="E1008" s="58">
        <v>2.56</v>
      </c>
    </row>
    <row r="1009" spans="1:5" x14ac:dyDescent="0.55000000000000004">
      <c r="A1009" s="49">
        <v>2039</v>
      </c>
      <c r="B1009" s="69">
        <v>53</v>
      </c>
      <c r="C1009" s="59">
        <v>5.4</v>
      </c>
      <c r="D1009" s="59">
        <v>33.83</v>
      </c>
      <c r="E1009" s="59">
        <v>2.56</v>
      </c>
    </row>
    <row r="1010" spans="1:5" x14ac:dyDescent="0.55000000000000004">
      <c r="A1010" s="49">
        <v>2040</v>
      </c>
      <c r="B1010" s="69">
        <v>1</v>
      </c>
      <c r="C1010" s="58">
        <v>6.08</v>
      </c>
      <c r="D1010" s="58">
        <v>35.200000000000003</v>
      </c>
      <c r="E1010" s="58">
        <v>2.61</v>
      </c>
    </row>
    <row r="1011" spans="1:5" x14ac:dyDescent="0.55000000000000004">
      <c r="A1011" s="49">
        <v>2040</v>
      </c>
      <c r="B1011" s="69">
        <v>2</v>
      </c>
      <c r="C1011" s="59">
        <v>4.99</v>
      </c>
      <c r="D1011" s="59">
        <v>35.090000000000003</v>
      </c>
      <c r="E1011" s="59">
        <v>2.61</v>
      </c>
    </row>
    <row r="1012" spans="1:5" x14ac:dyDescent="0.55000000000000004">
      <c r="A1012" s="49">
        <v>2040</v>
      </c>
      <c r="B1012" s="69">
        <v>3</v>
      </c>
      <c r="C1012" s="58">
        <v>5.7</v>
      </c>
      <c r="D1012" s="58">
        <v>34.94</v>
      </c>
      <c r="E1012" s="58">
        <v>2.61</v>
      </c>
    </row>
    <row r="1013" spans="1:5" x14ac:dyDescent="0.55000000000000004">
      <c r="A1013" s="49">
        <v>2040</v>
      </c>
      <c r="B1013" s="69">
        <v>4</v>
      </c>
      <c r="C1013" s="59">
        <v>5.08</v>
      </c>
      <c r="D1013" s="59">
        <v>34.72</v>
      </c>
      <c r="E1013" s="59">
        <v>2.61</v>
      </c>
    </row>
    <row r="1014" spans="1:5" x14ac:dyDescent="0.55000000000000004">
      <c r="A1014" s="49">
        <v>2040</v>
      </c>
      <c r="B1014" s="69">
        <v>5</v>
      </c>
      <c r="C1014" s="58">
        <v>5.1100000000000003</v>
      </c>
      <c r="D1014" s="58">
        <v>34.49</v>
      </c>
      <c r="E1014" s="58">
        <v>2.61</v>
      </c>
    </row>
    <row r="1015" spans="1:5" x14ac:dyDescent="0.55000000000000004">
      <c r="A1015" s="49">
        <v>2040</v>
      </c>
      <c r="B1015" s="69">
        <v>6</v>
      </c>
      <c r="C1015" s="59">
        <v>4.97</v>
      </c>
      <c r="D1015" s="59">
        <v>34.270000000000003</v>
      </c>
      <c r="E1015" s="59">
        <v>2.61</v>
      </c>
    </row>
    <row r="1016" spans="1:5" x14ac:dyDescent="0.55000000000000004">
      <c r="A1016" s="49">
        <v>2040</v>
      </c>
      <c r="B1016" s="69">
        <v>7</v>
      </c>
      <c r="C1016" s="58">
        <v>4.58</v>
      </c>
      <c r="D1016" s="58">
        <v>34.04</v>
      </c>
      <c r="E1016" s="58">
        <v>2.61</v>
      </c>
    </row>
    <row r="1017" spans="1:5" x14ac:dyDescent="0.55000000000000004">
      <c r="A1017" s="49">
        <v>2040</v>
      </c>
      <c r="B1017" s="69">
        <v>8</v>
      </c>
      <c r="C1017" s="59">
        <v>4.6900000000000004</v>
      </c>
      <c r="D1017" s="59">
        <v>33.9</v>
      </c>
      <c r="E1017" s="59">
        <v>2.61</v>
      </c>
    </row>
    <row r="1018" spans="1:5" x14ac:dyDescent="0.55000000000000004">
      <c r="A1018" s="49">
        <v>2040</v>
      </c>
      <c r="B1018" s="69">
        <v>9</v>
      </c>
      <c r="C1018" s="58">
        <v>4.71</v>
      </c>
      <c r="D1018" s="58">
        <v>33.76</v>
      </c>
      <c r="E1018" s="58">
        <v>2.61</v>
      </c>
    </row>
    <row r="1019" spans="1:5" x14ac:dyDescent="0.55000000000000004">
      <c r="A1019" s="49">
        <v>2040</v>
      </c>
      <c r="B1019" s="69">
        <v>10</v>
      </c>
      <c r="C1019" s="59">
        <v>4.5999999999999996</v>
      </c>
      <c r="D1019" s="59">
        <v>33.619999999999997</v>
      </c>
      <c r="E1019" s="59">
        <v>2.61</v>
      </c>
    </row>
    <row r="1020" spans="1:5" x14ac:dyDescent="0.55000000000000004">
      <c r="A1020" s="49">
        <v>2040</v>
      </c>
      <c r="B1020" s="69">
        <v>11</v>
      </c>
      <c r="C1020" s="58">
        <v>4.5</v>
      </c>
      <c r="D1020" s="58">
        <v>33.479999999999997</v>
      </c>
      <c r="E1020" s="58">
        <v>2.61</v>
      </c>
    </row>
    <row r="1021" spans="1:5" x14ac:dyDescent="0.55000000000000004">
      <c r="A1021" s="49">
        <v>2040</v>
      </c>
      <c r="B1021" s="69">
        <v>12</v>
      </c>
      <c r="C1021" s="59">
        <v>4.03</v>
      </c>
      <c r="D1021" s="59">
        <v>33.450000000000003</v>
      </c>
      <c r="E1021" s="59">
        <v>2.61</v>
      </c>
    </row>
    <row r="1022" spans="1:5" x14ac:dyDescent="0.55000000000000004">
      <c r="A1022" s="49">
        <v>2040</v>
      </c>
      <c r="B1022" s="69">
        <v>13</v>
      </c>
      <c r="C1022" s="58">
        <v>4.1900000000000004</v>
      </c>
      <c r="D1022" s="58">
        <v>33.409999999999997</v>
      </c>
      <c r="E1022" s="58">
        <v>2.61</v>
      </c>
    </row>
    <row r="1023" spans="1:5" x14ac:dyDescent="0.55000000000000004">
      <c r="A1023" s="49">
        <v>2040</v>
      </c>
      <c r="B1023" s="69">
        <v>14</v>
      </c>
      <c r="C1023" s="59">
        <v>4.21</v>
      </c>
      <c r="D1023" s="59">
        <v>33.369999999999997</v>
      </c>
      <c r="E1023" s="59">
        <v>2.61</v>
      </c>
    </row>
    <row r="1024" spans="1:5" x14ac:dyDescent="0.55000000000000004">
      <c r="A1024" s="49">
        <v>2040</v>
      </c>
      <c r="B1024" s="69">
        <v>15</v>
      </c>
      <c r="C1024" s="58">
        <v>4.33</v>
      </c>
      <c r="D1024" s="58">
        <v>33.32</v>
      </c>
      <c r="E1024" s="58">
        <v>2.61</v>
      </c>
    </row>
    <row r="1025" spans="1:5" x14ac:dyDescent="0.55000000000000004">
      <c r="A1025" s="49">
        <v>2040</v>
      </c>
      <c r="B1025" s="69">
        <v>16</v>
      </c>
      <c r="C1025" s="59">
        <v>4.21</v>
      </c>
      <c r="D1025" s="59">
        <v>33.31</v>
      </c>
      <c r="E1025" s="59">
        <v>2.61</v>
      </c>
    </row>
    <row r="1026" spans="1:5" x14ac:dyDescent="0.55000000000000004">
      <c r="A1026" s="49">
        <v>2040</v>
      </c>
      <c r="B1026" s="69">
        <v>17</v>
      </c>
      <c r="C1026" s="58">
        <v>4.1900000000000004</v>
      </c>
      <c r="D1026" s="58">
        <v>33.33</v>
      </c>
      <c r="E1026" s="58">
        <v>2.61</v>
      </c>
    </row>
    <row r="1027" spans="1:5" x14ac:dyDescent="0.55000000000000004">
      <c r="A1027" s="49">
        <v>2040</v>
      </c>
      <c r="B1027" s="69">
        <v>18</v>
      </c>
      <c r="C1027" s="59">
        <v>4.26</v>
      </c>
      <c r="D1027" s="59">
        <v>33.340000000000003</v>
      </c>
      <c r="E1027" s="59">
        <v>2.61</v>
      </c>
    </row>
    <row r="1028" spans="1:5" x14ac:dyDescent="0.55000000000000004">
      <c r="A1028" s="49">
        <v>2040</v>
      </c>
      <c r="B1028" s="69">
        <v>19</v>
      </c>
      <c r="C1028" s="58">
        <v>4.3899999999999997</v>
      </c>
      <c r="D1028" s="58">
        <v>33.36</v>
      </c>
      <c r="E1028" s="58">
        <v>2.61</v>
      </c>
    </row>
    <row r="1029" spans="1:5" x14ac:dyDescent="0.55000000000000004">
      <c r="A1029" s="49">
        <v>2040</v>
      </c>
      <c r="B1029" s="69">
        <v>20</v>
      </c>
      <c r="C1029" s="59">
        <v>4.3899999999999997</v>
      </c>
      <c r="D1029" s="59">
        <v>33.39</v>
      </c>
      <c r="E1029" s="59">
        <v>2.61</v>
      </c>
    </row>
    <row r="1030" spans="1:5" x14ac:dyDescent="0.55000000000000004">
      <c r="A1030" s="49">
        <v>2040</v>
      </c>
      <c r="B1030" s="69">
        <v>21</v>
      </c>
      <c r="C1030" s="58">
        <v>4.46</v>
      </c>
      <c r="D1030" s="58">
        <v>33.5</v>
      </c>
      <c r="E1030" s="58">
        <v>2.61</v>
      </c>
    </row>
    <row r="1031" spans="1:5" x14ac:dyDescent="0.55000000000000004">
      <c r="A1031" s="49">
        <v>2040</v>
      </c>
      <c r="B1031" s="69">
        <v>22</v>
      </c>
      <c r="C1031" s="59">
        <v>4.47</v>
      </c>
      <c r="D1031" s="59">
        <v>33.619999999999997</v>
      </c>
      <c r="E1031" s="59">
        <v>2.61</v>
      </c>
    </row>
    <row r="1032" spans="1:5" x14ac:dyDescent="0.55000000000000004">
      <c r="A1032" s="49">
        <v>2040</v>
      </c>
      <c r="B1032" s="69">
        <v>23</v>
      </c>
      <c r="C1032" s="58">
        <v>4.63</v>
      </c>
      <c r="D1032" s="58">
        <v>33.74</v>
      </c>
      <c r="E1032" s="58">
        <v>2.61</v>
      </c>
    </row>
    <row r="1033" spans="1:5" x14ac:dyDescent="0.55000000000000004">
      <c r="A1033" s="49">
        <v>2040</v>
      </c>
      <c r="B1033" s="69">
        <v>24</v>
      </c>
      <c r="C1033" s="59">
        <v>4.54</v>
      </c>
      <c r="D1033" s="59">
        <v>33.85</v>
      </c>
      <c r="E1033" s="59">
        <v>2.61</v>
      </c>
    </row>
    <row r="1034" spans="1:5" x14ac:dyDescent="0.55000000000000004">
      <c r="A1034" s="49">
        <v>2040</v>
      </c>
      <c r="B1034" s="69">
        <v>25</v>
      </c>
      <c r="C1034" s="58">
        <v>4.5599999999999996</v>
      </c>
      <c r="D1034" s="58">
        <v>33.97</v>
      </c>
      <c r="E1034" s="58">
        <v>2.61</v>
      </c>
    </row>
    <row r="1035" spans="1:5" x14ac:dyDescent="0.55000000000000004">
      <c r="A1035" s="49">
        <v>2040</v>
      </c>
      <c r="B1035" s="69">
        <v>26</v>
      </c>
      <c r="C1035" s="59">
        <v>4.6399999999999997</v>
      </c>
      <c r="D1035" s="59">
        <v>34.090000000000003</v>
      </c>
      <c r="E1035" s="59">
        <v>2.61</v>
      </c>
    </row>
    <row r="1036" spans="1:5" x14ac:dyDescent="0.55000000000000004">
      <c r="A1036" s="49">
        <v>2040</v>
      </c>
      <c r="B1036" s="69">
        <v>27</v>
      </c>
      <c r="C1036" s="58">
        <v>4.7699999999999996</v>
      </c>
      <c r="D1036" s="58">
        <v>34.21</v>
      </c>
      <c r="E1036" s="58">
        <v>2.61</v>
      </c>
    </row>
    <row r="1037" spans="1:5" x14ac:dyDescent="0.55000000000000004">
      <c r="A1037" s="49">
        <v>2040</v>
      </c>
      <c r="B1037" s="69">
        <v>28</v>
      </c>
      <c r="C1037" s="59">
        <v>4.95</v>
      </c>
      <c r="D1037" s="59">
        <v>34.33</v>
      </c>
      <c r="E1037" s="59">
        <v>2.61</v>
      </c>
    </row>
    <row r="1038" spans="1:5" x14ac:dyDescent="0.55000000000000004">
      <c r="A1038" s="49">
        <v>2040</v>
      </c>
      <c r="B1038" s="69">
        <v>29</v>
      </c>
      <c r="C1038" s="58">
        <v>4.9000000000000004</v>
      </c>
      <c r="D1038" s="58">
        <v>34.450000000000003</v>
      </c>
      <c r="E1038" s="58">
        <v>2.61</v>
      </c>
    </row>
    <row r="1039" spans="1:5" x14ac:dyDescent="0.55000000000000004">
      <c r="A1039" s="49">
        <v>2040</v>
      </c>
      <c r="B1039" s="69">
        <v>30</v>
      </c>
      <c r="C1039" s="59">
        <v>4.7699999999999996</v>
      </c>
      <c r="D1039" s="59">
        <v>34.58</v>
      </c>
      <c r="E1039" s="59">
        <v>2.61</v>
      </c>
    </row>
    <row r="1040" spans="1:5" x14ac:dyDescent="0.55000000000000004">
      <c r="A1040" s="49">
        <v>2040</v>
      </c>
      <c r="B1040" s="69">
        <v>31</v>
      </c>
      <c r="C1040" s="58">
        <v>4.45</v>
      </c>
      <c r="D1040" s="58">
        <v>34.71</v>
      </c>
      <c r="E1040" s="58">
        <v>2.61</v>
      </c>
    </row>
    <row r="1041" spans="1:5" x14ac:dyDescent="0.55000000000000004">
      <c r="A1041" s="49">
        <v>2040</v>
      </c>
      <c r="B1041" s="69">
        <v>32</v>
      </c>
      <c r="C1041" s="59">
        <v>4.5599999999999996</v>
      </c>
      <c r="D1041" s="59">
        <v>34.83</v>
      </c>
      <c r="E1041" s="59">
        <v>2.61</v>
      </c>
    </row>
    <row r="1042" spans="1:5" x14ac:dyDescent="0.55000000000000004">
      <c r="A1042" s="49">
        <v>2040</v>
      </c>
      <c r="B1042" s="69">
        <v>33</v>
      </c>
      <c r="C1042" s="58">
        <v>4.78</v>
      </c>
      <c r="D1042" s="58">
        <v>34.96</v>
      </c>
      <c r="E1042" s="58">
        <v>2.61</v>
      </c>
    </row>
    <row r="1043" spans="1:5" x14ac:dyDescent="0.55000000000000004">
      <c r="A1043" s="49">
        <v>2040</v>
      </c>
      <c r="B1043" s="69">
        <v>34</v>
      </c>
      <c r="C1043" s="59">
        <v>4.6500000000000004</v>
      </c>
      <c r="D1043" s="59">
        <v>35.119999999999997</v>
      </c>
      <c r="E1043" s="59">
        <v>2.61</v>
      </c>
    </row>
    <row r="1044" spans="1:5" x14ac:dyDescent="0.55000000000000004">
      <c r="A1044" s="49">
        <v>2040</v>
      </c>
      <c r="B1044" s="69">
        <v>35</v>
      </c>
      <c r="C1044" s="58">
        <v>4.58</v>
      </c>
      <c r="D1044" s="58">
        <v>35.28</v>
      </c>
      <c r="E1044" s="58">
        <v>2.61</v>
      </c>
    </row>
    <row r="1045" spans="1:5" x14ac:dyDescent="0.55000000000000004">
      <c r="A1045" s="49">
        <v>2040</v>
      </c>
      <c r="B1045" s="69">
        <v>36</v>
      </c>
      <c r="C1045" s="59">
        <v>4.3600000000000003</v>
      </c>
      <c r="D1045" s="59">
        <v>35.44</v>
      </c>
      <c r="E1045" s="59">
        <v>2.61</v>
      </c>
    </row>
    <row r="1046" spans="1:5" x14ac:dyDescent="0.55000000000000004">
      <c r="A1046" s="49">
        <v>2040</v>
      </c>
      <c r="B1046" s="69">
        <v>37</v>
      </c>
      <c r="C1046" s="58">
        <v>4.63</v>
      </c>
      <c r="D1046" s="58">
        <v>35.6</v>
      </c>
      <c r="E1046" s="58">
        <v>2.61</v>
      </c>
    </row>
    <row r="1047" spans="1:5" x14ac:dyDescent="0.55000000000000004">
      <c r="A1047" s="49">
        <v>2040</v>
      </c>
      <c r="B1047" s="69">
        <v>38</v>
      </c>
      <c r="C1047" s="59">
        <v>4.49</v>
      </c>
      <c r="D1047" s="59">
        <v>35.72</v>
      </c>
      <c r="E1047" s="59">
        <v>2.61</v>
      </c>
    </row>
    <row r="1048" spans="1:5" x14ac:dyDescent="0.55000000000000004">
      <c r="A1048" s="49">
        <v>2040</v>
      </c>
      <c r="B1048" s="69">
        <v>39</v>
      </c>
      <c r="C1048" s="58">
        <v>4.21</v>
      </c>
      <c r="D1048" s="58">
        <v>35.81</v>
      </c>
      <c r="E1048" s="58">
        <v>2.61</v>
      </c>
    </row>
    <row r="1049" spans="1:5" x14ac:dyDescent="0.55000000000000004">
      <c r="A1049" s="49">
        <v>2040</v>
      </c>
      <c r="B1049" s="69">
        <v>40</v>
      </c>
      <c r="C1049" s="59">
        <v>3.9</v>
      </c>
      <c r="D1049" s="59">
        <v>35.909999999999997</v>
      </c>
      <c r="E1049" s="59">
        <v>2.61</v>
      </c>
    </row>
    <row r="1050" spans="1:5" x14ac:dyDescent="0.55000000000000004">
      <c r="A1050" s="49">
        <v>2040</v>
      </c>
      <c r="B1050" s="69">
        <v>41</v>
      </c>
      <c r="C1050" s="58">
        <v>4.3499999999999996</v>
      </c>
      <c r="D1050" s="58">
        <v>36</v>
      </c>
      <c r="E1050" s="58">
        <v>2.61</v>
      </c>
    </row>
    <row r="1051" spans="1:5" x14ac:dyDescent="0.55000000000000004">
      <c r="A1051" s="49">
        <v>2040</v>
      </c>
      <c r="B1051" s="69">
        <v>42</v>
      </c>
      <c r="C1051" s="59">
        <v>4.62</v>
      </c>
      <c r="D1051" s="59">
        <v>36.06</v>
      </c>
      <c r="E1051" s="59">
        <v>2.61</v>
      </c>
    </row>
    <row r="1052" spans="1:5" x14ac:dyDescent="0.55000000000000004">
      <c r="A1052" s="49">
        <v>2040</v>
      </c>
      <c r="B1052" s="69">
        <v>43</v>
      </c>
      <c r="C1052" s="58">
        <v>4.8499999999999996</v>
      </c>
      <c r="D1052" s="58">
        <v>36.020000000000003</v>
      </c>
      <c r="E1052" s="58">
        <v>2.61</v>
      </c>
    </row>
    <row r="1053" spans="1:5" x14ac:dyDescent="0.55000000000000004">
      <c r="A1053" s="49">
        <v>2040</v>
      </c>
      <c r="B1053" s="69">
        <v>44</v>
      </c>
      <c r="C1053" s="59">
        <v>4.7300000000000004</v>
      </c>
      <c r="D1053" s="59">
        <v>35.99</v>
      </c>
      <c r="E1053" s="59">
        <v>2.61</v>
      </c>
    </row>
    <row r="1054" spans="1:5" x14ac:dyDescent="0.55000000000000004">
      <c r="A1054" s="49">
        <v>2040</v>
      </c>
      <c r="B1054" s="69">
        <v>45</v>
      </c>
      <c r="C1054" s="58">
        <v>4.3600000000000003</v>
      </c>
      <c r="D1054" s="58">
        <v>35.950000000000003</v>
      </c>
      <c r="E1054" s="58">
        <v>2.61</v>
      </c>
    </row>
    <row r="1055" spans="1:5" x14ac:dyDescent="0.55000000000000004">
      <c r="A1055" s="49">
        <v>2040</v>
      </c>
      <c r="B1055" s="69">
        <v>46</v>
      </c>
      <c r="C1055" s="59">
        <v>4.71</v>
      </c>
      <c r="D1055" s="59">
        <v>35.909999999999997</v>
      </c>
      <c r="E1055" s="59">
        <v>2.61</v>
      </c>
    </row>
    <row r="1056" spans="1:5" x14ac:dyDescent="0.55000000000000004">
      <c r="A1056" s="49">
        <v>2040</v>
      </c>
      <c r="B1056" s="69">
        <v>47</v>
      </c>
      <c r="C1056" s="58">
        <v>4.96</v>
      </c>
      <c r="D1056" s="58">
        <v>35.82</v>
      </c>
      <c r="E1056" s="58">
        <v>2.61</v>
      </c>
    </row>
    <row r="1057" spans="1:5" x14ac:dyDescent="0.55000000000000004">
      <c r="A1057" s="49">
        <v>2040</v>
      </c>
      <c r="B1057" s="69">
        <v>48</v>
      </c>
      <c r="C1057" s="59">
        <v>5.17</v>
      </c>
      <c r="D1057" s="59">
        <v>35.72</v>
      </c>
      <c r="E1057" s="59">
        <v>2.61</v>
      </c>
    </row>
    <row r="1058" spans="1:5" x14ac:dyDescent="0.55000000000000004">
      <c r="A1058" s="49">
        <v>2040</v>
      </c>
      <c r="B1058" s="69">
        <v>49</v>
      </c>
      <c r="C1058" s="58">
        <v>5.84</v>
      </c>
      <c r="D1058" s="58">
        <v>35.630000000000003</v>
      </c>
      <c r="E1058" s="58">
        <v>2.61</v>
      </c>
    </row>
    <row r="1059" spans="1:5" x14ac:dyDescent="0.55000000000000004">
      <c r="A1059" s="49">
        <v>2040</v>
      </c>
      <c r="B1059" s="69">
        <v>50</v>
      </c>
      <c r="C1059" s="59">
        <v>5.63</v>
      </c>
      <c r="D1059" s="59">
        <v>35.54</v>
      </c>
      <c r="E1059" s="59">
        <v>2.61</v>
      </c>
    </row>
    <row r="1060" spans="1:5" x14ac:dyDescent="0.55000000000000004">
      <c r="A1060" s="49">
        <v>2040</v>
      </c>
      <c r="B1060" s="69">
        <v>51</v>
      </c>
      <c r="C1060" s="58">
        <v>5.61</v>
      </c>
      <c r="D1060" s="58">
        <v>35.43</v>
      </c>
      <c r="E1060" s="58">
        <v>2.61</v>
      </c>
    </row>
    <row r="1061" spans="1:5" x14ac:dyDescent="0.55000000000000004">
      <c r="A1061" s="49">
        <v>2040</v>
      </c>
      <c r="B1061" s="69">
        <v>52</v>
      </c>
      <c r="C1061" s="59">
        <v>5.51</v>
      </c>
      <c r="D1061" s="59">
        <v>35.31</v>
      </c>
      <c r="E1061" s="59">
        <v>2.61</v>
      </c>
    </row>
    <row r="1062" spans="1:5" x14ac:dyDescent="0.55000000000000004">
      <c r="A1062" s="49">
        <v>2040</v>
      </c>
      <c r="B1062" s="69">
        <v>53</v>
      </c>
      <c r="C1062" s="58">
        <v>5.51</v>
      </c>
      <c r="D1062" s="58">
        <v>35.31</v>
      </c>
      <c r="E1062" s="58">
        <v>2.61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884399E3B3AE44B5AC12868C9C3621" ma:contentTypeVersion="17" ma:contentTypeDescription="Create a new document." ma:contentTypeScope="" ma:versionID="4b3015c63345596abe91192609f449ec">
  <xsd:schema xmlns:xsd="http://www.w3.org/2001/XMLSchema" xmlns:xs="http://www.w3.org/2001/XMLSchema" xmlns:p="http://schemas.microsoft.com/office/2006/metadata/properties" xmlns:ns1="http://schemas.microsoft.com/sharepoint/v3" xmlns:ns2="d40cd0dd-fe02-4097-b4e4-8da399adf0f3" xmlns:ns3="bec40396-9cf0-4167-a74a-f3ed64681552" targetNamespace="http://schemas.microsoft.com/office/2006/metadata/properties" ma:root="true" ma:fieldsID="1552ff859e41ce7a9db276b60f21d324" ns1:_="" ns2:_="" ns3:_="">
    <xsd:import namespace="http://schemas.microsoft.com/sharepoint/v3"/>
    <xsd:import namespace="d40cd0dd-fe02-4097-b4e4-8da399adf0f3"/>
    <xsd:import namespace="bec40396-9cf0-4167-a74a-f3ed6468155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0cd0dd-fe02-4097-b4e4-8da399adf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16d7aeb-8132-491b-bb03-b4bac80dec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ec40396-9cf0-4167-a74a-f3ed6468155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1c49e15-cfb1-4aa2-abc4-eadbebcde5ee}" ma:internalName="TaxCatchAll" ma:showField="CatchAllData" ma:web="bec40396-9cf0-4167-a74a-f3ed646815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ec40396-9cf0-4167-a74a-f3ed64681552" xsi:nil="true"/>
    <_ip_UnifiedCompliancePolicyProperties xmlns="http://schemas.microsoft.com/sharepoint/v3" xsi:nil="true"/>
    <lcf76f155ced4ddcb4097134ff3c332f xmlns="d40cd0dd-fe02-4097-b4e4-8da399adf0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DDACD5-9E35-4782-A956-398147E5EE9B}">
  <ds:schemaRefs>
    <ds:schemaRef ds:uri="http://schemas.microsoft.com/sharepoint/v3/contenttype/forms"/>
  </ds:schemaRefs>
</ds:datastoreItem>
</file>

<file path=customXml/itemProps2.xml><?xml version="1.0" encoding="utf-8"?>
<ds:datastoreItem xmlns:ds="http://schemas.openxmlformats.org/officeDocument/2006/customXml" ds:itemID="{DF2D1791-5A76-42AB-B007-B5E866D868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0cd0dd-fe02-4097-b4e4-8da399adf0f3"/>
    <ds:schemaRef ds:uri="bec40396-9cf0-4167-a74a-f3ed646815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E1B30D-D7EE-44DB-AF26-EF5A63C34614}">
  <ds:schemaRefs>
    <ds:schemaRef ds:uri="http://schemas.microsoft.com/office/2006/documentManagement/types"/>
    <ds:schemaRef ds:uri="http://purl.org/dc/elements/1.1/"/>
    <ds:schemaRef ds:uri="http://schemas.microsoft.com/office/2006/metadata/properties"/>
    <ds:schemaRef ds:uri="bec40396-9cf0-4167-a74a-f3ed64681552"/>
    <ds:schemaRef ds:uri="http://www.w3.org/XML/1998/namespace"/>
    <ds:schemaRef ds:uri="http://purl.org/dc/dcmitype/"/>
    <ds:schemaRef ds:uri="http://schemas.openxmlformats.org/package/2006/metadata/core-properties"/>
    <ds:schemaRef ds:uri="http://schemas.microsoft.com/office/infopath/2007/PartnerControls"/>
    <ds:schemaRef ds:uri="d40cd0dd-fe02-4097-b4e4-8da399adf0f3"/>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vt:i4>
      </vt:variant>
    </vt:vector>
  </HeadingPairs>
  <TitlesOfParts>
    <vt:vector size="25" baseType="lpstr">
      <vt:lpstr>Information</vt:lpstr>
      <vt:lpstr>GenByTypeBaseContract</vt:lpstr>
      <vt:lpstr>Appendix E-Modeling_Assumptions</vt:lpstr>
      <vt:lpstr>Appendix E- A-E Fuel Prices</vt:lpstr>
      <vt:lpstr>Appendix E- F-I Fuel Prices</vt:lpstr>
      <vt:lpstr>Appendix E- J Fuel Prices</vt:lpstr>
      <vt:lpstr>Appendix E- K Fuel Prices</vt:lpstr>
      <vt:lpstr>Appendix E- PJME Fuel Prices</vt:lpstr>
      <vt:lpstr>Appendix E- PJMW Fuel Prices</vt:lpstr>
      <vt:lpstr>Appendix E- ISONE Fuel Prices</vt:lpstr>
      <vt:lpstr>Appendix E- IESO Fuel Prices</vt:lpstr>
      <vt:lpstr>Appendix E- Emissions</vt:lpstr>
      <vt:lpstr>Appendix E- 26</vt:lpstr>
      <vt:lpstr>Appendix E- 32-34</vt:lpstr>
      <vt:lpstr>Appendix F- 36-41</vt:lpstr>
      <vt:lpstr>Appendix F- 42&amp;43</vt:lpstr>
      <vt:lpstr>Appendix F- 44&amp;45</vt:lpstr>
      <vt:lpstr>Appendix F- figures 46-51</vt:lpstr>
      <vt:lpstr>Appendix F- figures 53-55</vt:lpstr>
      <vt:lpstr>Appendix G</vt:lpstr>
      <vt:lpstr>Appendix H</vt:lpstr>
      <vt:lpstr>Appendix I</vt:lpstr>
      <vt:lpstr>Appendix I- 134&amp;173</vt:lpstr>
      <vt:lpstr>LBMPs</vt:lpstr>
      <vt:lpstr>'Appendix F- 44&amp;45'!_Ref107146059</vt:lpstr>
    </vt:vector>
  </TitlesOfParts>
  <Company>New York ISO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Breen, Timothy S</dc:creator>
  <cp:lastModifiedBy>Frasier, Jason</cp:lastModifiedBy>
  <dcterms:created xsi:type="dcterms:W3CDTF">2022-07-22T14:24:11Z</dcterms:created>
  <dcterms:modified xsi:type="dcterms:W3CDTF">2022-08-10T02:05:41Z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0x01010024884399E3B3AE44B5AC12868C9C3621</vt:lpwstr>
  </property>
  <property fmtid="{D5CDD505-2E9C-101B-9397-08002B2CF9AE}" pid="3" name="MediaServiceImageTags">
    <vt:lpwstr/>
  </property>
</Properties>
</file>