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newyorkiso.sharepoint.com/teams/2023-2042OutlookTeam/Shared Documents/General/ESPWG Materials/04_30_2024_ESPWG/"/>
    </mc:Choice>
  </mc:AlternateContent>
  <xr:revisionPtr revIDLastSave="0" documentId="8_{82A9FB9A-DECB-49F5-ADCC-BCF47E78E1A7}" xr6:coauthVersionLast="47" xr6:coauthVersionMax="47" xr10:uidLastSave="{00000000-0000-0000-0000-000000000000}"/>
  <bookViews>
    <workbookView xWindow="936" yWindow="936" windowWidth="17280" windowHeight="10128" xr2:uid="{F33F6147-C936-4A66-AE38-C678B628AC32}"/>
  </bookViews>
  <sheets>
    <sheet name="Information" sheetId="17" r:id="rId1"/>
    <sheet name="Contents" sheetId="10" r:id="rId2"/>
    <sheet name="I" sheetId="1" r:id="rId3"/>
    <sheet name="II" sheetId="16" r:id="rId4"/>
    <sheet name="III" sheetId="15" r:id="rId5"/>
    <sheet name="IV" sheetId="14" r:id="rId6"/>
    <sheet name="V" sheetId="13" r:id="rId7"/>
    <sheet name="VI" sheetId="6" r:id="rId8"/>
    <sheet name="VII" sheetId="7" r:id="rId9"/>
    <sheet name="VIII" sheetId="9"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3" i="9" l="1"/>
  <c r="E153" i="9"/>
  <c r="F153" i="9"/>
  <c r="G153" i="9"/>
  <c r="H153" i="9"/>
  <c r="I153" i="9"/>
  <c r="J153" i="9"/>
  <c r="K153" i="9"/>
  <c r="L153" i="9"/>
  <c r="M153" i="9"/>
  <c r="N153" i="9"/>
  <c r="C153" i="9"/>
  <c r="D138" i="9"/>
  <c r="E138" i="9"/>
  <c r="F138" i="9"/>
  <c r="G138" i="9"/>
  <c r="H138" i="9"/>
  <c r="I138" i="9"/>
  <c r="J138" i="9"/>
  <c r="K138" i="9"/>
  <c r="L138" i="9"/>
  <c r="M138" i="9"/>
  <c r="N138" i="9"/>
  <c r="C138" i="9"/>
  <c r="D123" i="9"/>
  <c r="E123" i="9"/>
  <c r="F123" i="9"/>
  <c r="G123" i="9"/>
  <c r="H123" i="9"/>
  <c r="I123" i="9"/>
  <c r="J123" i="9"/>
  <c r="K123" i="9"/>
  <c r="L123" i="9"/>
  <c r="M123" i="9"/>
  <c r="N123" i="9"/>
  <c r="C123" i="9"/>
  <c r="D108" i="9"/>
  <c r="E108" i="9"/>
  <c r="F108" i="9"/>
  <c r="G108" i="9"/>
  <c r="H108" i="9"/>
  <c r="I108" i="9"/>
  <c r="J108" i="9"/>
  <c r="K108" i="9"/>
  <c r="L108" i="9"/>
  <c r="M108" i="9"/>
  <c r="N108" i="9"/>
  <c r="C108" i="9"/>
  <c r="D93" i="9"/>
  <c r="E93" i="9"/>
  <c r="F93" i="9"/>
  <c r="G93" i="9"/>
  <c r="H93" i="9"/>
  <c r="I93" i="9"/>
  <c r="J93" i="9"/>
  <c r="K93" i="9"/>
  <c r="L93" i="9"/>
  <c r="M93" i="9"/>
  <c r="N93" i="9"/>
  <c r="C93" i="9"/>
  <c r="G19" i="6"/>
</calcChain>
</file>

<file path=xl/sharedStrings.xml><?xml version="1.0" encoding="utf-8"?>
<sst xmlns="http://schemas.openxmlformats.org/spreadsheetml/2006/main" count="479" uniqueCount="125">
  <si>
    <t>2023-2042 System &amp; Resource Outlook Data Document</t>
  </si>
  <si>
    <t>Date Posted:</t>
  </si>
  <si>
    <t>File Description:</t>
  </si>
  <si>
    <r>
      <t xml:space="preserve">This file provides results data from the Base Case and Contract Case production cost simulations for simulation years 2025, 2030, 2035, 2040 and 2042.
</t>
    </r>
    <r>
      <rPr>
        <b/>
        <sz val="11"/>
        <color theme="1"/>
        <rFont val="Franklin Gothic Book"/>
        <family val="2"/>
      </rPr>
      <t xml:space="preserve">
</t>
    </r>
  </si>
  <si>
    <t>Revisions:</t>
  </si>
  <si>
    <t>v1 - Additional Contract Case results included</t>
  </si>
  <si>
    <t>v0 - 2/27/2024</t>
  </si>
  <si>
    <t>Caution and Disclaimer</t>
  </si>
  <si>
    <t>The contents of these materials are for information purposes and are provided “as is” without representation or warranty of any kind, including without limitation, accuracy, completeness or fitness for any particular purposes. The New York Independent System Operator (“NYISO”) assumes no responsibility to the reader or any other party for the consequences of any errors or omissions. The NYISO may revise these materials at any time in its sole discretion without notice to the reader.</t>
  </si>
  <si>
    <t>NYISO System &amp; Resource Planning staff can be reached at 518-356-6000 to address any questions regarding this document or the NYISO’s Economic Planning Process.</t>
  </si>
  <si>
    <t>Table of Contents with Links</t>
  </si>
  <si>
    <t>Data Table &amp; Link</t>
  </si>
  <si>
    <t>Tab</t>
  </si>
  <si>
    <t>NYCA Generation by Type by Year</t>
  </si>
  <si>
    <t>I</t>
  </si>
  <si>
    <t>Capacity (MW) by Zone</t>
  </si>
  <si>
    <t>II</t>
  </si>
  <si>
    <t>Generation (GWh) by Zone/Region</t>
  </si>
  <si>
    <t>III</t>
  </si>
  <si>
    <t>Net Imports (GWh) by Tie-Line</t>
  </si>
  <si>
    <t>IV</t>
  </si>
  <si>
    <t>Demand Congestion ($M) by Zone</t>
  </si>
  <si>
    <t>V</t>
  </si>
  <si>
    <t>Curtailment &amp; Generation (GWh) by Type</t>
  </si>
  <si>
    <t>VI</t>
  </si>
  <si>
    <t>Emissions Summary</t>
  </si>
  <si>
    <t>VII</t>
  </si>
  <si>
    <t>Zonal Average LBMPs by Year by Month</t>
  </si>
  <si>
    <t>VIII</t>
  </si>
  <si>
    <t>&lt;-Back to Contents</t>
  </si>
  <si>
    <t>NYCA Generation by Type by Year, Base Case</t>
  </si>
  <si>
    <t>Generation (GWh)</t>
  </si>
  <si>
    <t>Combined Cycle</t>
  </si>
  <si>
    <t>Combustion Turbine</t>
  </si>
  <si>
    <t>Conventional Hydro</t>
  </si>
  <si>
    <t>Internal Combustion Engine</t>
  </si>
  <si>
    <t>Landfill Gas</t>
  </si>
  <si>
    <t>Pumped Storage Hydro</t>
  </si>
  <si>
    <t>Solar</t>
  </si>
  <si>
    <t>Steam Turbine (Nuclear)</t>
  </si>
  <si>
    <t>Steam Turbine (Oil and Gas)</t>
  </si>
  <si>
    <t>Other Steam Turbines</t>
  </si>
  <si>
    <t>Offshore Wind</t>
  </si>
  <si>
    <t>Land Based Wind</t>
  </si>
  <si>
    <t>NYCA Generation by Type by Year, Contract Case</t>
  </si>
  <si>
    <t>Capacity (MW) by Zone, Base Case</t>
  </si>
  <si>
    <t>Year</t>
  </si>
  <si>
    <t>A</t>
  </si>
  <si>
    <t>B</t>
  </si>
  <si>
    <t>C</t>
  </si>
  <si>
    <t>D</t>
  </si>
  <si>
    <t>E</t>
  </si>
  <si>
    <t>F</t>
  </si>
  <si>
    <t>G</t>
  </si>
  <si>
    <t>H</t>
  </si>
  <si>
    <t>J</t>
  </si>
  <si>
    <t>K</t>
  </si>
  <si>
    <t>NYCA</t>
  </si>
  <si>
    <t>Capacity (MW) by Zone, Contract Case</t>
  </si>
  <si>
    <t>Generation (GWh) by Zone/Region, Base Case</t>
  </si>
  <si>
    <t xml:space="preserve">   NYCA</t>
  </si>
  <si>
    <t>Total IESO</t>
  </si>
  <si>
    <t>Total PJM</t>
  </si>
  <si>
    <t>Total ISONE</t>
  </si>
  <si>
    <t>Total HQ</t>
  </si>
  <si>
    <t>Total System</t>
  </si>
  <si>
    <t>Generation (GWh) by Zone/Region, Contract Case</t>
  </si>
  <si>
    <t>Net Imports (GWh) by Tie-Line, Base Case</t>
  </si>
  <si>
    <t>NET IMPORTS (GWh)</t>
  </si>
  <si>
    <t>PJM</t>
  </si>
  <si>
    <t>Linden VFT</t>
  </si>
  <si>
    <t>Neptune</t>
  </si>
  <si>
    <t>HTP</t>
  </si>
  <si>
    <t>ISONE</t>
  </si>
  <si>
    <t>Cross Sound Cable</t>
  </si>
  <si>
    <t>Northport - Norwalk</t>
  </si>
  <si>
    <t>IESO</t>
  </si>
  <si>
    <t>HQ Chat</t>
  </si>
  <si>
    <t>HQ Cedars</t>
  </si>
  <si>
    <t>HQ CHPE</t>
  </si>
  <si>
    <t>Net Imports (GWh) by Tie-Line, Contract Case</t>
  </si>
  <si>
    <t>Demand Congestion ($M) by Zone, Base Case</t>
  </si>
  <si>
    <t>Demand Congestion ($M)</t>
  </si>
  <si>
    <t>Demand Congestion ($M) by Zone, Contract Case</t>
  </si>
  <si>
    <t>Curtailment (GWh) by Type, Base Case</t>
  </si>
  <si>
    <t>Generation (GWh) by Type, Base Case</t>
  </si>
  <si>
    <t>Curtailment (GWh)</t>
  </si>
  <si>
    <t>Hydro</t>
  </si>
  <si>
    <t>Wind</t>
  </si>
  <si>
    <t>Total</t>
  </si>
  <si>
    <t>Curtailment (GWh) by Type, Contract Case</t>
  </si>
  <si>
    <t>Generation (GWh) by Type, Contract Case</t>
  </si>
  <si>
    <t>Emissions Summary, Base Case</t>
  </si>
  <si>
    <t>Case Summary</t>
  </si>
  <si>
    <t>SO2 Emission (Tons)</t>
  </si>
  <si>
    <t>CO2 Emission (1000 Tons)</t>
  </si>
  <si>
    <t>NOX Emission (Tons)</t>
  </si>
  <si>
    <t>Emissions Summary, Contract Case</t>
  </si>
  <si>
    <t>Zonal Average LBMPs by Year by Month, Base Case</t>
  </si>
  <si>
    <t>LBMP ($/MWh)</t>
  </si>
  <si>
    <t>Jan</t>
  </si>
  <si>
    <t>Feb</t>
  </si>
  <si>
    <t>Mar</t>
  </si>
  <si>
    <t>Apr</t>
  </si>
  <si>
    <t>May</t>
  </si>
  <si>
    <t>Jun</t>
  </si>
  <si>
    <t>Jul</t>
  </si>
  <si>
    <t>Aug</t>
  </si>
  <si>
    <t>Sep</t>
  </si>
  <si>
    <t>Oct</t>
  </si>
  <si>
    <t>Nov</t>
  </si>
  <si>
    <t>Dec</t>
  </si>
  <si>
    <t>West</t>
  </si>
  <si>
    <t>Genesee</t>
  </si>
  <si>
    <t>Central</t>
  </si>
  <si>
    <t>North</t>
  </si>
  <si>
    <t>Mohawk Valley</t>
  </si>
  <si>
    <t>Capital</t>
  </si>
  <si>
    <t>Hudson Valley</t>
  </si>
  <si>
    <t>Millwood</t>
  </si>
  <si>
    <t>Dunwoodie</t>
  </si>
  <si>
    <t>NY City</t>
  </si>
  <si>
    <t>Long Island</t>
  </si>
  <si>
    <t>Average LBMP ($/MWh)</t>
  </si>
  <si>
    <t>Zonal Average LBMPs by Year by Month, Contract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</si>
</sst>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9">
    <font>
      <sz val="11"/>
      <color theme="1"/>
      <name val="Calibri"/>
      <family val="2"/>
      <scheme val="minor"/>
    </font>
    <font>
      <sz val="11"/>
      <color theme="1"/>
      <name val="Calibri"/>
      <family val="2"/>
      <scheme val="minor"/>
    </font>
    <font>
      <b/>
      <sz val="11"/>
      <color theme="1"/>
      <name val="Calibri"/>
      <family val="2"/>
      <scheme val="minor"/>
    </font>
    <font>
      <sz val="11"/>
      <color theme="0"/>
      <name val="Franklin Gothic Medium"/>
      <family val="2"/>
    </font>
    <font>
      <b/>
      <sz val="11"/>
      <color theme="0"/>
      <name val="Franklin Gothic Medium"/>
      <family val="2"/>
    </font>
    <font>
      <sz val="12"/>
      <color theme="1"/>
      <name val="Franklin Gothic Medium"/>
      <family val="2"/>
    </font>
    <font>
      <sz val="10"/>
      <color rgb="FF000000"/>
      <name val="Franklin Gothic Book"/>
      <family val="2"/>
    </font>
    <font>
      <b/>
      <sz val="10"/>
      <color rgb="FF000000"/>
      <name val="Franklin Gothic Book"/>
      <family val="2"/>
    </font>
    <font>
      <sz val="11"/>
      <color rgb="FF000000"/>
      <name val="Franklin Gothic Medium"/>
      <family val="2"/>
    </font>
    <font>
      <sz val="11"/>
      <color rgb="FF000000"/>
      <name val="Franklin Gothic Book"/>
      <family val="2"/>
    </font>
    <font>
      <u/>
      <sz val="11"/>
      <color theme="10"/>
      <name val="Calibri"/>
      <family val="2"/>
      <scheme val="minor"/>
    </font>
    <font>
      <u/>
      <sz val="11"/>
      <color theme="10"/>
      <name val="Franklin Gothic Medium"/>
      <family val="2"/>
    </font>
    <font>
      <sz val="11"/>
      <color theme="1"/>
      <name val="Calibri Light"/>
      <family val="2"/>
      <scheme val="major"/>
    </font>
    <font>
      <b/>
      <sz val="12"/>
      <name val="Franklin Gothic Medium"/>
      <family val="2"/>
    </font>
    <font>
      <b/>
      <sz val="12"/>
      <color rgb="FF000000"/>
      <name val="Franklin Gothic Medium"/>
      <family val="2"/>
    </font>
    <font>
      <sz val="11"/>
      <color theme="1"/>
      <name val="Franklin Gothic Medium"/>
      <family val="2"/>
    </font>
    <font>
      <sz val="11"/>
      <color theme="1"/>
      <name val="Franklin Gothic Book"/>
      <family val="2"/>
    </font>
    <font>
      <b/>
      <sz val="11"/>
      <color theme="1"/>
      <name val="Franklin Gothic Book"/>
      <family val="2"/>
    </font>
    <font>
      <i/>
      <u/>
      <sz val="11"/>
      <color theme="10"/>
      <name val="Calibri"/>
      <family val="2"/>
      <scheme val="minor"/>
    </font>
  </fonts>
  <fills count="5">
    <fill>
      <patternFill patternType="none"/>
    </fill>
    <fill>
      <patternFill patternType="gray125"/>
    </fill>
    <fill>
      <patternFill patternType="solid">
        <fgColor rgb="FF005F86"/>
        <bgColor indexed="64"/>
      </patternFill>
    </fill>
    <fill>
      <patternFill patternType="solid">
        <fgColor rgb="FFDBE5F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44">
    <xf numFmtId="0" fontId="0" fillId="0" borderId="0" xfId="0"/>
    <xf numFmtId="0" fontId="3" fillId="2" borderId="1" xfId="0" applyFont="1" applyFill="1" applyBorder="1" applyAlignment="1">
      <alignment horizontal="center" wrapText="1"/>
    </xf>
    <xf numFmtId="0" fontId="5" fillId="4" borderId="0" xfId="0" applyFont="1" applyFill="1"/>
    <xf numFmtId="0" fontId="0" fillId="4" borderId="0" xfId="0" applyFill="1"/>
    <xf numFmtId="0" fontId="4" fillId="2" borderId="1" xfId="0" applyFont="1" applyFill="1" applyBorder="1" applyAlignment="1">
      <alignment horizontal="center" wrapText="1"/>
    </xf>
    <xf numFmtId="3" fontId="6" fillId="0" borderId="1" xfId="1" applyNumberFormat="1" applyFont="1" applyBorder="1" applyAlignment="1">
      <alignment horizontal="center" vertical="center"/>
    </xf>
    <xf numFmtId="3"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4" fillId="2" borderId="1" xfId="0" applyFont="1" applyFill="1" applyBorder="1" applyAlignment="1">
      <alignment horizontal="center" vertical="center" wrapText="1"/>
    </xf>
    <xf numFmtId="3" fontId="7" fillId="0" borderId="1" xfId="1" applyNumberFormat="1" applyFont="1" applyBorder="1" applyAlignment="1">
      <alignment horizontal="center" vertical="center"/>
    </xf>
    <xf numFmtId="4" fontId="6" fillId="0" borderId="1" xfId="1" applyNumberFormat="1" applyFont="1" applyBorder="1" applyAlignment="1">
      <alignment horizontal="center" vertical="center"/>
    </xf>
    <xf numFmtId="0" fontId="2" fillId="4" borderId="0" xfId="0" applyFont="1" applyFill="1"/>
    <xf numFmtId="4" fontId="7" fillId="0" borderId="1" xfId="1" applyNumberFormat="1" applyFont="1" applyBorder="1" applyAlignment="1">
      <alignment horizontal="center" vertical="center"/>
    </xf>
    <xf numFmtId="3" fontId="8" fillId="4" borderId="0" xfId="1" applyNumberFormat="1" applyFont="1" applyFill="1" applyAlignment="1">
      <alignment horizontal="center" vertical="center"/>
    </xf>
    <xf numFmtId="3" fontId="9" fillId="0" borderId="1" xfId="1" applyNumberFormat="1" applyFont="1" applyBorder="1" applyAlignment="1">
      <alignment horizontal="center" vertical="center"/>
    </xf>
    <xf numFmtId="3" fontId="9" fillId="3" borderId="1" xfId="1" applyNumberFormat="1" applyFont="1" applyFill="1" applyBorder="1" applyAlignment="1">
      <alignment horizontal="center" vertical="center"/>
    </xf>
    <xf numFmtId="4" fontId="9" fillId="3" borderId="1" xfId="1" applyNumberFormat="1" applyFont="1" applyFill="1" applyBorder="1" applyAlignment="1">
      <alignment horizontal="center" vertical="center"/>
    </xf>
    <xf numFmtId="3" fontId="11" fillId="0" borderId="1" xfId="2" applyNumberFormat="1" applyFont="1" applyBorder="1" applyAlignment="1">
      <alignment horizontal="center" vertical="center"/>
    </xf>
    <xf numFmtId="3" fontId="11" fillId="3" borderId="1" xfId="2" applyNumberFormat="1" applyFont="1" applyFill="1" applyBorder="1" applyAlignment="1">
      <alignment horizontal="center" vertical="center"/>
    </xf>
    <xf numFmtId="4" fontId="11" fillId="3" borderId="1" xfId="2" applyNumberFormat="1" applyFont="1" applyFill="1" applyBorder="1" applyAlignment="1">
      <alignment horizontal="center" vertical="center"/>
    </xf>
    <xf numFmtId="0" fontId="12" fillId="4" borderId="2" xfId="0" applyFont="1" applyFill="1" applyBorder="1"/>
    <xf numFmtId="0" fontId="12" fillId="4" borderId="3" xfId="0" applyFont="1" applyFill="1" applyBorder="1"/>
    <xf numFmtId="0" fontId="12" fillId="4" borderId="4" xfId="0" applyFont="1" applyFill="1" applyBorder="1"/>
    <xf numFmtId="0" fontId="12" fillId="4" borderId="0" xfId="0" applyFont="1" applyFill="1"/>
    <xf numFmtId="0" fontId="12" fillId="4" borderId="5" xfId="0" applyFont="1" applyFill="1" applyBorder="1"/>
    <xf numFmtId="0" fontId="12" fillId="4" borderId="6" xfId="0" applyFont="1" applyFill="1" applyBorder="1"/>
    <xf numFmtId="0" fontId="12" fillId="4" borderId="5" xfId="0" applyFont="1" applyFill="1" applyBorder="1" applyAlignment="1">
      <alignment horizontal="left"/>
    </xf>
    <xf numFmtId="0" fontId="12" fillId="4" borderId="0" xfId="0" applyFont="1" applyFill="1" applyAlignment="1">
      <alignment horizontal="left"/>
    </xf>
    <xf numFmtId="0" fontId="15" fillId="4" borderId="0" xfId="0" applyFont="1" applyFill="1" applyAlignment="1">
      <alignment horizontal="left"/>
    </xf>
    <xf numFmtId="0" fontId="16" fillId="4" borderId="0" xfId="0" applyFont="1" applyFill="1" applyAlignment="1">
      <alignment horizontal="left" vertical="center" wrapText="1"/>
    </xf>
    <xf numFmtId="0" fontId="12" fillId="4" borderId="7" xfId="0" applyFont="1" applyFill="1" applyBorder="1"/>
    <xf numFmtId="0" fontId="12" fillId="4" borderId="8" xfId="0" applyFont="1" applyFill="1" applyBorder="1"/>
    <xf numFmtId="0" fontId="12" fillId="4" borderId="9" xfId="0" applyFont="1" applyFill="1" applyBorder="1"/>
    <xf numFmtId="0" fontId="18" fillId="0" borderId="0" xfId="2" applyFont="1" applyFill="1"/>
    <xf numFmtId="3" fontId="0" fillId="4" borderId="0" xfId="0" applyNumberFormat="1" applyFill="1"/>
    <xf numFmtId="164" fontId="16" fillId="4" borderId="0" xfId="0" applyNumberFormat="1" applyFont="1" applyFill="1" applyAlignment="1">
      <alignment horizontal="left"/>
    </xf>
    <xf numFmtId="0" fontId="13" fillId="0" borderId="5" xfId="0" applyFont="1" applyBorder="1" applyAlignment="1">
      <alignment horizontal="center"/>
    </xf>
    <xf numFmtId="0" fontId="14" fillId="0" borderId="0" xfId="0" applyFont="1" applyAlignment="1">
      <alignment horizontal="center"/>
    </xf>
    <xf numFmtId="0" fontId="14" fillId="0" borderId="6" xfId="0" applyFont="1" applyBorder="1" applyAlignment="1">
      <alignment horizontal="center"/>
    </xf>
    <xf numFmtId="0" fontId="16" fillId="4" borderId="0" xfId="0" applyFont="1" applyFill="1" applyAlignment="1">
      <alignment horizontal="left" vertical="top" wrapText="1"/>
    </xf>
    <xf numFmtId="0" fontId="16" fillId="4" borderId="0" xfId="0" applyFont="1" applyFill="1" applyAlignment="1">
      <alignment horizontal="left" vertical="center" wrapText="1"/>
    </xf>
    <xf numFmtId="0" fontId="4" fillId="2" borderId="1" xfId="0" applyFont="1" applyFill="1" applyBorder="1" applyAlignment="1">
      <alignment horizontal="center" wrapText="1"/>
    </xf>
    <xf numFmtId="0" fontId="3" fillId="4" borderId="0" xfId="0" applyFont="1" applyFill="1" applyAlignment="1">
      <alignment horizontal="center" wrapText="1"/>
    </xf>
    <xf numFmtId="0" fontId="4" fillId="2" borderId="1" xfId="0" applyFont="1" applyFill="1" applyBorder="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6</xdr:col>
      <xdr:colOff>358140</xdr:colOff>
      <xdr:row>4</xdr:row>
      <xdr:rowOff>76200</xdr:rowOff>
    </xdr:to>
    <xdr:pic>
      <xdr:nvPicPr>
        <xdr:cNvPr id="2" name="Picture 2" descr="NewYorkISO logo-2cTEXT">
          <a:extLst>
            <a:ext uri="{FF2B5EF4-FFF2-40B4-BE49-F238E27FC236}">
              <a16:creationId xmlns:a16="http://schemas.microsoft.com/office/drawing/2014/main" id="{D3E7A749-12F8-4733-9E1C-34E7234DE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381000"/>
          <a:ext cx="232981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CBB51-1D48-4AB7-8258-0B07807B0687}">
  <dimension ref="B2:J20"/>
  <sheetViews>
    <sheetView tabSelected="1" workbookViewId="0"/>
  </sheetViews>
  <sheetFormatPr defaultColWidth="8.85546875" defaultRowHeight="15"/>
  <cols>
    <col min="1" max="1" width="4.42578125" style="23" customWidth="1"/>
    <col min="2" max="4" width="8.85546875" style="23"/>
    <col min="5" max="5" width="20.7109375" style="23" customWidth="1"/>
    <col min="6" max="16384" width="8.85546875" style="23"/>
  </cols>
  <sheetData>
    <row r="2" spans="2:10">
      <c r="B2" s="20"/>
      <c r="C2" s="21"/>
      <c r="D2" s="21"/>
      <c r="E2" s="21"/>
      <c r="F2" s="21"/>
      <c r="G2" s="21"/>
      <c r="H2" s="21"/>
      <c r="I2" s="21"/>
      <c r="J2" s="22"/>
    </row>
    <row r="3" spans="2:10">
      <c r="B3" s="24"/>
      <c r="J3" s="25"/>
    </row>
    <row r="4" spans="2:10">
      <c r="B4" s="24"/>
      <c r="J4" s="25"/>
    </row>
    <row r="5" spans="2:10">
      <c r="B5" s="24"/>
      <c r="J5" s="25"/>
    </row>
    <row r="6" spans="2:10" ht="21.75" customHeight="1">
      <c r="B6" s="36" t="s">
        <v>0</v>
      </c>
      <c r="C6" s="37"/>
      <c r="D6" s="37"/>
      <c r="E6" s="37"/>
      <c r="F6" s="37"/>
      <c r="G6" s="37"/>
      <c r="H6" s="37"/>
      <c r="I6" s="37"/>
      <c r="J6" s="38"/>
    </row>
    <row r="7" spans="2:10">
      <c r="B7" s="26"/>
      <c r="C7" s="27"/>
      <c r="J7" s="25"/>
    </row>
    <row r="8" spans="2:10" ht="15.75">
      <c r="B8" s="26"/>
      <c r="C8" s="28" t="s">
        <v>1</v>
      </c>
      <c r="E8" s="35">
        <v>45407</v>
      </c>
      <c r="J8" s="25"/>
    </row>
    <row r="9" spans="2:10">
      <c r="B9" s="26"/>
      <c r="C9" s="27"/>
      <c r="J9" s="25"/>
    </row>
    <row r="10" spans="2:10" ht="15.75">
      <c r="B10" s="26"/>
      <c r="C10" s="28" t="s">
        <v>2</v>
      </c>
      <c r="D10" s="28"/>
      <c r="E10" s="39" t="s">
        <v>3</v>
      </c>
      <c r="F10" s="39"/>
      <c r="G10" s="39"/>
      <c r="H10" s="39"/>
      <c r="I10" s="39"/>
      <c r="J10" s="25"/>
    </row>
    <row r="11" spans="2:10" ht="29.25" customHeight="1">
      <c r="B11" s="26"/>
      <c r="C11" s="27"/>
      <c r="E11" s="39"/>
      <c r="F11" s="39"/>
      <c r="G11" s="39"/>
      <c r="H11" s="39"/>
      <c r="I11" s="39"/>
      <c r="J11" s="25"/>
    </row>
    <row r="12" spans="2:10" ht="14.1" customHeight="1">
      <c r="B12" s="26"/>
      <c r="C12" s="27"/>
      <c r="E12" s="39"/>
      <c r="F12" s="39"/>
      <c r="G12" s="39"/>
      <c r="H12" s="39"/>
      <c r="I12" s="39"/>
      <c r="J12" s="25"/>
    </row>
    <row r="13" spans="2:10" ht="14.1" customHeight="1">
      <c r="B13" s="26"/>
      <c r="C13" s="28" t="s">
        <v>4</v>
      </c>
      <c r="E13" s="39" t="s">
        <v>5</v>
      </c>
      <c r="F13" s="39"/>
      <c r="G13" s="39"/>
      <c r="H13" s="39"/>
      <c r="I13" s="39"/>
      <c r="J13" s="25"/>
    </row>
    <row r="14" spans="2:10" ht="14.1" customHeight="1">
      <c r="B14" s="26"/>
      <c r="C14" s="28"/>
      <c r="E14" s="39" t="s">
        <v>6</v>
      </c>
      <c r="F14" s="39"/>
      <c r="G14" s="39"/>
      <c r="H14" s="39"/>
      <c r="I14" s="39"/>
      <c r="J14" s="25"/>
    </row>
    <row r="15" spans="2:10">
      <c r="B15" s="26"/>
      <c r="C15" s="27"/>
      <c r="J15" s="25"/>
    </row>
    <row r="16" spans="2:10" ht="15.75">
      <c r="B16" s="26"/>
      <c r="C16" s="28" t="s">
        <v>7</v>
      </c>
      <c r="D16" s="28"/>
      <c r="E16" s="28"/>
      <c r="J16" s="25"/>
    </row>
    <row r="17" spans="2:10" ht="102.75" customHeight="1">
      <c r="B17" s="26"/>
      <c r="C17" s="40" t="s">
        <v>8</v>
      </c>
      <c r="D17" s="40"/>
      <c r="E17" s="40"/>
      <c r="F17" s="40"/>
      <c r="G17" s="40"/>
      <c r="H17" s="40"/>
      <c r="I17" s="40"/>
      <c r="J17" s="25"/>
    </row>
    <row r="18" spans="2:10" ht="15.75">
      <c r="B18" s="26"/>
      <c r="C18" s="29"/>
      <c r="D18" s="29"/>
      <c r="E18" s="29"/>
      <c r="F18" s="29"/>
      <c r="G18" s="29"/>
      <c r="H18" s="29"/>
      <c r="I18" s="29"/>
      <c r="J18" s="25"/>
    </row>
    <row r="19" spans="2:10" ht="45.95" customHeight="1">
      <c r="B19" s="26"/>
      <c r="C19" s="40" t="s">
        <v>9</v>
      </c>
      <c r="D19" s="40"/>
      <c r="E19" s="40"/>
      <c r="F19" s="40"/>
      <c r="G19" s="40"/>
      <c r="H19" s="40"/>
      <c r="I19" s="40"/>
      <c r="J19" s="25"/>
    </row>
    <row r="20" spans="2:10">
      <c r="B20" s="30"/>
      <c r="C20" s="31"/>
      <c r="D20" s="31"/>
      <c r="E20" s="31"/>
      <c r="F20" s="31"/>
      <c r="G20" s="31"/>
      <c r="H20" s="31"/>
      <c r="I20" s="31"/>
      <c r="J20" s="32"/>
    </row>
  </sheetData>
  <mergeCells count="6">
    <mergeCell ref="B6:J6"/>
    <mergeCell ref="E10:I12"/>
    <mergeCell ref="C17:I17"/>
    <mergeCell ref="C19:I19"/>
    <mergeCell ref="E13:I13"/>
    <mergeCell ref="E14:I14"/>
  </mergeCell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7BA3-614D-49FF-9B7A-35C65FEF79FD}">
  <dimension ref="A1:N153"/>
  <sheetViews>
    <sheetView workbookViewId="0">
      <selection activeCell="B1" sqref="B1"/>
    </sheetView>
  </sheetViews>
  <sheetFormatPr defaultColWidth="8.85546875" defaultRowHeight="15"/>
  <cols>
    <col min="1" max="1" width="8.85546875" style="3"/>
    <col min="2" max="2" width="29.5703125" style="3" customWidth="1"/>
    <col min="3" max="16384" width="8.85546875" style="3"/>
  </cols>
  <sheetData>
    <row r="1" spans="1:14">
      <c r="A1" s="33" t="s">
        <v>29</v>
      </c>
      <c r="F1" s="11"/>
    </row>
    <row r="2" spans="1:14" ht="16.5">
      <c r="B2" s="2" t="s">
        <v>98</v>
      </c>
    </row>
    <row r="3" spans="1:14" ht="15.75">
      <c r="B3" s="41">
        <v>2025</v>
      </c>
      <c r="C3" s="41"/>
      <c r="D3" s="41"/>
      <c r="E3" s="41"/>
      <c r="F3" s="41"/>
      <c r="G3" s="41"/>
      <c r="H3" s="41"/>
      <c r="I3" s="41"/>
      <c r="J3" s="41"/>
      <c r="K3" s="41"/>
      <c r="L3" s="41"/>
      <c r="M3" s="41"/>
      <c r="N3" s="41"/>
    </row>
    <row r="4" spans="1:14" ht="14.45" customHeight="1">
      <c r="B4" s="4" t="s">
        <v>99</v>
      </c>
      <c r="C4" s="4" t="s">
        <v>100</v>
      </c>
      <c r="D4" s="4" t="s">
        <v>101</v>
      </c>
      <c r="E4" s="4" t="s">
        <v>102</v>
      </c>
      <c r="F4" s="4" t="s">
        <v>103</v>
      </c>
      <c r="G4" s="4" t="s">
        <v>104</v>
      </c>
      <c r="H4" s="4" t="s">
        <v>105</v>
      </c>
      <c r="I4" s="4" t="s">
        <v>106</v>
      </c>
      <c r="J4" s="4" t="s">
        <v>107</v>
      </c>
      <c r="K4" s="4" t="s">
        <v>108</v>
      </c>
      <c r="L4" s="4" t="s">
        <v>109</v>
      </c>
      <c r="M4" s="4" t="s">
        <v>110</v>
      </c>
      <c r="N4" s="4" t="s">
        <v>111</v>
      </c>
    </row>
    <row r="5" spans="1:14" ht="14.45" customHeight="1">
      <c r="B5" s="1" t="s">
        <v>112</v>
      </c>
      <c r="C5" s="7">
        <v>41.3713751685235</v>
      </c>
      <c r="D5" s="7">
        <v>33.731333298342598</v>
      </c>
      <c r="E5" s="7">
        <v>30.072072913569801</v>
      </c>
      <c r="F5" s="7">
        <v>29.671990701887299</v>
      </c>
      <c r="G5" s="7">
        <v>32.126005613675702</v>
      </c>
      <c r="H5" s="7">
        <v>32.290814444753899</v>
      </c>
      <c r="I5" s="7">
        <v>37.805185274411301</v>
      </c>
      <c r="J5" s="7">
        <v>39.216617540646602</v>
      </c>
      <c r="K5" s="7">
        <v>34.4017348501417</v>
      </c>
      <c r="L5" s="7">
        <v>31.941973840036699</v>
      </c>
      <c r="M5" s="7">
        <v>34.017327732509997</v>
      </c>
      <c r="N5" s="7">
        <v>36.081659450966796</v>
      </c>
    </row>
    <row r="6" spans="1:14" ht="14.45" customHeight="1">
      <c r="B6" s="1" t="s">
        <v>113</v>
      </c>
      <c r="C6" s="10">
        <v>44.285203710679099</v>
      </c>
      <c r="D6" s="10">
        <v>35.7507286043394</v>
      </c>
      <c r="E6" s="10">
        <v>30.623396314600502</v>
      </c>
      <c r="F6" s="10">
        <v>29.754371028476299</v>
      </c>
      <c r="G6" s="10">
        <v>32.588857668702303</v>
      </c>
      <c r="H6" s="10">
        <v>32.329479561911697</v>
      </c>
      <c r="I6" s="10">
        <v>38.677019762736499</v>
      </c>
      <c r="J6" s="10">
        <v>39.700004080290398</v>
      </c>
      <c r="K6" s="10">
        <v>34.500149957338998</v>
      </c>
      <c r="L6" s="10">
        <v>32.262750097500401</v>
      </c>
      <c r="M6" s="10">
        <v>34.856546468204897</v>
      </c>
      <c r="N6" s="10">
        <v>37.942738325365099</v>
      </c>
    </row>
    <row r="7" spans="1:14" ht="14.45" customHeight="1">
      <c r="B7" s="1" t="s">
        <v>114</v>
      </c>
      <c r="C7" s="7">
        <v>48.987492599794898</v>
      </c>
      <c r="D7" s="7">
        <v>38.613096245697598</v>
      </c>
      <c r="E7" s="7">
        <v>31.639057569606301</v>
      </c>
      <c r="F7" s="7">
        <v>30.421475169393801</v>
      </c>
      <c r="G7" s="7">
        <v>32.868926189279001</v>
      </c>
      <c r="H7" s="7">
        <v>33.341322726673603</v>
      </c>
      <c r="I7" s="7">
        <v>41.408603734867498</v>
      </c>
      <c r="J7" s="7">
        <v>41.5500168646536</v>
      </c>
      <c r="K7" s="7">
        <v>35.632291870647002</v>
      </c>
      <c r="L7" s="7">
        <v>33.296288044221903</v>
      </c>
      <c r="M7" s="7">
        <v>36.310393700334799</v>
      </c>
      <c r="N7" s="7">
        <v>39.712303305185003</v>
      </c>
    </row>
    <row r="8" spans="1:14" ht="14.45" customHeight="1">
      <c r="B8" s="1" t="s">
        <v>115</v>
      </c>
      <c r="C8" s="10">
        <v>42.4480300103464</v>
      </c>
      <c r="D8" s="10">
        <v>34.689535704397002</v>
      </c>
      <c r="E8" s="10">
        <v>30.155361909379199</v>
      </c>
      <c r="F8" s="10">
        <v>29.136032814449699</v>
      </c>
      <c r="G8" s="10">
        <v>31.218616911160002</v>
      </c>
      <c r="H8" s="10">
        <v>31.902920839521599</v>
      </c>
      <c r="I8" s="10">
        <v>37.366185601039597</v>
      </c>
      <c r="J8" s="10">
        <v>38.332969628354597</v>
      </c>
      <c r="K8" s="10">
        <v>34.159979473219998</v>
      </c>
      <c r="L8" s="10">
        <v>32.0109565719481</v>
      </c>
      <c r="M8" s="10">
        <v>34.677566032939502</v>
      </c>
      <c r="N8" s="10">
        <v>37.700959249209298</v>
      </c>
    </row>
    <row r="9" spans="1:14" ht="14.45" customHeight="1">
      <c r="B9" s="1" t="s">
        <v>116</v>
      </c>
      <c r="C9" s="7">
        <v>48.401224523462297</v>
      </c>
      <c r="D9" s="7">
        <v>38.030518883750602</v>
      </c>
      <c r="E9" s="7">
        <v>31.703875251995601</v>
      </c>
      <c r="F9" s="7">
        <v>30.124420791202098</v>
      </c>
      <c r="G9" s="7">
        <v>32.340527826739901</v>
      </c>
      <c r="H9" s="7">
        <v>33.253274904357099</v>
      </c>
      <c r="I9" s="7">
        <v>40.839582776510603</v>
      </c>
      <c r="J9" s="7">
        <v>41.079630031380603</v>
      </c>
      <c r="K9" s="7">
        <v>35.6677901056078</v>
      </c>
      <c r="L9" s="7">
        <v>33.345611110810303</v>
      </c>
      <c r="M9" s="7">
        <v>35.714057388570602</v>
      </c>
      <c r="N9" s="7">
        <v>40.290818550253398</v>
      </c>
    </row>
    <row r="10" spans="1:14" ht="14.45" customHeight="1">
      <c r="B10" s="1" t="s">
        <v>117</v>
      </c>
      <c r="C10" s="10">
        <v>53.044693182873502</v>
      </c>
      <c r="D10" s="10">
        <v>42.370235445953597</v>
      </c>
      <c r="E10" s="10">
        <v>33.078073322132099</v>
      </c>
      <c r="F10" s="10">
        <v>31.12257824209</v>
      </c>
      <c r="G10" s="10">
        <v>33.397615927521898</v>
      </c>
      <c r="H10" s="10">
        <v>34.625734983550203</v>
      </c>
      <c r="I10" s="10">
        <v>41.321587675361201</v>
      </c>
      <c r="J10" s="10">
        <v>41.168499315938597</v>
      </c>
      <c r="K10" s="10">
        <v>36.717441320419297</v>
      </c>
      <c r="L10" s="10">
        <v>34.351232328722602</v>
      </c>
      <c r="M10" s="10">
        <v>37.369156111611296</v>
      </c>
      <c r="N10" s="10">
        <v>44.4820082623472</v>
      </c>
    </row>
    <row r="11" spans="1:14" ht="14.45" customHeight="1">
      <c r="B11" s="1" t="s">
        <v>118</v>
      </c>
      <c r="C11" s="7">
        <v>51.4420480523058</v>
      </c>
      <c r="D11" s="7">
        <v>41.850390059607399</v>
      </c>
      <c r="E11" s="7">
        <v>33.672625815996597</v>
      </c>
      <c r="F11" s="7">
        <v>31.8753100342221</v>
      </c>
      <c r="G11" s="7">
        <v>34.092037485491801</v>
      </c>
      <c r="H11" s="7">
        <v>34.7994925498962</v>
      </c>
      <c r="I11" s="7">
        <v>42.768291693861798</v>
      </c>
      <c r="J11" s="7">
        <v>42.001937212482602</v>
      </c>
      <c r="K11" s="7">
        <v>36.826612361272197</v>
      </c>
      <c r="L11" s="7">
        <v>34.792077482387597</v>
      </c>
      <c r="M11" s="7">
        <v>37.565727207395803</v>
      </c>
      <c r="N11" s="7">
        <v>44.137556919487601</v>
      </c>
    </row>
    <row r="12" spans="1:14" ht="14.45" customHeight="1">
      <c r="B12" s="1" t="s">
        <v>119</v>
      </c>
      <c r="C12" s="10">
        <v>51.952344330408202</v>
      </c>
      <c r="D12" s="10">
        <v>42.244160765693302</v>
      </c>
      <c r="E12" s="10">
        <v>33.932616313298503</v>
      </c>
      <c r="F12" s="10">
        <v>32.143190783924503</v>
      </c>
      <c r="G12" s="10">
        <v>35.193054911910799</v>
      </c>
      <c r="H12" s="10">
        <v>37.019700286123502</v>
      </c>
      <c r="I12" s="10">
        <v>43.513615659488103</v>
      </c>
      <c r="J12" s="10">
        <v>43.086374467418999</v>
      </c>
      <c r="K12" s="10">
        <v>37.712255578570897</v>
      </c>
      <c r="L12" s="10">
        <v>35.270649876645798</v>
      </c>
      <c r="M12" s="10">
        <v>37.841526248720001</v>
      </c>
      <c r="N12" s="10">
        <v>44.383768379047403</v>
      </c>
    </row>
    <row r="13" spans="1:14" ht="14.45" customHeight="1">
      <c r="B13" s="1" t="s">
        <v>120</v>
      </c>
      <c r="C13" s="7">
        <v>51.747567212709797</v>
      </c>
      <c r="D13" s="7">
        <v>42.130668535119</v>
      </c>
      <c r="E13" s="7">
        <v>33.890441912476703</v>
      </c>
      <c r="F13" s="7">
        <v>32.161584054099201</v>
      </c>
      <c r="G13" s="7">
        <v>35.393613117997397</v>
      </c>
      <c r="H13" s="7">
        <v>37.483115288946401</v>
      </c>
      <c r="I13" s="7">
        <v>43.7295562477522</v>
      </c>
      <c r="J13" s="7">
        <v>43.231165127087699</v>
      </c>
      <c r="K13" s="7">
        <v>37.8178855101268</v>
      </c>
      <c r="L13" s="7">
        <v>35.307371434345001</v>
      </c>
      <c r="M13" s="7">
        <v>37.793765295876398</v>
      </c>
      <c r="N13" s="7">
        <v>44.229472532067199</v>
      </c>
    </row>
    <row r="14" spans="1:14" ht="14.45" customHeight="1">
      <c r="B14" s="1" t="s">
        <v>121</v>
      </c>
      <c r="C14" s="10">
        <v>54.697691620037098</v>
      </c>
      <c r="D14" s="10">
        <v>44.299336527075099</v>
      </c>
      <c r="E14" s="10">
        <v>34.685957283102098</v>
      </c>
      <c r="F14" s="10">
        <v>33.080069316757999</v>
      </c>
      <c r="G14" s="10">
        <v>35.551523177854499</v>
      </c>
      <c r="H14" s="10">
        <v>37.697474983003403</v>
      </c>
      <c r="I14" s="10">
        <v>44.061666491211099</v>
      </c>
      <c r="J14" s="10">
        <v>43.466171274902997</v>
      </c>
      <c r="K14" s="10">
        <v>37.952986574173003</v>
      </c>
      <c r="L14" s="10">
        <v>35.490958265079001</v>
      </c>
      <c r="M14" s="10">
        <v>38.9896830823686</v>
      </c>
      <c r="N14" s="10">
        <v>45.653202502958202</v>
      </c>
    </row>
    <row r="15" spans="1:14" ht="14.45" customHeight="1">
      <c r="B15" s="1" t="s">
        <v>122</v>
      </c>
      <c r="C15" s="7">
        <v>65.884139953121107</v>
      </c>
      <c r="D15" s="7">
        <v>49.813891544228497</v>
      </c>
      <c r="E15" s="7">
        <v>35.635960217445103</v>
      </c>
      <c r="F15" s="7">
        <v>34.5904747830497</v>
      </c>
      <c r="G15" s="7">
        <v>37.180341869272198</v>
      </c>
      <c r="H15" s="7">
        <v>38.776404264238103</v>
      </c>
      <c r="I15" s="7">
        <v>49.392528200662298</v>
      </c>
      <c r="J15" s="7">
        <v>48.384353673586297</v>
      </c>
      <c r="K15" s="7">
        <v>38.916634530491301</v>
      </c>
      <c r="L15" s="7">
        <v>35.735484982049599</v>
      </c>
      <c r="M15" s="7">
        <v>39.749938058853097</v>
      </c>
      <c r="N15" s="7">
        <v>50.0413111153469</v>
      </c>
    </row>
    <row r="16" spans="1:14" ht="14.45" customHeight="1">
      <c r="B16" s="4" t="s">
        <v>123</v>
      </c>
      <c r="C16" s="12">
        <v>50.387437305841971</v>
      </c>
      <c r="D16" s="12">
        <v>40.320354146745835</v>
      </c>
      <c r="E16" s="12">
        <v>32.644494438509312</v>
      </c>
      <c r="F16" s="12">
        <v>31.280136156322968</v>
      </c>
      <c r="G16" s="12">
        <v>33.813738245418683</v>
      </c>
      <c r="H16" s="12">
        <v>34.865430439361432</v>
      </c>
      <c r="I16" s="12">
        <v>41.898529374354744</v>
      </c>
      <c r="J16" s="12">
        <v>41.928885383340273</v>
      </c>
      <c r="K16" s="12">
        <v>36.391432921091727</v>
      </c>
      <c r="L16" s="12">
        <v>33.982304912158817</v>
      </c>
      <c r="M16" s="12">
        <v>36.80778975703501</v>
      </c>
      <c r="N16" s="12">
        <v>42.241436235657645</v>
      </c>
    </row>
    <row r="18" spans="2:14" ht="14.45" customHeight="1">
      <c r="B18" s="41">
        <v>2030</v>
      </c>
      <c r="C18" s="41"/>
      <c r="D18" s="41"/>
      <c r="E18" s="41"/>
      <c r="F18" s="41"/>
      <c r="G18" s="41"/>
      <c r="H18" s="41"/>
      <c r="I18" s="41"/>
      <c r="J18" s="41"/>
      <c r="K18" s="41"/>
      <c r="L18" s="41"/>
      <c r="M18" s="41"/>
      <c r="N18" s="41"/>
    </row>
    <row r="19" spans="2:14" ht="14.45" customHeight="1">
      <c r="B19" s="4" t="s">
        <v>99</v>
      </c>
      <c r="C19" s="4" t="s">
        <v>100</v>
      </c>
      <c r="D19" s="4" t="s">
        <v>101</v>
      </c>
      <c r="E19" s="4" t="s">
        <v>102</v>
      </c>
      <c r="F19" s="4" t="s">
        <v>103</v>
      </c>
      <c r="G19" s="4" t="s">
        <v>104</v>
      </c>
      <c r="H19" s="4" t="s">
        <v>105</v>
      </c>
      <c r="I19" s="4" t="s">
        <v>106</v>
      </c>
      <c r="J19" s="4" t="s">
        <v>107</v>
      </c>
      <c r="K19" s="4" t="s">
        <v>108</v>
      </c>
      <c r="L19" s="4" t="s">
        <v>109</v>
      </c>
      <c r="M19" s="4" t="s">
        <v>110</v>
      </c>
      <c r="N19" s="4" t="s">
        <v>111</v>
      </c>
    </row>
    <row r="20" spans="2:14" ht="14.45" customHeight="1">
      <c r="B20" s="1" t="s">
        <v>112</v>
      </c>
      <c r="C20" s="7">
        <v>43.131060492607901</v>
      </c>
      <c r="D20" s="7">
        <v>35.635745048522899</v>
      </c>
      <c r="E20" s="7">
        <v>30.5222291177319</v>
      </c>
      <c r="F20" s="7">
        <v>29.5839576376809</v>
      </c>
      <c r="G20" s="7">
        <v>27.824426317727699</v>
      </c>
      <c r="H20" s="7">
        <v>29.620147849453801</v>
      </c>
      <c r="I20" s="7">
        <v>37.370031297847802</v>
      </c>
      <c r="J20" s="7">
        <v>37.683236178531402</v>
      </c>
      <c r="K20" s="7">
        <v>32.948567676544201</v>
      </c>
      <c r="L20" s="7">
        <v>31.847195930378401</v>
      </c>
      <c r="M20" s="7">
        <v>34.461043196254302</v>
      </c>
      <c r="N20" s="7">
        <v>39.7559353664357</v>
      </c>
    </row>
    <row r="21" spans="2:14" ht="14.45" customHeight="1">
      <c r="B21" s="1" t="s">
        <v>113</v>
      </c>
      <c r="C21" s="10">
        <v>46.552988472805197</v>
      </c>
      <c r="D21" s="10">
        <v>37.998876773175702</v>
      </c>
      <c r="E21" s="10">
        <v>30.946279400138401</v>
      </c>
      <c r="F21" s="10">
        <v>29.479340741369501</v>
      </c>
      <c r="G21" s="10">
        <v>27.618622920846398</v>
      </c>
      <c r="H21" s="10">
        <v>29.418084669113199</v>
      </c>
      <c r="I21" s="10">
        <v>37.750576383324102</v>
      </c>
      <c r="J21" s="10">
        <v>37.9340072447254</v>
      </c>
      <c r="K21" s="10">
        <v>32.853526810805</v>
      </c>
      <c r="L21" s="10">
        <v>32.222250643596901</v>
      </c>
      <c r="M21" s="10">
        <v>34.942404619852702</v>
      </c>
      <c r="N21" s="10">
        <v>42.069577068410901</v>
      </c>
    </row>
    <row r="22" spans="2:14" ht="14.45" customHeight="1">
      <c r="B22" s="1" t="s">
        <v>114</v>
      </c>
      <c r="C22" s="7">
        <v>50.3372830242239</v>
      </c>
      <c r="D22" s="7">
        <v>40.433612465858502</v>
      </c>
      <c r="E22" s="7">
        <v>31.932776010164702</v>
      </c>
      <c r="F22" s="7">
        <v>30.352815021408901</v>
      </c>
      <c r="G22" s="7">
        <v>28.2904291486227</v>
      </c>
      <c r="H22" s="7">
        <v>30.651363078753199</v>
      </c>
      <c r="I22" s="7">
        <v>40.720328351502801</v>
      </c>
      <c r="J22" s="7">
        <v>40.548873965458199</v>
      </c>
      <c r="K22" s="7">
        <v>34.6702027612262</v>
      </c>
      <c r="L22" s="7">
        <v>33.679944199900497</v>
      </c>
      <c r="M22" s="7">
        <v>35.614804138077602</v>
      </c>
      <c r="N22" s="7">
        <v>45.496591773084397</v>
      </c>
    </row>
    <row r="23" spans="2:14" ht="14.45" customHeight="1">
      <c r="B23" s="1" t="s">
        <v>115</v>
      </c>
      <c r="C23" s="10">
        <v>45.387047495893299</v>
      </c>
      <c r="D23" s="10">
        <v>37.119876515297697</v>
      </c>
      <c r="E23" s="10">
        <v>30.2492661911954</v>
      </c>
      <c r="F23" s="10">
        <v>28.5507550372018</v>
      </c>
      <c r="G23" s="10">
        <v>27.416907966777799</v>
      </c>
      <c r="H23" s="10">
        <v>29.087217342853499</v>
      </c>
      <c r="I23" s="10">
        <v>35.860692316486002</v>
      </c>
      <c r="J23" s="10">
        <v>36.488197288205498</v>
      </c>
      <c r="K23" s="10">
        <v>32.170744641621901</v>
      </c>
      <c r="L23" s="10">
        <v>31.4463690045059</v>
      </c>
      <c r="M23" s="10">
        <v>34.134194244278802</v>
      </c>
      <c r="N23" s="10">
        <v>41.177443940152401</v>
      </c>
    </row>
    <row r="24" spans="2:14" ht="14.45" customHeight="1">
      <c r="B24" s="1" t="s">
        <v>116</v>
      </c>
      <c r="C24" s="7">
        <v>48.692447262425603</v>
      </c>
      <c r="D24" s="7">
        <v>39.335374772548697</v>
      </c>
      <c r="E24" s="7">
        <v>31.2320752400224</v>
      </c>
      <c r="F24" s="7">
        <v>29.086403695742298</v>
      </c>
      <c r="G24" s="7">
        <v>27.658731751544501</v>
      </c>
      <c r="H24" s="7">
        <v>30.003775960869302</v>
      </c>
      <c r="I24" s="7">
        <v>38.301656128257797</v>
      </c>
      <c r="J24" s="7">
        <v>38.672865175431802</v>
      </c>
      <c r="K24" s="7">
        <v>33.365804796748698</v>
      </c>
      <c r="L24" s="7">
        <v>32.240554924934102</v>
      </c>
      <c r="M24" s="7">
        <v>34.453614053461301</v>
      </c>
      <c r="N24" s="7">
        <v>43.113087677186499</v>
      </c>
    </row>
    <row r="25" spans="2:14" ht="14.45" customHeight="1">
      <c r="B25" s="1" t="s">
        <v>117</v>
      </c>
      <c r="C25" s="10">
        <v>49.042266425266099</v>
      </c>
      <c r="D25" s="10">
        <v>39.734831293424001</v>
      </c>
      <c r="E25" s="10">
        <v>31.467444466006398</v>
      </c>
      <c r="F25" s="10">
        <v>29.084606581264101</v>
      </c>
      <c r="G25" s="10">
        <v>28.805806636810299</v>
      </c>
      <c r="H25" s="10">
        <v>30.333709764480599</v>
      </c>
      <c r="I25" s="10">
        <v>37.468514534734901</v>
      </c>
      <c r="J25" s="10">
        <v>37.9661441977306</v>
      </c>
      <c r="K25" s="10">
        <v>32.971226776970802</v>
      </c>
      <c r="L25" s="10">
        <v>31.8021209316869</v>
      </c>
      <c r="M25" s="10">
        <v>34.520422177844601</v>
      </c>
      <c r="N25" s="10">
        <v>43.2542489344074</v>
      </c>
    </row>
    <row r="26" spans="2:14" ht="14.45" customHeight="1">
      <c r="B26" s="1" t="s">
        <v>118</v>
      </c>
      <c r="C26" s="7">
        <v>48.405708159169798</v>
      </c>
      <c r="D26" s="7">
        <v>39.625260162921201</v>
      </c>
      <c r="E26" s="7">
        <v>31.5725668758474</v>
      </c>
      <c r="F26" s="7">
        <v>29.177450908554899</v>
      </c>
      <c r="G26" s="7">
        <v>29.265006390951001</v>
      </c>
      <c r="H26" s="7">
        <v>30.6343359271685</v>
      </c>
      <c r="I26" s="7">
        <v>37.648114827371401</v>
      </c>
      <c r="J26" s="7">
        <v>37.934621792967597</v>
      </c>
      <c r="K26" s="7">
        <v>32.942198847399801</v>
      </c>
      <c r="L26" s="7">
        <v>31.7260626413489</v>
      </c>
      <c r="M26" s="7">
        <v>34.477753949165297</v>
      </c>
      <c r="N26" s="7">
        <v>42.336018252116403</v>
      </c>
    </row>
    <row r="27" spans="2:14" ht="14.45" customHeight="1">
      <c r="B27" s="1" t="s">
        <v>119</v>
      </c>
      <c r="C27" s="10">
        <v>48.7773916798253</v>
      </c>
      <c r="D27" s="10">
        <v>39.887932468028303</v>
      </c>
      <c r="E27" s="10">
        <v>31.7514247073922</v>
      </c>
      <c r="F27" s="10">
        <v>29.353024024433601</v>
      </c>
      <c r="G27" s="10">
        <v>29.8703176462522</v>
      </c>
      <c r="H27" s="10">
        <v>31.943978328175</v>
      </c>
      <c r="I27" s="10">
        <v>38.839458801413102</v>
      </c>
      <c r="J27" s="10">
        <v>39.160088008449897</v>
      </c>
      <c r="K27" s="10">
        <v>33.527882520357799</v>
      </c>
      <c r="L27" s="10">
        <v>31.8648697099378</v>
      </c>
      <c r="M27" s="10">
        <v>34.6320159276327</v>
      </c>
      <c r="N27" s="10">
        <v>42.563223361969001</v>
      </c>
    </row>
    <row r="28" spans="2:14" ht="14.45" customHeight="1">
      <c r="B28" s="1" t="s">
        <v>120</v>
      </c>
      <c r="C28" s="7">
        <v>48.458183801302297</v>
      </c>
      <c r="D28" s="7">
        <v>39.701193256037598</v>
      </c>
      <c r="E28" s="7">
        <v>31.6274384478087</v>
      </c>
      <c r="F28" s="7">
        <v>29.268909849060901</v>
      </c>
      <c r="G28" s="7">
        <v>29.921703974405901</v>
      </c>
      <c r="H28" s="7">
        <v>32.166252546840198</v>
      </c>
      <c r="I28" s="7">
        <v>38.9067170594328</v>
      </c>
      <c r="J28" s="7">
        <v>39.273383843001497</v>
      </c>
      <c r="K28" s="7">
        <v>33.528355924288398</v>
      </c>
      <c r="L28" s="7">
        <v>31.754235070238799</v>
      </c>
      <c r="M28" s="7">
        <v>34.479036047723604</v>
      </c>
      <c r="N28" s="7">
        <v>42.2619576582345</v>
      </c>
    </row>
    <row r="29" spans="2:14" ht="14.45" customHeight="1">
      <c r="B29" s="1" t="s">
        <v>121</v>
      </c>
      <c r="C29" s="10">
        <v>48.617927889670099</v>
      </c>
      <c r="D29" s="10">
        <v>39.842202385266603</v>
      </c>
      <c r="E29" s="10">
        <v>31.672641772095901</v>
      </c>
      <c r="F29" s="10">
        <v>29.333859623803001</v>
      </c>
      <c r="G29" s="10">
        <v>29.962994367845599</v>
      </c>
      <c r="H29" s="10">
        <v>32.237176505724598</v>
      </c>
      <c r="I29" s="10">
        <v>39.509762025648499</v>
      </c>
      <c r="J29" s="10">
        <v>39.196572936991203</v>
      </c>
      <c r="K29" s="10">
        <v>33.471743437979001</v>
      </c>
      <c r="L29" s="10">
        <v>31.774835381456601</v>
      </c>
      <c r="M29" s="10">
        <v>34.5159544812308</v>
      </c>
      <c r="N29" s="10">
        <v>42.3212684944112</v>
      </c>
    </row>
    <row r="30" spans="2:14" ht="14.45" customHeight="1">
      <c r="B30" s="1" t="s">
        <v>122</v>
      </c>
      <c r="C30" s="7">
        <v>49.945586947984602</v>
      </c>
      <c r="D30" s="7">
        <v>40.790344317754098</v>
      </c>
      <c r="E30" s="7">
        <v>32.222319972130599</v>
      </c>
      <c r="F30" s="7">
        <v>29.661195381482401</v>
      </c>
      <c r="G30" s="7">
        <v>30.344074349249599</v>
      </c>
      <c r="H30" s="7">
        <v>32.912921916114001</v>
      </c>
      <c r="I30" s="7">
        <v>42.580881123901698</v>
      </c>
      <c r="J30" s="7">
        <v>41.081896674248497</v>
      </c>
      <c r="K30" s="7">
        <v>34.446418068144098</v>
      </c>
      <c r="L30" s="7">
        <v>32.6648077067508</v>
      </c>
      <c r="M30" s="7">
        <v>35.223204302787799</v>
      </c>
      <c r="N30" s="7">
        <v>43.332814678069099</v>
      </c>
    </row>
    <row r="31" spans="2:14" ht="14.45" customHeight="1">
      <c r="B31" s="4" t="s">
        <v>123</v>
      </c>
      <c r="C31" s="12">
        <v>47.94071742283402</v>
      </c>
      <c r="D31" s="12">
        <v>39.100477223530476</v>
      </c>
      <c r="E31" s="12">
        <v>31.381496563684912</v>
      </c>
      <c r="F31" s="12">
        <v>29.357483500182028</v>
      </c>
      <c r="G31" s="12">
        <v>28.816274679184883</v>
      </c>
      <c r="H31" s="12">
        <v>30.818996717231446</v>
      </c>
      <c r="I31" s="12">
        <v>38.632430259083726</v>
      </c>
      <c r="J31" s="12">
        <v>38.721807936885604</v>
      </c>
      <c r="K31" s="12">
        <v>33.354242932916904</v>
      </c>
      <c r="L31" s="12">
        <v>32.093022376794153</v>
      </c>
      <c r="M31" s="12">
        <v>34.677677012573589</v>
      </c>
      <c r="N31" s="12">
        <v>42.516560654952507</v>
      </c>
    </row>
    <row r="33" spans="2:14" ht="15.75">
      <c r="B33" s="41">
        <v>2035</v>
      </c>
      <c r="C33" s="41"/>
      <c r="D33" s="41"/>
      <c r="E33" s="41"/>
      <c r="F33" s="41"/>
      <c r="G33" s="41"/>
      <c r="H33" s="41"/>
      <c r="I33" s="41"/>
      <c r="J33" s="41"/>
      <c r="K33" s="41"/>
      <c r="L33" s="41"/>
      <c r="M33" s="41"/>
      <c r="N33" s="41"/>
    </row>
    <row r="34" spans="2:14" ht="15.75">
      <c r="B34" s="4" t="s">
        <v>99</v>
      </c>
      <c r="C34" s="4" t="s">
        <v>100</v>
      </c>
      <c r="D34" s="4" t="s">
        <v>101</v>
      </c>
      <c r="E34" s="4" t="s">
        <v>102</v>
      </c>
      <c r="F34" s="4" t="s">
        <v>103</v>
      </c>
      <c r="G34" s="4" t="s">
        <v>104</v>
      </c>
      <c r="H34" s="4" t="s">
        <v>105</v>
      </c>
      <c r="I34" s="4" t="s">
        <v>106</v>
      </c>
      <c r="J34" s="4" t="s">
        <v>107</v>
      </c>
      <c r="K34" s="4" t="s">
        <v>108</v>
      </c>
      <c r="L34" s="4" t="s">
        <v>109</v>
      </c>
      <c r="M34" s="4" t="s">
        <v>110</v>
      </c>
      <c r="N34" s="4" t="s">
        <v>111</v>
      </c>
    </row>
    <row r="35" spans="2:14" ht="15.75">
      <c r="B35" s="1" t="s">
        <v>112</v>
      </c>
      <c r="C35" s="7">
        <v>61.078589670119698</v>
      </c>
      <c r="D35" s="7">
        <v>51.041617961156902</v>
      </c>
      <c r="E35" s="7">
        <v>40.833000611233501</v>
      </c>
      <c r="F35" s="7">
        <v>37.871607828140299</v>
      </c>
      <c r="G35" s="7">
        <v>35.373596901534697</v>
      </c>
      <c r="H35" s="7">
        <v>37.848208750618802</v>
      </c>
      <c r="I35" s="7">
        <v>50.296919574019697</v>
      </c>
      <c r="J35" s="7">
        <v>49.051842902296301</v>
      </c>
      <c r="K35" s="7">
        <v>42.352443620893702</v>
      </c>
      <c r="L35" s="7">
        <v>43.838024349622799</v>
      </c>
      <c r="M35" s="7">
        <v>48.657489517000002</v>
      </c>
      <c r="N35" s="7">
        <v>55.920280938507403</v>
      </c>
    </row>
    <row r="36" spans="2:14" ht="15.75">
      <c r="B36" s="1" t="s">
        <v>113</v>
      </c>
      <c r="C36" s="10">
        <v>71.238005720159094</v>
      </c>
      <c r="D36" s="10">
        <v>59.809024140948303</v>
      </c>
      <c r="E36" s="10">
        <v>42.928767909285803</v>
      </c>
      <c r="F36" s="10">
        <v>38.297109233008499</v>
      </c>
      <c r="G36" s="10">
        <v>35.183040972678903</v>
      </c>
      <c r="H36" s="10">
        <v>37.893621680471597</v>
      </c>
      <c r="I36" s="10">
        <v>51.5939038697109</v>
      </c>
      <c r="J36" s="10">
        <v>50.317046511557798</v>
      </c>
      <c r="K36" s="10">
        <v>42.843674355083003</v>
      </c>
      <c r="L36" s="10">
        <v>45.603346365754298</v>
      </c>
      <c r="M36" s="10">
        <v>50.806842448976298</v>
      </c>
      <c r="N36" s="10">
        <v>59.657248199626999</v>
      </c>
    </row>
    <row r="37" spans="2:14" ht="15.75">
      <c r="B37" s="1" t="s">
        <v>114</v>
      </c>
      <c r="C37" s="7">
        <v>78.477371713166605</v>
      </c>
      <c r="D37" s="7">
        <v>66.465926107906199</v>
      </c>
      <c r="E37" s="7">
        <v>46.662587481160301</v>
      </c>
      <c r="F37" s="7">
        <v>39.253809605704397</v>
      </c>
      <c r="G37" s="7">
        <v>35.954449961262398</v>
      </c>
      <c r="H37" s="7">
        <v>40.190577819612301</v>
      </c>
      <c r="I37" s="7">
        <v>57.395603508077599</v>
      </c>
      <c r="J37" s="7">
        <v>55.965486685435003</v>
      </c>
      <c r="K37" s="7">
        <v>46.219694972038297</v>
      </c>
      <c r="L37" s="7">
        <v>49.1848369465079</v>
      </c>
      <c r="M37" s="7">
        <v>52.500733574231504</v>
      </c>
      <c r="N37" s="7">
        <v>66.4229951007392</v>
      </c>
    </row>
    <row r="38" spans="2:14" ht="15.75">
      <c r="B38" s="1" t="s">
        <v>115</v>
      </c>
      <c r="C38" s="10">
        <v>66.914234735632505</v>
      </c>
      <c r="D38" s="10">
        <v>55.4361272823243</v>
      </c>
      <c r="E38" s="10">
        <v>40.844205415377097</v>
      </c>
      <c r="F38" s="10">
        <v>36.434469331635398</v>
      </c>
      <c r="G38" s="10">
        <v>34.557218874654502</v>
      </c>
      <c r="H38" s="10">
        <v>37.033183701833103</v>
      </c>
      <c r="I38" s="10">
        <v>48.493786663137499</v>
      </c>
      <c r="J38" s="10">
        <v>47.747414419727903</v>
      </c>
      <c r="K38" s="10">
        <v>41.647383480601803</v>
      </c>
      <c r="L38" s="10">
        <v>42.176330522824401</v>
      </c>
      <c r="M38" s="10">
        <v>47.411453358332302</v>
      </c>
      <c r="N38" s="10">
        <v>56.0119794004707</v>
      </c>
    </row>
    <row r="39" spans="2:14" ht="15.75">
      <c r="B39" s="1" t="s">
        <v>116</v>
      </c>
      <c r="C39" s="7">
        <v>85.800916671752901</v>
      </c>
      <c r="D39" s="7">
        <v>62.085206213451599</v>
      </c>
      <c r="E39" s="7">
        <v>43.065180427284702</v>
      </c>
      <c r="F39" s="7">
        <v>37.283724919954899</v>
      </c>
      <c r="G39" s="7">
        <v>35.239921619815199</v>
      </c>
      <c r="H39" s="7">
        <v>38.614903820885601</v>
      </c>
      <c r="I39" s="7">
        <v>53.615777043886098</v>
      </c>
      <c r="J39" s="7">
        <v>51.543793583429</v>
      </c>
      <c r="K39" s="7">
        <v>43.509758806228596</v>
      </c>
      <c r="L39" s="7">
        <v>44.099777713898703</v>
      </c>
      <c r="M39" s="7">
        <v>48.715007185936003</v>
      </c>
      <c r="N39" s="7">
        <v>59.438991751722099</v>
      </c>
    </row>
    <row r="40" spans="2:14" ht="15.75">
      <c r="B40" s="1" t="s">
        <v>117</v>
      </c>
      <c r="C40" s="10">
        <v>71.078894686955294</v>
      </c>
      <c r="D40" s="10">
        <v>58.167425428118001</v>
      </c>
      <c r="E40" s="10">
        <v>42.263795106641702</v>
      </c>
      <c r="F40" s="10">
        <v>37.133600407176502</v>
      </c>
      <c r="G40" s="10">
        <v>36.263367422165402</v>
      </c>
      <c r="H40" s="10">
        <v>38.625597945849101</v>
      </c>
      <c r="I40" s="10">
        <v>51.237774900210802</v>
      </c>
      <c r="J40" s="10">
        <v>50.265328991797702</v>
      </c>
      <c r="K40" s="10">
        <v>42.578760274251302</v>
      </c>
      <c r="L40" s="10">
        <v>42.302972109087101</v>
      </c>
      <c r="M40" s="10">
        <v>48.170037833849598</v>
      </c>
      <c r="N40" s="10">
        <v>57.684771686471898</v>
      </c>
    </row>
    <row r="41" spans="2:14" ht="15.75">
      <c r="B41" s="1" t="s">
        <v>118</v>
      </c>
      <c r="C41" s="7">
        <v>68.468608815182904</v>
      </c>
      <c r="D41" s="7">
        <v>56.459724891753403</v>
      </c>
      <c r="E41" s="7">
        <v>41.492262322415598</v>
      </c>
      <c r="F41" s="7">
        <v>37.004213974210899</v>
      </c>
      <c r="G41" s="7">
        <v>36.890764408214103</v>
      </c>
      <c r="H41" s="7">
        <v>38.718971170319399</v>
      </c>
      <c r="I41" s="7">
        <v>51.297070628853298</v>
      </c>
      <c r="J41" s="7">
        <v>49.762585393844098</v>
      </c>
      <c r="K41" s="7">
        <v>42.2637006176843</v>
      </c>
      <c r="L41" s="7">
        <v>41.484561161328401</v>
      </c>
      <c r="M41" s="7">
        <v>46.876252669758301</v>
      </c>
      <c r="N41" s="7">
        <v>55.494624568570003</v>
      </c>
    </row>
    <row r="42" spans="2:14" ht="15.75">
      <c r="B42" s="1" t="s">
        <v>119</v>
      </c>
      <c r="C42" s="10">
        <v>69.168439895876006</v>
      </c>
      <c r="D42" s="10">
        <v>56.904236345064099</v>
      </c>
      <c r="E42" s="10">
        <v>41.714400229915498</v>
      </c>
      <c r="F42" s="10">
        <v>37.217264620463098</v>
      </c>
      <c r="G42" s="10">
        <v>37.5005505725902</v>
      </c>
      <c r="H42" s="10">
        <v>40.152519830068002</v>
      </c>
      <c r="I42" s="10">
        <v>52.533530353217998</v>
      </c>
      <c r="J42" s="10">
        <v>51.264835009010902</v>
      </c>
      <c r="K42" s="10">
        <v>42.9188873767853</v>
      </c>
      <c r="L42" s="10">
        <v>41.688555145776398</v>
      </c>
      <c r="M42" s="10">
        <v>47.106104747454303</v>
      </c>
      <c r="N42" s="10">
        <v>55.918785331069799</v>
      </c>
    </row>
    <row r="43" spans="2:14" ht="15.75">
      <c r="B43" s="1" t="s">
        <v>120</v>
      </c>
      <c r="C43" s="7">
        <v>68.587546322935395</v>
      </c>
      <c r="D43" s="7">
        <v>56.394640144847699</v>
      </c>
      <c r="E43" s="7">
        <v>41.4054734681242</v>
      </c>
      <c r="F43" s="7">
        <v>37.069857878155197</v>
      </c>
      <c r="G43" s="7">
        <v>37.520941795841303</v>
      </c>
      <c r="H43" s="7">
        <v>40.326432193650099</v>
      </c>
      <c r="I43" s="7">
        <v>52.382694121329997</v>
      </c>
      <c r="J43" s="7">
        <v>51.2383706800399</v>
      </c>
      <c r="K43" s="7">
        <v>42.840744082133</v>
      </c>
      <c r="L43" s="7">
        <v>41.423317873349802</v>
      </c>
      <c r="M43" s="7">
        <v>46.759380427996298</v>
      </c>
      <c r="N43" s="7">
        <v>55.415770243572901</v>
      </c>
    </row>
    <row r="44" spans="2:14" ht="15.75">
      <c r="B44" s="1" t="s">
        <v>121</v>
      </c>
      <c r="C44" s="10">
        <v>68.609184875283205</v>
      </c>
      <c r="D44" s="10">
        <v>56.3113467693329</v>
      </c>
      <c r="E44" s="10">
        <v>41.416233044798702</v>
      </c>
      <c r="F44" s="10">
        <v>37.1116946803199</v>
      </c>
      <c r="G44" s="10">
        <v>37.538801467546897</v>
      </c>
      <c r="H44" s="10">
        <v>40.336563626925098</v>
      </c>
      <c r="I44" s="10">
        <v>53.084858673874997</v>
      </c>
      <c r="J44" s="10">
        <v>50.889750301196997</v>
      </c>
      <c r="K44" s="10">
        <v>42.644017595714999</v>
      </c>
      <c r="L44" s="10">
        <v>41.181094325998799</v>
      </c>
      <c r="M44" s="10">
        <v>46.445278557141599</v>
      </c>
      <c r="N44" s="10">
        <v>55.181179308122204</v>
      </c>
    </row>
    <row r="45" spans="2:14" ht="15.75">
      <c r="B45" s="1" t="s">
        <v>122</v>
      </c>
      <c r="C45" s="7">
        <v>71.923964336354203</v>
      </c>
      <c r="D45" s="7">
        <v>58.537965388525102</v>
      </c>
      <c r="E45" s="7">
        <v>42.524007117876401</v>
      </c>
      <c r="F45" s="7">
        <v>38.172346353530898</v>
      </c>
      <c r="G45" s="7">
        <v>40.107491106115397</v>
      </c>
      <c r="H45" s="7">
        <v>41.590198426776503</v>
      </c>
      <c r="I45" s="7">
        <v>58.988292519764201</v>
      </c>
      <c r="J45" s="7">
        <v>55.354463141451603</v>
      </c>
      <c r="K45" s="7">
        <v>43.820615410804699</v>
      </c>
      <c r="L45" s="7">
        <v>42.517057275259397</v>
      </c>
      <c r="M45" s="7">
        <v>47.953214409616301</v>
      </c>
      <c r="N45" s="7">
        <v>57.678905123023597</v>
      </c>
    </row>
    <row r="46" spans="2:14" ht="15.75">
      <c r="B46" s="4" t="s">
        <v>123</v>
      </c>
      <c r="C46" s="12">
        <v>71.031432494856162</v>
      </c>
      <c r="D46" s="12">
        <v>57.964840061220777</v>
      </c>
      <c r="E46" s="12">
        <v>42.286355739464859</v>
      </c>
      <c r="F46" s="12">
        <v>37.531790802936356</v>
      </c>
      <c r="G46" s="12">
        <v>36.557285918401725</v>
      </c>
      <c r="H46" s="12">
        <v>39.211888997000869</v>
      </c>
      <c r="I46" s="12">
        <v>52.810928350553013</v>
      </c>
      <c r="J46" s="12">
        <v>51.218265238162481</v>
      </c>
      <c r="K46" s="12">
        <v>43.05815278111082</v>
      </c>
      <c r="L46" s="12">
        <v>43.227261253582547</v>
      </c>
      <c r="M46" s="12">
        <v>48.309254066390231</v>
      </c>
      <c r="N46" s="12">
        <v>57.711411968354241</v>
      </c>
    </row>
    <row r="48" spans="2:14" ht="15.75">
      <c r="B48" s="41">
        <v>2040</v>
      </c>
      <c r="C48" s="41"/>
      <c r="D48" s="41"/>
      <c r="E48" s="41"/>
      <c r="F48" s="41"/>
      <c r="G48" s="41"/>
      <c r="H48" s="41"/>
      <c r="I48" s="41"/>
      <c r="J48" s="41"/>
      <c r="K48" s="41"/>
      <c r="L48" s="41"/>
      <c r="M48" s="41"/>
      <c r="N48" s="41"/>
    </row>
    <row r="49" spans="2:14" ht="15.75">
      <c r="B49" s="4" t="s">
        <v>99</v>
      </c>
      <c r="C49" s="4" t="s">
        <v>100</v>
      </c>
      <c r="D49" s="4" t="s">
        <v>101</v>
      </c>
      <c r="E49" s="4" t="s">
        <v>102</v>
      </c>
      <c r="F49" s="4" t="s">
        <v>103</v>
      </c>
      <c r="G49" s="4" t="s">
        <v>104</v>
      </c>
      <c r="H49" s="4" t="s">
        <v>105</v>
      </c>
      <c r="I49" s="4" t="s">
        <v>106</v>
      </c>
      <c r="J49" s="4" t="s">
        <v>107</v>
      </c>
      <c r="K49" s="4" t="s">
        <v>108</v>
      </c>
      <c r="L49" s="4" t="s">
        <v>109</v>
      </c>
      <c r="M49" s="4" t="s">
        <v>110</v>
      </c>
      <c r="N49" s="4" t="s">
        <v>111</v>
      </c>
    </row>
    <row r="50" spans="2:14" ht="15.75">
      <c r="B50" s="1" t="s">
        <v>112</v>
      </c>
      <c r="C50" s="7">
        <v>94.134352868603102</v>
      </c>
      <c r="D50" s="7">
        <v>79.823225076171198</v>
      </c>
      <c r="E50" s="7">
        <v>59.856369777392302</v>
      </c>
      <c r="F50" s="7">
        <v>53.6187252362569</v>
      </c>
      <c r="G50" s="7">
        <v>51.787058294460302</v>
      </c>
      <c r="H50" s="7">
        <v>51.377164422141199</v>
      </c>
      <c r="I50" s="7">
        <v>70.788877820455895</v>
      </c>
      <c r="J50" s="7">
        <v>66.621195162496306</v>
      </c>
      <c r="K50" s="7">
        <v>60.526895146899797</v>
      </c>
      <c r="L50" s="7">
        <v>61.2108169165991</v>
      </c>
      <c r="M50" s="7">
        <v>73.771814897325299</v>
      </c>
      <c r="N50" s="7">
        <v>85.448979885347399</v>
      </c>
    </row>
    <row r="51" spans="2:14" ht="15.75">
      <c r="B51" s="1" t="s">
        <v>113</v>
      </c>
      <c r="C51" s="10">
        <v>116.940313221306</v>
      </c>
      <c r="D51" s="10">
        <v>97.509957686237897</v>
      </c>
      <c r="E51" s="10">
        <v>64.578016163200502</v>
      </c>
      <c r="F51" s="10">
        <v>55.874741845660701</v>
      </c>
      <c r="G51" s="10">
        <v>54.269808412880003</v>
      </c>
      <c r="H51" s="10">
        <v>52.923828527662501</v>
      </c>
      <c r="I51" s="10">
        <v>74.498301905970393</v>
      </c>
      <c r="J51" s="10">
        <v>69.074245519535495</v>
      </c>
      <c r="K51" s="10">
        <v>63.375250434875497</v>
      </c>
      <c r="L51" s="10">
        <v>64.217360368339001</v>
      </c>
      <c r="M51" s="10">
        <v>78.808845822016394</v>
      </c>
      <c r="N51" s="10">
        <v>93.207090577771595</v>
      </c>
    </row>
    <row r="52" spans="2:14" ht="15.75">
      <c r="B52" s="1" t="s">
        <v>114</v>
      </c>
      <c r="C52" s="7">
        <v>132.22330121071101</v>
      </c>
      <c r="D52" s="7">
        <v>110.340673073955</v>
      </c>
      <c r="E52" s="7">
        <v>73.293343559388205</v>
      </c>
      <c r="F52" s="7">
        <v>59.874123038185999</v>
      </c>
      <c r="G52" s="7">
        <v>58.983125353372202</v>
      </c>
      <c r="H52" s="7">
        <v>60.313600169287803</v>
      </c>
      <c r="I52" s="7">
        <v>87.059919639300304</v>
      </c>
      <c r="J52" s="7">
        <v>79.114610723269905</v>
      </c>
      <c r="K52" s="7">
        <v>73.778033728069701</v>
      </c>
      <c r="L52" s="7">
        <v>70.281081394482698</v>
      </c>
      <c r="M52" s="7">
        <v>88.003053172429404</v>
      </c>
      <c r="N52" s="7">
        <v>104.964502108994</v>
      </c>
    </row>
    <row r="53" spans="2:14" ht="15.75">
      <c r="B53" s="1" t="s">
        <v>115</v>
      </c>
      <c r="C53" s="10">
        <v>101.380005431432</v>
      </c>
      <c r="D53" s="10">
        <v>85.889120863772007</v>
      </c>
      <c r="E53" s="10">
        <v>59.401012728291199</v>
      </c>
      <c r="F53" s="10">
        <v>50.8767515023549</v>
      </c>
      <c r="G53" s="10">
        <v>50.1852962970734</v>
      </c>
      <c r="H53" s="10">
        <v>50.697687355677303</v>
      </c>
      <c r="I53" s="10">
        <v>67.712197611408897</v>
      </c>
      <c r="J53" s="10">
        <v>63.183070413528</v>
      </c>
      <c r="K53" s="10">
        <v>61.290959628423103</v>
      </c>
      <c r="L53" s="10">
        <v>59.6624531592092</v>
      </c>
      <c r="M53" s="10">
        <v>71.022971831427697</v>
      </c>
      <c r="N53" s="10">
        <v>83.358558244602605</v>
      </c>
    </row>
    <row r="54" spans="2:14" ht="15.75">
      <c r="B54" s="1" t="s">
        <v>116</v>
      </c>
      <c r="C54" s="7">
        <v>177.00637595371501</v>
      </c>
      <c r="D54" s="7">
        <v>125.680430752107</v>
      </c>
      <c r="E54" s="7">
        <v>67.4182547702584</v>
      </c>
      <c r="F54" s="7">
        <v>53.232515472835999</v>
      </c>
      <c r="G54" s="7">
        <v>52.848393017245897</v>
      </c>
      <c r="H54" s="7">
        <v>54.196966536839803</v>
      </c>
      <c r="I54" s="7">
        <v>81.162950156837397</v>
      </c>
      <c r="J54" s="7">
        <v>70.796689756454995</v>
      </c>
      <c r="K54" s="7">
        <v>65.793252791298798</v>
      </c>
      <c r="L54" s="7">
        <v>62.914105440980599</v>
      </c>
      <c r="M54" s="7">
        <v>75.373727819654704</v>
      </c>
      <c r="N54" s="7">
        <v>107.79600782291899</v>
      </c>
    </row>
    <row r="55" spans="2:14" ht="15.75">
      <c r="B55" s="1" t="s">
        <v>117</v>
      </c>
      <c r="C55" s="10">
        <v>116.11413339902001</v>
      </c>
      <c r="D55" s="10">
        <v>94.701707560440596</v>
      </c>
      <c r="E55" s="10">
        <v>61.907731553559699</v>
      </c>
      <c r="F55" s="10">
        <v>51.194327667024403</v>
      </c>
      <c r="G55" s="10">
        <v>52.364244004731503</v>
      </c>
      <c r="H55" s="10">
        <v>52.711194637086699</v>
      </c>
      <c r="I55" s="10">
        <v>74.417736248303498</v>
      </c>
      <c r="J55" s="10">
        <v>66.723798331393994</v>
      </c>
      <c r="K55" s="10">
        <v>63.600265381071303</v>
      </c>
      <c r="L55" s="10">
        <v>60.355917397365801</v>
      </c>
      <c r="M55" s="10">
        <v>71.258904451794095</v>
      </c>
      <c r="N55" s="10">
        <v>89.5308861373573</v>
      </c>
    </row>
    <row r="56" spans="2:14" ht="15.75">
      <c r="B56" s="1" t="s">
        <v>118</v>
      </c>
      <c r="C56" s="7">
        <v>104.33018649009</v>
      </c>
      <c r="D56" s="7">
        <v>85.660790026873002</v>
      </c>
      <c r="E56" s="7">
        <v>59.1095384218359</v>
      </c>
      <c r="F56" s="7">
        <v>49.602505313025603</v>
      </c>
      <c r="G56" s="7">
        <v>51.754237292915299</v>
      </c>
      <c r="H56" s="7">
        <v>52.0592917707231</v>
      </c>
      <c r="I56" s="7">
        <v>72.589128207134905</v>
      </c>
      <c r="J56" s="7">
        <v>64.357399273944196</v>
      </c>
      <c r="K56" s="7">
        <v>62.1762041250865</v>
      </c>
      <c r="L56" s="7">
        <v>58.409191449483203</v>
      </c>
      <c r="M56" s="7">
        <v>68.056328243679502</v>
      </c>
      <c r="N56" s="7">
        <v>82.128005484099006</v>
      </c>
    </row>
    <row r="57" spans="2:14" ht="15.75">
      <c r="B57" s="1" t="s">
        <v>119</v>
      </c>
      <c r="C57" s="10">
        <v>106.978564031662</v>
      </c>
      <c r="D57" s="10">
        <v>86.985285994650297</v>
      </c>
      <c r="E57" s="10">
        <v>59.555938259247803</v>
      </c>
      <c r="F57" s="10">
        <v>49.856920697954003</v>
      </c>
      <c r="G57" s="10">
        <v>52.207819666913799</v>
      </c>
      <c r="H57" s="10">
        <v>53.1856129858229</v>
      </c>
      <c r="I57" s="10">
        <v>75.009712588402493</v>
      </c>
      <c r="J57" s="10">
        <v>65.647033814460997</v>
      </c>
      <c r="K57" s="10">
        <v>63.205072381761298</v>
      </c>
      <c r="L57" s="10">
        <v>58.669975214107097</v>
      </c>
      <c r="M57" s="10">
        <v>68.357649230956994</v>
      </c>
      <c r="N57" s="10">
        <v>83.016807797134604</v>
      </c>
    </row>
    <row r="58" spans="2:14" ht="15.75">
      <c r="B58" s="1" t="s">
        <v>120</v>
      </c>
      <c r="C58" s="7">
        <v>104.741980373218</v>
      </c>
      <c r="D58" s="7">
        <v>86.199009188290304</v>
      </c>
      <c r="E58" s="7">
        <v>59.018476219587399</v>
      </c>
      <c r="F58" s="7">
        <v>49.459438864390101</v>
      </c>
      <c r="G58" s="7">
        <v>51.912767707660599</v>
      </c>
      <c r="H58" s="7">
        <v>53.101024574703601</v>
      </c>
      <c r="I58" s="7">
        <v>74.480269585886305</v>
      </c>
      <c r="J58" s="7">
        <v>65.086280740717399</v>
      </c>
      <c r="K58" s="7">
        <v>62.704021840625302</v>
      </c>
      <c r="L58" s="7">
        <v>58.198492598789997</v>
      </c>
      <c r="M58" s="7">
        <v>67.639970270792602</v>
      </c>
      <c r="N58" s="7">
        <v>82.222663905030899</v>
      </c>
    </row>
    <row r="59" spans="2:14" ht="15.75">
      <c r="B59" s="1" t="s">
        <v>121</v>
      </c>
      <c r="C59" s="10">
        <v>106.516903164566</v>
      </c>
      <c r="D59" s="10">
        <v>86.259054671758904</v>
      </c>
      <c r="E59" s="10">
        <v>58.6363539439376</v>
      </c>
      <c r="F59" s="10">
        <v>49.409823968675397</v>
      </c>
      <c r="G59" s="10">
        <v>51.827432340191301</v>
      </c>
      <c r="H59" s="10">
        <v>52.896073426140703</v>
      </c>
      <c r="I59" s="10">
        <v>75.084975145196395</v>
      </c>
      <c r="J59" s="10">
        <v>64.394717201109898</v>
      </c>
      <c r="K59" s="10">
        <v>62.565708711412199</v>
      </c>
      <c r="L59" s="10">
        <v>57.924710760834401</v>
      </c>
      <c r="M59" s="10">
        <v>66.613146437539001</v>
      </c>
      <c r="N59" s="10">
        <v>81.601586567458298</v>
      </c>
    </row>
    <row r="60" spans="2:14" ht="15.75">
      <c r="B60" s="1" t="s">
        <v>122</v>
      </c>
      <c r="C60" s="7">
        <v>117.425454503746</v>
      </c>
      <c r="D60" s="7">
        <v>93.201032912594101</v>
      </c>
      <c r="E60" s="7">
        <v>61.032706957991401</v>
      </c>
      <c r="F60" s="7">
        <v>50.616026639938397</v>
      </c>
      <c r="G60" s="7">
        <v>53.279928966235097</v>
      </c>
      <c r="H60" s="7">
        <v>54.950553745693597</v>
      </c>
      <c r="I60" s="7">
        <v>93.492796846615406</v>
      </c>
      <c r="J60" s="7">
        <v>74.990957049913305</v>
      </c>
      <c r="K60" s="7">
        <v>70.933123397827103</v>
      </c>
      <c r="L60" s="7">
        <v>63.8918652226848</v>
      </c>
      <c r="M60" s="7">
        <v>69.860518879360598</v>
      </c>
      <c r="N60" s="7">
        <v>87.008563323687497</v>
      </c>
    </row>
    <row r="61" spans="2:14" ht="15.75">
      <c r="B61" s="4" t="s">
        <v>123</v>
      </c>
      <c r="C61" s="12">
        <v>116.1628700589154</v>
      </c>
      <c r="D61" s="12">
        <v>93.840935255168219</v>
      </c>
      <c r="E61" s="12">
        <v>62.164340214062761</v>
      </c>
      <c r="F61" s="12">
        <v>52.146900022391129</v>
      </c>
      <c r="G61" s="12">
        <v>52.856373759425395</v>
      </c>
      <c r="H61" s="12">
        <v>53.492090741070839</v>
      </c>
      <c r="I61" s="12">
        <v>76.936078705046526</v>
      </c>
      <c r="J61" s="12">
        <v>68.180908907893127</v>
      </c>
      <c r="K61" s="12">
        <v>64.540798869759143</v>
      </c>
      <c r="L61" s="12">
        <v>61.43054272026145</v>
      </c>
      <c r="M61" s="12">
        <v>72.615175550634206</v>
      </c>
      <c r="N61" s="12">
        <v>89.116695623127484</v>
      </c>
    </row>
    <row r="63" spans="2:14" ht="15.75">
      <c r="B63" s="41">
        <v>2042</v>
      </c>
      <c r="C63" s="41"/>
      <c r="D63" s="41"/>
      <c r="E63" s="41"/>
      <c r="F63" s="41"/>
      <c r="G63" s="41"/>
      <c r="H63" s="41"/>
      <c r="I63" s="41"/>
      <c r="J63" s="41"/>
      <c r="K63" s="41"/>
      <c r="L63" s="41"/>
      <c r="M63" s="41"/>
      <c r="N63" s="41"/>
    </row>
    <row r="64" spans="2:14" ht="15.75">
      <c r="B64" s="4" t="s">
        <v>99</v>
      </c>
      <c r="C64" s="4" t="s">
        <v>100</v>
      </c>
      <c r="D64" s="4" t="s">
        <v>101</v>
      </c>
      <c r="E64" s="4" t="s">
        <v>102</v>
      </c>
      <c r="F64" s="4" t="s">
        <v>103</v>
      </c>
      <c r="G64" s="4" t="s">
        <v>104</v>
      </c>
      <c r="H64" s="4" t="s">
        <v>105</v>
      </c>
      <c r="I64" s="4" t="s">
        <v>106</v>
      </c>
      <c r="J64" s="4" t="s">
        <v>107</v>
      </c>
      <c r="K64" s="4" t="s">
        <v>108</v>
      </c>
      <c r="L64" s="4" t="s">
        <v>109</v>
      </c>
      <c r="M64" s="4" t="s">
        <v>110</v>
      </c>
      <c r="N64" s="4" t="s">
        <v>111</v>
      </c>
    </row>
    <row r="65" spans="2:14" ht="15.75">
      <c r="B65" s="1" t="s">
        <v>112</v>
      </c>
      <c r="C65" s="7">
        <v>122.61038626394</v>
      </c>
      <c r="D65" s="7">
        <v>82.544257430803199</v>
      </c>
      <c r="E65" s="7">
        <v>66.785156132072501</v>
      </c>
      <c r="F65" s="7">
        <v>55.931796879238597</v>
      </c>
      <c r="G65" s="7">
        <v>53.461310171311901</v>
      </c>
      <c r="H65" s="7">
        <v>59.126493999693103</v>
      </c>
      <c r="I65" s="7">
        <v>81.900217784348399</v>
      </c>
      <c r="J65" s="7">
        <v>80.838994800403597</v>
      </c>
      <c r="K65" s="7">
        <v>68.950956561830296</v>
      </c>
      <c r="L65" s="7">
        <v>77.827959260632895</v>
      </c>
      <c r="M65" s="7">
        <v>83.453916358947794</v>
      </c>
      <c r="N65" s="7">
        <v>101.017268642302</v>
      </c>
    </row>
    <row r="66" spans="2:14" ht="15.75">
      <c r="B66" s="1" t="s">
        <v>113</v>
      </c>
      <c r="C66" s="10">
        <v>146.520695993977</v>
      </c>
      <c r="D66" s="10">
        <v>108.087566489265</v>
      </c>
      <c r="E66" s="10">
        <v>74.368716619348007</v>
      </c>
      <c r="F66" s="10">
        <v>58.1520757463243</v>
      </c>
      <c r="G66" s="10">
        <v>55.350685981012198</v>
      </c>
      <c r="H66" s="10">
        <v>60.389848815070302</v>
      </c>
      <c r="I66" s="10">
        <v>85.240945744258099</v>
      </c>
      <c r="J66" s="10">
        <v>83.186499411059998</v>
      </c>
      <c r="K66" s="10">
        <v>72.4535844167074</v>
      </c>
      <c r="L66" s="10">
        <v>82.170863869369697</v>
      </c>
      <c r="M66" s="10">
        <v>88.339909802542806</v>
      </c>
      <c r="N66" s="10">
        <v>108.964971767959</v>
      </c>
    </row>
    <row r="67" spans="2:14" ht="15.75">
      <c r="B67" s="1" t="s">
        <v>114</v>
      </c>
      <c r="C67" s="7">
        <v>163.58233480556001</v>
      </c>
      <c r="D67" s="7">
        <v>125.713037138893</v>
      </c>
      <c r="E67" s="7">
        <v>84.923631616818</v>
      </c>
      <c r="F67" s="7">
        <v>63.6225439071655</v>
      </c>
      <c r="G67" s="7">
        <v>61.027457924299298</v>
      </c>
      <c r="H67" s="7">
        <v>67.978816416528502</v>
      </c>
      <c r="I67" s="7">
        <v>98.044344840511201</v>
      </c>
      <c r="J67" s="7">
        <v>93.873400718935102</v>
      </c>
      <c r="K67" s="7">
        <v>84.035596752166796</v>
      </c>
      <c r="L67" s="7">
        <v>93.507429297252401</v>
      </c>
      <c r="M67" s="7">
        <v>96.021827199724001</v>
      </c>
      <c r="N67" s="7">
        <v>125.97638460897601</v>
      </c>
    </row>
    <row r="68" spans="2:14" ht="15.75">
      <c r="B68" s="1" t="s">
        <v>115</v>
      </c>
      <c r="C68" s="10">
        <v>121.03890802527</v>
      </c>
      <c r="D68" s="10">
        <v>91.823031277883601</v>
      </c>
      <c r="E68" s="10">
        <v>67.503677757837394</v>
      </c>
      <c r="F68" s="10">
        <v>54.681083636813703</v>
      </c>
      <c r="G68" s="10">
        <v>54.132313887278201</v>
      </c>
      <c r="H68" s="10">
        <v>56.640564258893299</v>
      </c>
      <c r="I68" s="10">
        <v>76.532902097189293</v>
      </c>
      <c r="J68" s="10">
        <v>74.832362872298006</v>
      </c>
      <c r="K68" s="10">
        <v>66.825415240393696</v>
      </c>
      <c r="L68" s="10">
        <v>74.912391508779194</v>
      </c>
      <c r="M68" s="10">
        <v>79.366090287102594</v>
      </c>
      <c r="N68" s="10">
        <v>95.342543581480598</v>
      </c>
    </row>
    <row r="69" spans="2:14" ht="15.75">
      <c r="B69" s="1" t="s">
        <v>116</v>
      </c>
      <c r="C69" s="7">
        <v>220.51239314130601</v>
      </c>
      <c r="D69" s="7">
        <v>147.22838779858199</v>
      </c>
      <c r="E69" s="7">
        <v>81.406351812424205</v>
      </c>
      <c r="F69" s="7">
        <v>57.308452775743298</v>
      </c>
      <c r="G69" s="7">
        <v>56.703744365322997</v>
      </c>
      <c r="H69" s="7">
        <v>60.841876244544999</v>
      </c>
      <c r="I69" s="7">
        <v>92.877845507796096</v>
      </c>
      <c r="J69" s="7">
        <v>84.592019583589305</v>
      </c>
      <c r="K69" s="7">
        <v>72.129826699362894</v>
      </c>
      <c r="L69" s="7">
        <v>80.334929338065507</v>
      </c>
      <c r="M69" s="7">
        <v>87.690503247578903</v>
      </c>
      <c r="N69" s="7">
        <v>135.40908258704701</v>
      </c>
    </row>
    <row r="70" spans="2:14" ht="15.75">
      <c r="B70" s="1" t="s">
        <v>117</v>
      </c>
      <c r="C70" s="10">
        <v>145.08410286647</v>
      </c>
      <c r="D70" s="10">
        <v>104.39292001156601</v>
      </c>
      <c r="E70" s="10">
        <v>70.351288616016305</v>
      </c>
      <c r="F70" s="10">
        <v>55.653745810190799</v>
      </c>
      <c r="G70" s="10">
        <v>56.901610605178298</v>
      </c>
      <c r="H70" s="10">
        <v>59.152990123960699</v>
      </c>
      <c r="I70" s="10">
        <v>83.102040019086601</v>
      </c>
      <c r="J70" s="10">
        <v>79.753022557945698</v>
      </c>
      <c r="K70" s="10">
        <v>68.878606711493603</v>
      </c>
      <c r="L70" s="10">
        <v>75.931686427003598</v>
      </c>
      <c r="M70" s="10">
        <v>80.327047591739202</v>
      </c>
      <c r="N70" s="10">
        <v>105.709384825922</v>
      </c>
    </row>
    <row r="71" spans="2:14" ht="15.75">
      <c r="B71" s="1" t="s">
        <v>118</v>
      </c>
      <c r="C71" s="7">
        <v>120.511136629248</v>
      </c>
      <c r="D71" s="7">
        <v>90.176778895514303</v>
      </c>
      <c r="E71" s="7">
        <v>66.227994954714205</v>
      </c>
      <c r="F71" s="7">
        <v>54.472242826885598</v>
      </c>
      <c r="G71" s="7">
        <v>56.948538913521702</v>
      </c>
      <c r="H71" s="7">
        <v>57.885490627421298</v>
      </c>
      <c r="I71" s="7">
        <v>78.593796391640893</v>
      </c>
      <c r="J71" s="7">
        <v>75.1968141986478</v>
      </c>
      <c r="K71" s="7">
        <v>65.071389902962594</v>
      </c>
      <c r="L71" s="7">
        <v>72.251154391996295</v>
      </c>
      <c r="M71" s="7">
        <v>77.071098168690995</v>
      </c>
      <c r="N71" s="7">
        <v>92.740298963362207</v>
      </c>
    </row>
    <row r="72" spans="2:14" ht="15.75">
      <c r="B72" s="1" t="s">
        <v>119</v>
      </c>
      <c r="C72" s="10">
        <v>125.057631533633</v>
      </c>
      <c r="D72" s="10">
        <v>91.579176272664796</v>
      </c>
      <c r="E72" s="10">
        <v>66.827697482160303</v>
      </c>
      <c r="F72" s="10">
        <v>54.777754047181901</v>
      </c>
      <c r="G72" s="10">
        <v>57.412989421557398</v>
      </c>
      <c r="H72" s="10">
        <v>59.4000867207845</v>
      </c>
      <c r="I72" s="10">
        <v>81.114234734606995</v>
      </c>
      <c r="J72" s="10">
        <v>77.775089909953493</v>
      </c>
      <c r="K72" s="10">
        <v>65.699238782458806</v>
      </c>
      <c r="L72" s="10">
        <v>72.617183721193697</v>
      </c>
      <c r="M72" s="10">
        <v>77.417714505725399</v>
      </c>
      <c r="N72" s="10">
        <v>94.342761188425001</v>
      </c>
    </row>
    <row r="73" spans="2:14" ht="15.75">
      <c r="B73" s="1" t="s">
        <v>120</v>
      </c>
      <c r="C73" s="7">
        <v>121.603051154844</v>
      </c>
      <c r="D73" s="7">
        <v>90.702778004464605</v>
      </c>
      <c r="E73" s="7">
        <v>66.181742165678301</v>
      </c>
      <c r="F73" s="7">
        <v>54.435291104846499</v>
      </c>
      <c r="G73" s="7">
        <v>57.212295993681899</v>
      </c>
      <c r="H73" s="7">
        <v>59.319567161136199</v>
      </c>
      <c r="I73" s="7">
        <v>79.666002837560498</v>
      </c>
      <c r="J73" s="7">
        <v>76.491080355900607</v>
      </c>
      <c r="K73" s="7">
        <v>65.095973237355594</v>
      </c>
      <c r="L73" s="7">
        <v>71.770955357500299</v>
      </c>
      <c r="M73" s="7">
        <v>76.6596739874946</v>
      </c>
      <c r="N73" s="7">
        <v>93.391262469753102</v>
      </c>
    </row>
    <row r="74" spans="2:14" ht="15.75">
      <c r="B74" s="1" t="s">
        <v>121</v>
      </c>
      <c r="C74" s="10">
        <v>123.78672450075899</v>
      </c>
      <c r="D74" s="10">
        <v>91.430481842586005</v>
      </c>
      <c r="E74" s="10">
        <v>65.758776326333304</v>
      </c>
      <c r="F74" s="10">
        <v>54.352498144573602</v>
      </c>
      <c r="G74" s="10">
        <v>57.191493936764303</v>
      </c>
      <c r="H74" s="10">
        <v>59.000556612014798</v>
      </c>
      <c r="I74" s="10">
        <v>80.608074813760695</v>
      </c>
      <c r="J74" s="10">
        <v>75.911614648757407</v>
      </c>
      <c r="K74" s="10">
        <v>64.691379404068002</v>
      </c>
      <c r="L74" s="10">
        <v>71.006950470709</v>
      </c>
      <c r="M74" s="10">
        <v>75.256886651780903</v>
      </c>
      <c r="N74" s="10">
        <v>93.2791477326424</v>
      </c>
    </row>
    <row r="75" spans="2:14" ht="15.75">
      <c r="B75" s="1" t="s">
        <v>122</v>
      </c>
      <c r="C75" s="7">
        <v>147.16118244458301</v>
      </c>
      <c r="D75" s="7">
        <v>99.798178303809394</v>
      </c>
      <c r="E75" s="7">
        <v>68.641664381950093</v>
      </c>
      <c r="F75" s="7">
        <v>56.059109417597497</v>
      </c>
      <c r="G75" s="7">
        <v>58.850140771558202</v>
      </c>
      <c r="H75" s="7">
        <v>61.754877758026097</v>
      </c>
      <c r="I75" s="7">
        <v>104.993765302884</v>
      </c>
      <c r="J75" s="7">
        <v>89.143059284456299</v>
      </c>
      <c r="K75" s="7">
        <v>77.712049272325302</v>
      </c>
      <c r="L75" s="7">
        <v>100.08733173596001</v>
      </c>
      <c r="M75" s="7">
        <v>81.441943666670099</v>
      </c>
      <c r="N75" s="7">
        <v>106.907755282617</v>
      </c>
    </row>
    <row r="76" spans="2:14" ht="15.75">
      <c r="B76" s="4" t="s">
        <v>123</v>
      </c>
      <c r="C76" s="12">
        <v>141.58804975996273</v>
      </c>
      <c r="D76" s="12">
        <v>102.13423576963928</v>
      </c>
      <c r="E76" s="12">
        <v>70.816063442304781</v>
      </c>
      <c r="F76" s="12">
        <v>56.313326754232847</v>
      </c>
      <c r="G76" s="12">
        <v>56.835689270135134</v>
      </c>
      <c r="H76" s="12">
        <v>60.135560794370328</v>
      </c>
      <c r="I76" s="12">
        <v>85.697651824876615</v>
      </c>
      <c r="J76" s="12">
        <v>81.053996212904309</v>
      </c>
      <c r="K76" s="12">
        <v>70.140365180102265</v>
      </c>
      <c r="L76" s="12">
        <v>79.31080321622386</v>
      </c>
      <c r="M76" s="12">
        <v>82.095146497090653</v>
      </c>
      <c r="N76" s="12">
        <v>104.82553287731695</v>
      </c>
    </row>
    <row r="79" spans="2:14" ht="16.5">
      <c r="B79" s="2" t="s">
        <v>124</v>
      </c>
    </row>
    <row r="80" spans="2:14" ht="15.75">
      <c r="B80" s="41">
        <v>2025</v>
      </c>
      <c r="C80" s="41"/>
      <c r="D80" s="41"/>
      <c r="E80" s="41"/>
      <c r="F80" s="41"/>
      <c r="G80" s="41"/>
      <c r="H80" s="41"/>
      <c r="I80" s="41"/>
      <c r="J80" s="41"/>
      <c r="K80" s="41"/>
      <c r="L80" s="41"/>
      <c r="M80" s="41"/>
      <c r="N80" s="41"/>
    </row>
    <row r="81" spans="2:14" ht="15.75">
      <c r="B81" s="4" t="s">
        <v>99</v>
      </c>
      <c r="C81" s="4" t="s">
        <v>100</v>
      </c>
      <c r="D81" s="4" t="s">
        <v>101</v>
      </c>
      <c r="E81" s="4" t="s">
        <v>102</v>
      </c>
      <c r="F81" s="4" t="s">
        <v>103</v>
      </c>
      <c r="G81" s="4" t="s">
        <v>104</v>
      </c>
      <c r="H81" s="4" t="s">
        <v>105</v>
      </c>
      <c r="I81" s="4" t="s">
        <v>106</v>
      </c>
      <c r="J81" s="4" t="s">
        <v>107</v>
      </c>
      <c r="K81" s="4" t="s">
        <v>108</v>
      </c>
      <c r="L81" s="4" t="s">
        <v>109</v>
      </c>
      <c r="M81" s="4" t="s">
        <v>110</v>
      </c>
      <c r="N81" s="4" t="s">
        <v>111</v>
      </c>
    </row>
    <row r="82" spans="2:14" ht="15.75">
      <c r="B82" s="1" t="s">
        <v>112</v>
      </c>
      <c r="C82" s="7">
        <v>39.967137823822704</v>
      </c>
      <c r="D82" s="7">
        <v>32.483697959354899</v>
      </c>
      <c r="E82" s="7">
        <v>27.439694694293401</v>
      </c>
      <c r="F82" s="7">
        <v>27.369825675752399</v>
      </c>
      <c r="G82" s="7">
        <v>28.965628582944198</v>
      </c>
      <c r="H82" s="7">
        <v>30.190947234630599</v>
      </c>
      <c r="I82" s="7">
        <v>36.173020655108999</v>
      </c>
      <c r="J82" s="7">
        <v>37.559966220650601</v>
      </c>
      <c r="K82" s="7">
        <v>33.304991887013102</v>
      </c>
      <c r="L82" s="7">
        <v>30.190178932682201</v>
      </c>
      <c r="M82" s="7">
        <v>32.983213816748702</v>
      </c>
      <c r="N82" s="7">
        <v>35.267219883139397</v>
      </c>
    </row>
    <row r="83" spans="2:14" ht="15.75">
      <c r="B83" s="1" t="s">
        <v>113</v>
      </c>
      <c r="C83" s="10">
        <v>42.354746382723597</v>
      </c>
      <c r="D83" s="10">
        <v>34.362252260957398</v>
      </c>
      <c r="E83" s="10">
        <v>27.979745306635401</v>
      </c>
      <c r="F83" s="10">
        <v>27.597511687543701</v>
      </c>
      <c r="G83" s="10">
        <v>29.532525777816801</v>
      </c>
      <c r="H83" s="10">
        <v>30.424053270287001</v>
      </c>
      <c r="I83" s="10">
        <v>37.058845207255402</v>
      </c>
      <c r="J83" s="10">
        <v>38.1267255531844</v>
      </c>
      <c r="K83" s="10">
        <v>33.529013048278003</v>
      </c>
      <c r="L83" s="10">
        <v>30.6618630565623</v>
      </c>
      <c r="M83" s="10">
        <v>33.905719457732303</v>
      </c>
      <c r="N83" s="10">
        <v>37.006837162920199</v>
      </c>
    </row>
    <row r="84" spans="2:14" ht="15.75">
      <c r="B84" s="1" t="s">
        <v>114</v>
      </c>
      <c r="C84" s="7">
        <v>46.057247738684403</v>
      </c>
      <c r="D84" s="7">
        <v>36.249267016138297</v>
      </c>
      <c r="E84" s="7">
        <v>28.850599517104399</v>
      </c>
      <c r="F84" s="7">
        <v>27.843715343210398</v>
      </c>
      <c r="G84" s="7">
        <v>29.397582510466201</v>
      </c>
      <c r="H84" s="7">
        <v>31.522387051582299</v>
      </c>
      <c r="I84" s="7">
        <v>39.580214497863601</v>
      </c>
      <c r="J84" s="7">
        <v>39.8090263412845</v>
      </c>
      <c r="K84" s="7">
        <v>34.5918587870068</v>
      </c>
      <c r="L84" s="7">
        <v>31.8595323113985</v>
      </c>
      <c r="M84" s="7">
        <v>35.098623236020401</v>
      </c>
      <c r="N84" s="7">
        <v>38.589227825082801</v>
      </c>
    </row>
    <row r="85" spans="2:14" ht="15.75">
      <c r="B85" s="1" t="s">
        <v>115</v>
      </c>
      <c r="C85" s="10">
        <v>40.9167136223085</v>
      </c>
      <c r="D85" s="10">
        <v>33.306603293333701</v>
      </c>
      <c r="E85" s="10">
        <v>27.571712432048699</v>
      </c>
      <c r="F85" s="10">
        <v>27.036772990226702</v>
      </c>
      <c r="G85" s="10">
        <v>28.3780375898525</v>
      </c>
      <c r="H85" s="10">
        <v>30.2275028493669</v>
      </c>
      <c r="I85" s="10">
        <v>35.783934285563802</v>
      </c>
      <c r="J85" s="10">
        <v>36.974440234963602</v>
      </c>
      <c r="K85" s="10">
        <v>33.250550531016501</v>
      </c>
      <c r="L85" s="10">
        <v>30.648875046801798</v>
      </c>
      <c r="M85" s="10">
        <v>34.3438455171055</v>
      </c>
      <c r="N85" s="10">
        <v>37.059632662803899</v>
      </c>
    </row>
    <row r="86" spans="2:14" ht="15.75">
      <c r="B86" s="1" t="s">
        <v>116</v>
      </c>
      <c r="C86" s="7">
        <v>46.343378223398702</v>
      </c>
      <c r="D86" s="7">
        <v>36.390390591962003</v>
      </c>
      <c r="E86" s="7">
        <v>29.102397593759701</v>
      </c>
      <c r="F86" s="7">
        <v>27.883738793267099</v>
      </c>
      <c r="G86" s="7">
        <v>29.215296731200301</v>
      </c>
      <c r="H86" s="7">
        <v>31.670763809151101</v>
      </c>
      <c r="I86" s="7">
        <v>39.292607174124797</v>
      </c>
      <c r="J86" s="7">
        <v>39.576527423756097</v>
      </c>
      <c r="K86" s="7">
        <v>34.870474792851297</v>
      </c>
      <c r="L86" s="7">
        <v>32.009203877500298</v>
      </c>
      <c r="M86" s="7">
        <v>34.944503704706797</v>
      </c>
      <c r="N86" s="7">
        <v>39.434140495074701</v>
      </c>
    </row>
    <row r="87" spans="2:14" ht="15.75">
      <c r="B87" s="1" t="s">
        <v>117</v>
      </c>
      <c r="C87" s="10">
        <v>52.0502303954094</v>
      </c>
      <c r="D87" s="10">
        <v>41.444765499659901</v>
      </c>
      <c r="E87" s="10">
        <v>32.377718615275597</v>
      </c>
      <c r="F87" s="10">
        <v>29.5559083302816</v>
      </c>
      <c r="G87" s="10">
        <v>30.345639249329899</v>
      </c>
      <c r="H87" s="10">
        <v>33.134774822658997</v>
      </c>
      <c r="I87" s="10">
        <v>39.549548982292102</v>
      </c>
      <c r="J87" s="10">
        <v>39.714786098849402</v>
      </c>
      <c r="K87" s="10">
        <v>36.065964439180199</v>
      </c>
      <c r="L87" s="10">
        <v>34.202068254511801</v>
      </c>
      <c r="M87" s="10">
        <v>37.316930013232799</v>
      </c>
      <c r="N87" s="10">
        <v>44.147458896842103</v>
      </c>
    </row>
    <row r="88" spans="2:14" ht="15.75">
      <c r="B88" s="1" t="s">
        <v>118</v>
      </c>
      <c r="C88" s="7">
        <v>51.253171997685598</v>
      </c>
      <c r="D88" s="7">
        <v>41.109440130846799</v>
      </c>
      <c r="E88" s="7">
        <v>32.5601360567154</v>
      </c>
      <c r="F88" s="7">
        <v>30.276297129525101</v>
      </c>
      <c r="G88" s="7">
        <v>30.4599211126245</v>
      </c>
      <c r="H88" s="7">
        <v>32.918831157684302</v>
      </c>
      <c r="I88" s="7">
        <v>40.780595371800104</v>
      </c>
      <c r="J88" s="7">
        <v>40.314091792670602</v>
      </c>
      <c r="K88" s="7">
        <v>36.353189216719699</v>
      </c>
      <c r="L88" s="7">
        <v>34.554778978388804</v>
      </c>
      <c r="M88" s="7">
        <v>37.865266924434202</v>
      </c>
      <c r="N88" s="7">
        <v>44.176458827910899</v>
      </c>
    </row>
    <row r="89" spans="2:14" ht="15.75">
      <c r="B89" s="1" t="s">
        <v>119</v>
      </c>
      <c r="C89" s="10">
        <v>51.739197792545397</v>
      </c>
      <c r="D89" s="10">
        <v>41.4674452202661</v>
      </c>
      <c r="E89" s="10">
        <v>32.858853040203002</v>
      </c>
      <c r="F89" s="10">
        <v>30.654818934864501</v>
      </c>
      <c r="G89" s="10">
        <v>33.352807593602002</v>
      </c>
      <c r="H89" s="10">
        <v>36.661127755377002</v>
      </c>
      <c r="I89" s="10">
        <v>42.595046832997298</v>
      </c>
      <c r="J89" s="10">
        <v>42.461430565003397</v>
      </c>
      <c r="K89" s="10">
        <v>37.832860202259504</v>
      </c>
      <c r="L89" s="10">
        <v>35.074062614030701</v>
      </c>
      <c r="M89" s="10">
        <v>38.136251886685699</v>
      </c>
      <c r="N89" s="10">
        <v>44.465886549283098</v>
      </c>
    </row>
    <row r="90" spans="2:14" ht="15.75">
      <c r="B90" s="1" t="s">
        <v>120</v>
      </c>
      <c r="C90" s="7">
        <v>51.520369970670302</v>
      </c>
      <c r="D90" s="7">
        <v>41.364003368786399</v>
      </c>
      <c r="E90" s="7">
        <v>32.815380265635802</v>
      </c>
      <c r="F90" s="7">
        <v>30.693662561310699</v>
      </c>
      <c r="G90" s="7">
        <v>33.982509233618302</v>
      </c>
      <c r="H90" s="7">
        <v>37.475259976916803</v>
      </c>
      <c r="I90" s="7">
        <v>43.024250158699601</v>
      </c>
      <c r="J90" s="7">
        <v>42.858957695704603</v>
      </c>
      <c r="K90" s="7">
        <v>38.091012769275203</v>
      </c>
      <c r="L90" s="7">
        <v>35.102096324325899</v>
      </c>
      <c r="M90" s="7">
        <v>38.0736120144526</v>
      </c>
      <c r="N90" s="7">
        <v>44.328556791428603</v>
      </c>
    </row>
    <row r="91" spans="2:14" ht="15.75">
      <c r="B91" s="1" t="s">
        <v>121</v>
      </c>
      <c r="C91" s="10">
        <v>54.242613664237403</v>
      </c>
      <c r="D91" s="10">
        <v>44.120751148178499</v>
      </c>
      <c r="E91" s="10">
        <v>33.736317470509498</v>
      </c>
      <c r="F91" s="10">
        <v>31.6823878526688</v>
      </c>
      <c r="G91" s="10">
        <v>34.123272152357202</v>
      </c>
      <c r="H91" s="10">
        <v>37.6701382742988</v>
      </c>
      <c r="I91" s="10">
        <v>43.488511308546997</v>
      </c>
      <c r="J91" s="10">
        <v>43.071496835318897</v>
      </c>
      <c r="K91" s="10">
        <v>38.246397805213903</v>
      </c>
      <c r="L91" s="10">
        <v>35.260067578285003</v>
      </c>
      <c r="M91" s="10">
        <v>38.771609663963297</v>
      </c>
      <c r="N91" s="10">
        <v>45.864350139453798</v>
      </c>
    </row>
    <row r="92" spans="2:14" ht="15.75">
      <c r="B92" s="1" t="s">
        <v>122</v>
      </c>
      <c r="C92" s="7">
        <v>64.179457833689995</v>
      </c>
      <c r="D92" s="7">
        <v>47.763213648682601</v>
      </c>
      <c r="E92" s="7">
        <v>35.024706555950999</v>
      </c>
      <c r="F92" s="7">
        <v>33.346395182609598</v>
      </c>
      <c r="G92" s="7">
        <v>35.785210114653403</v>
      </c>
      <c r="H92" s="7">
        <v>38.643754535251198</v>
      </c>
      <c r="I92" s="7">
        <v>48.893639128695298</v>
      </c>
      <c r="J92" s="7">
        <v>48.147711943554597</v>
      </c>
      <c r="K92" s="7">
        <v>39.2000107473797</v>
      </c>
      <c r="L92" s="7">
        <v>35.640162421810999</v>
      </c>
      <c r="M92" s="7">
        <v>39.878241891331101</v>
      </c>
      <c r="N92" s="7">
        <v>50.703936622988799</v>
      </c>
    </row>
    <row r="93" spans="2:14" ht="15.75">
      <c r="B93" s="4" t="s">
        <v>123</v>
      </c>
      <c r="C93" s="12">
        <f>AVERAGE(C82:C92)</f>
        <v>49.147660495015998</v>
      </c>
      <c r="D93" s="12">
        <f t="shared" ref="D93:N93" si="0">AVERAGE(D82:D92)</f>
        <v>39.096530012560599</v>
      </c>
      <c r="E93" s="12">
        <f t="shared" si="0"/>
        <v>30.937932868011991</v>
      </c>
      <c r="F93" s="12">
        <f t="shared" si="0"/>
        <v>29.449184952841868</v>
      </c>
      <c r="G93" s="12">
        <f t="shared" si="0"/>
        <v>31.230766422587759</v>
      </c>
      <c r="H93" s="12">
        <f t="shared" si="0"/>
        <v>33.685412794291366</v>
      </c>
      <c r="I93" s="12">
        <f t="shared" si="0"/>
        <v>40.56547396390436</v>
      </c>
      <c r="J93" s="12">
        <f t="shared" si="0"/>
        <v>40.783196427721883</v>
      </c>
      <c r="K93" s="12">
        <f t="shared" si="0"/>
        <v>35.939665838744901</v>
      </c>
      <c r="L93" s="12">
        <f t="shared" si="0"/>
        <v>33.200262672390757</v>
      </c>
      <c r="M93" s="12">
        <f t="shared" si="0"/>
        <v>36.483438011492126</v>
      </c>
      <c r="N93" s="12">
        <f t="shared" si="0"/>
        <v>41.913064168811665</v>
      </c>
    </row>
    <row r="95" spans="2:14" ht="15.75">
      <c r="B95" s="41">
        <v>2030</v>
      </c>
      <c r="C95" s="41"/>
      <c r="D95" s="41"/>
      <c r="E95" s="41"/>
      <c r="F95" s="41"/>
      <c r="G95" s="41"/>
      <c r="H95" s="41"/>
      <c r="I95" s="41"/>
      <c r="J95" s="41"/>
      <c r="K95" s="41"/>
      <c r="L95" s="41"/>
      <c r="M95" s="41"/>
      <c r="N95" s="41"/>
    </row>
    <row r="96" spans="2:14" ht="15.75">
      <c r="B96" s="4" t="s">
        <v>99</v>
      </c>
      <c r="C96" s="4" t="s">
        <v>100</v>
      </c>
      <c r="D96" s="4" t="s">
        <v>101</v>
      </c>
      <c r="E96" s="4" t="s">
        <v>102</v>
      </c>
      <c r="F96" s="4" t="s">
        <v>103</v>
      </c>
      <c r="G96" s="4" t="s">
        <v>104</v>
      </c>
      <c r="H96" s="4" t="s">
        <v>105</v>
      </c>
      <c r="I96" s="4" t="s">
        <v>106</v>
      </c>
      <c r="J96" s="4" t="s">
        <v>107</v>
      </c>
      <c r="K96" s="4" t="s">
        <v>108</v>
      </c>
      <c r="L96" s="4" t="s">
        <v>109</v>
      </c>
      <c r="M96" s="4" t="s">
        <v>110</v>
      </c>
      <c r="N96" s="4" t="s">
        <v>111</v>
      </c>
    </row>
    <row r="97" spans="2:14" ht="15.75">
      <c r="B97" s="1" t="s">
        <v>112</v>
      </c>
      <c r="C97" s="7">
        <v>37.427547831689203</v>
      </c>
      <c r="D97" s="7">
        <v>31.275305221478099</v>
      </c>
      <c r="E97" s="7">
        <v>24.014325199778899</v>
      </c>
      <c r="F97" s="7">
        <v>20.850618455215599</v>
      </c>
      <c r="G97" s="7">
        <v>14.2812357330483</v>
      </c>
      <c r="H97" s="7">
        <v>18.7985222433324</v>
      </c>
      <c r="I97" s="7">
        <v>27.9926450763659</v>
      </c>
      <c r="J97" s="7">
        <v>29.2524270597041</v>
      </c>
      <c r="K97" s="7">
        <v>24.9715082719494</v>
      </c>
      <c r="L97" s="7">
        <v>25.2658456090677</v>
      </c>
      <c r="M97" s="7">
        <v>30.686014704944402</v>
      </c>
      <c r="N97" s="7">
        <v>36.892675622817002</v>
      </c>
    </row>
    <row r="98" spans="2:14" ht="15.75">
      <c r="B98" s="1" t="s">
        <v>113</v>
      </c>
      <c r="C98" s="10">
        <v>38.694231579380599</v>
      </c>
      <c r="D98" s="10">
        <v>31.662650509959199</v>
      </c>
      <c r="E98" s="10">
        <v>22.8102580238915</v>
      </c>
      <c r="F98" s="10">
        <v>19.629743485519999</v>
      </c>
      <c r="G98" s="10">
        <v>13.3584051662493</v>
      </c>
      <c r="H98" s="10">
        <v>17.9586932204592</v>
      </c>
      <c r="I98" s="10">
        <v>27.3814356576611</v>
      </c>
      <c r="J98" s="10">
        <v>28.566416215174101</v>
      </c>
      <c r="K98" s="10">
        <v>24.1385623124436</v>
      </c>
      <c r="L98" s="10">
        <v>24.631847165865398</v>
      </c>
      <c r="M98" s="10">
        <v>30.0051273162684</v>
      </c>
      <c r="N98" s="10">
        <v>37.297592991141897</v>
      </c>
    </row>
    <row r="99" spans="2:14" ht="15.75">
      <c r="B99" s="1" t="s">
        <v>114</v>
      </c>
      <c r="C99" s="7">
        <v>39.222088326689999</v>
      </c>
      <c r="D99" s="7">
        <v>31.953245747657</v>
      </c>
      <c r="E99" s="7">
        <v>22.8458413132917</v>
      </c>
      <c r="F99" s="7">
        <v>19.193130812325599</v>
      </c>
      <c r="G99" s="7">
        <v>13.623200079947001</v>
      </c>
      <c r="H99" s="7">
        <v>18.848055247907698</v>
      </c>
      <c r="I99" s="7">
        <v>28.866881368501499</v>
      </c>
      <c r="J99" s="7">
        <v>30.2678556243579</v>
      </c>
      <c r="K99" s="7">
        <v>24.866148445297299</v>
      </c>
      <c r="L99" s="7">
        <v>25.081585224717902</v>
      </c>
      <c r="M99" s="7">
        <v>28.909905715889501</v>
      </c>
      <c r="N99" s="7">
        <v>37.9974921429029</v>
      </c>
    </row>
    <row r="100" spans="2:14" ht="15.75">
      <c r="B100" s="1" t="s">
        <v>115</v>
      </c>
      <c r="C100" s="10">
        <v>35.500131394273502</v>
      </c>
      <c r="D100" s="10">
        <v>28.809575216667302</v>
      </c>
      <c r="E100" s="10">
        <v>20.1652111763424</v>
      </c>
      <c r="F100" s="10">
        <v>16.921180544965001</v>
      </c>
      <c r="G100" s="10">
        <v>12.019818648549499</v>
      </c>
      <c r="H100" s="10">
        <v>16.5391180815495</v>
      </c>
      <c r="I100" s="10">
        <v>25.097050173154901</v>
      </c>
      <c r="J100" s="10">
        <v>26.6564278091316</v>
      </c>
      <c r="K100" s="10">
        <v>22.721522205340602</v>
      </c>
      <c r="L100" s="10">
        <v>22.931563103203601</v>
      </c>
      <c r="M100" s="10">
        <v>27.358220366644701</v>
      </c>
      <c r="N100" s="10">
        <v>34.702506331346399</v>
      </c>
    </row>
    <row r="101" spans="2:14" ht="15.75">
      <c r="B101" s="1" t="s">
        <v>116</v>
      </c>
      <c r="C101" s="7">
        <v>38.056330909011201</v>
      </c>
      <c r="D101" s="7">
        <v>30.933163887333301</v>
      </c>
      <c r="E101" s="7">
        <v>21.2090880104669</v>
      </c>
      <c r="F101" s="7">
        <v>17.608929881290699</v>
      </c>
      <c r="G101" s="7">
        <v>12.9842613963662</v>
      </c>
      <c r="H101" s="7">
        <v>18.3877065883417</v>
      </c>
      <c r="I101" s="7">
        <v>27.7070964563598</v>
      </c>
      <c r="J101" s="7">
        <v>29.040376096643399</v>
      </c>
      <c r="K101" s="7">
        <v>24.117922053880601</v>
      </c>
      <c r="L101" s="7">
        <v>23.730816751317999</v>
      </c>
      <c r="M101" s="7">
        <v>27.918603539903401</v>
      </c>
      <c r="N101" s="7">
        <v>36.031405639904797</v>
      </c>
    </row>
    <row r="102" spans="2:14" ht="15.75">
      <c r="B102" s="1" t="s">
        <v>117</v>
      </c>
      <c r="C102" s="10">
        <v>40.657073613135999</v>
      </c>
      <c r="D102" s="10">
        <v>34.072858744289803</v>
      </c>
      <c r="E102" s="10">
        <v>21.983331505793799</v>
      </c>
      <c r="F102" s="10">
        <v>17.6090607794787</v>
      </c>
      <c r="G102" s="10">
        <v>15.756204719181101</v>
      </c>
      <c r="H102" s="10">
        <v>25.807359884104699</v>
      </c>
      <c r="I102" s="10">
        <v>33.105429224509699</v>
      </c>
      <c r="J102" s="10">
        <v>33.923240512609503</v>
      </c>
      <c r="K102" s="10">
        <v>27.689841463080501</v>
      </c>
      <c r="L102" s="10">
        <v>23.795629454099402</v>
      </c>
      <c r="M102" s="10">
        <v>27.790293745554902</v>
      </c>
      <c r="N102" s="10">
        <v>35.911814580040598</v>
      </c>
    </row>
    <row r="103" spans="2:14" ht="15.75">
      <c r="B103" s="1" t="s">
        <v>118</v>
      </c>
      <c r="C103" s="7">
        <v>39.318836271121903</v>
      </c>
      <c r="D103" s="7">
        <v>32.567656922730698</v>
      </c>
      <c r="E103" s="7">
        <v>20.363112032834401</v>
      </c>
      <c r="F103" s="7">
        <v>16.1734435943353</v>
      </c>
      <c r="G103" s="7">
        <v>14.366962586628</v>
      </c>
      <c r="H103" s="7">
        <v>23.063966103070499</v>
      </c>
      <c r="I103" s="7">
        <v>31.255670331178202</v>
      </c>
      <c r="J103" s="7">
        <v>31.881567075367901</v>
      </c>
      <c r="K103" s="7">
        <v>26.0890848585301</v>
      </c>
      <c r="L103" s="7">
        <v>22.634930278334799</v>
      </c>
      <c r="M103" s="7">
        <v>26.716152234410998</v>
      </c>
      <c r="N103" s="7">
        <v>34.448491246789999</v>
      </c>
    </row>
    <row r="104" spans="2:14" ht="15.75">
      <c r="B104" s="1" t="s">
        <v>119</v>
      </c>
      <c r="C104" s="10">
        <v>39.453770891312601</v>
      </c>
      <c r="D104" s="10">
        <v>32.700715765090898</v>
      </c>
      <c r="E104" s="10">
        <v>20.391781744773098</v>
      </c>
      <c r="F104" s="10">
        <v>16.191858212124</v>
      </c>
      <c r="G104" s="10">
        <v>14.8665068451251</v>
      </c>
      <c r="H104" s="10">
        <v>24.812776906316401</v>
      </c>
      <c r="I104" s="10">
        <v>33.944396081230302</v>
      </c>
      <c r="J104" s="10">
        <v>33.986583094923702</v>
      </c>
      <c r="K104" s="10">
        <v>26.875115354472999</v>
      </c>
      <c r="L104" s="10">
        <v>22.661632779034299</v>
      </c>
      <c r="M104" s="10">
        <v>26.733238384396699</v>
      </c>
      <c r="N104" s="10">
        <v>34.503520308643303</v>
      </c>
    </row>
    <row r="105" spans="2:14" ht="15.75">
      <c r="B105" s="1" t="s">
        <v>120</v>
      </c>
      <c r="C105" s="7">
        <v>39.046024849337897</v>
      </c>
      <c r="D105" s="7">
        <v>32.3901515971381</v>
      </c>
      <c r="E105" s="7">
        <v>20.1197919302213</v>
      </c>
      <c r="F105" s="7">
        <v>15.970043735554</v>
      </c>
      <c r="G105" s="7">
        <v>14.825780718900001</v>
      </c>
      <c r="H105" s="7">
        <v>25.007772065760701</v>
      </c>
      <c r="I105" s="7">
        <v>34.320362754166098</v>
      </c>
      <c r="J105" s="7">
        <v>34.231448423157502</v>
      </c>
      <c r="K105" s="7">
        <v>26.848117836026699</v>
      </c>
      <c r="L105" s="7">
        <v>22.4466364105728</v>
      </c>
      <c r="M105" s="7">
        <v>26.4554201729906</v>
      </c>
      <c r="N105" s="7">
        <v>34.109488759309997</v>
      </c>
    </row>
    <row r="106" spans="2:14" ht="15.75">
      <c r="B106" s="1" t="s">
        <v>121</v>
      </c>
      <c r="C106" s="10">
        <v>39.371658773832401</v>
      </c>
      <c r="D106" s="10">
        <v>32.4955722121965</v>
      </c>
      <c r="E106" s="10">
        <v>20.091319144946901</v>
      </c>
      <c r="F106" s="10">
        <v>15.948343744188</v>
      </c>
      <c r="G106" s="10">
        <v>14.8176861973601</v>
      </c>
      <c r="H106" s="10">
        <v>25.128546868986199</v>
      </c>
      <c r="I106" s="10">
        <v>35.241817022203101</v>
      </c>
      <c r="J106" s="10">
        <v>34.403802042686799</v>
      </c>
      <c r="K106" s="10">
        <v>26.852904968708799</v>
      </c>
      <c r="L106" s="10">
        <v>22.416042223840599</v>
      </c>
      <c r="M106" s="10">
        <v>26.4190216484117</v>
      </c>
      <c r="N106" s="10">
        <v>34.037763219366802</v>
      </c>
    </row>
    <row r="107" spans="2:14" ht="15.75">
      <c r="B107" s="1" t="s">
        <v>122</v>
      </c>
      <c r="C107" s="7">
        <v>39.632585501158097</v>
      </c>
      <c r="D107" s="7">
        <v>32.793005730596498</v>
      </c>
      <c r="E107" s="7">
        <v>20.184238076076898</v>
      </c>
      <c r="F107" s="7">
        <v>16.061648420749702</v>
      </c>
      <c r="G107" s="7">
        <v>15.121686577951101</v>
      </c>
      <c r="H107" s="7">
        <v>25.3331104538997</v>
      </c>
      <c r="I107" s="7">
        <v>37.092231401752997</v>
      </c>
      <c r="J107" s="7">
        <v>35.523711236894798</v>
      </c>
      <c r="K107" s="7">
        <v>27.090284585083499</v>
      </c>
      <c r="L107" s="7">
        <v>22.5550883374808</v>
      </c>
      <c r="M107" s="7">
        <v>26.556399793534901</v>
      </c>
      <c r="N107" s="7">
        <v>34.540749762327401</v>
      </c>
    </row>
    <row r="108" spans="2:14" ht="15.75">
      <c r="B108" s="4" t="s">
        <v>123</v>
      </c>
      <c r="C108" s="12">
        <f>AVERAGE(C97:C107)</f>
        <v>38.761843630994854</v>
      </c>
      <c r="D108" s="12">
        <f t="shared" ref="D108:N108" si="1">AVERAGE(D97:D107)</f>
        <v>31.968536505012494</v>
      </c>
      <c r="E108" s="12">
        <f t="shared" si="1"/>
        <v>21.288936196219801</v>
      </c>
      <c r="F108" s="12">
        <f t="shared" si="1"/>
        <v>17.468909242340597</v>
      </c>
      <c r="G108" s="12">
        <f t="shared" si="1"/>
        <v>14.183795333573245</v>
      </c>
      <c r="H108" s="12">
        <f t="shared" si="1"/>
        <v>21.789602514884425</v>
      </c>
      <c r="I108" s="12">
        <f t="shared" si="1"/>
        <v>31.091365049734875</v>
      </c>
      <c r="J108" s="12">
        <f t="shared" si="1"/>
        <v>31.612168653695573</v>
      </c>
      <c r="K108" s="12">
        <f t="shared" si="1"/>
        <v>25.660092032255829</v>
      </c>
      <c r="L108" s="12">
        <f t="shared" si="1"/>
        <v>23.468328848866847</v>
      </c>
      <c r="M108" s="12">
        <f t="shared" si="1"/>
        <v>27.777127056631834</v>
      </c>
      <c r="N108" s="12">
        <f t="shared" si="1"/>
        <v>35.497590964053735</v>
      </c>
    </row>
    <row r="110" spans="2:14" ht="15.75">
      <c r="B110" s="41">
        <v>2035</v>
      </c>
      <c r="C110" s="41"/>
      <c r="D110" s="41"/>
      <c r="E110" s="41"/>
      <c r="F110" s="41"/>
      <c r="G110" s="41"/>
      <c r="H110" s="41"/>
      <c r="I110" s="41"/>
      <c r="J110" s="41"/>
      <c r="K110" s="41"/>
      <c r="L110" s="41"/>
      <c r="M110" s="41"/>
      <c r="N110" s="41"/>
    </row>
    <row r="111" spans="2:14" ht="15.75">
      <c r="B111" s="4" t="s">
        <v>99</v>
      </c>
      <c r="C111" s="4" t="s">
        <v>100</v>
      </c>
      <c r="D111" s="4" t="s">
        <v>101</v>
      </c>
      <c r="E111" s="4" t="s">
        <v>102</v>
      </c>
      <c r="F111" s="4" t="s">
        <v>103</v>
      </c>
      <c r="G111" s="4" t="s">
        <v>104</v>
      </c>
      <c r="H111" s="4" t="s">
        <v>105</v>
      </c>
      <c r="I111" s="4" t="s">
        <v>106</v>
      </c>
      <c r="J111" s="4" t="s">
        <v>107</v>
      </c>
      <c r="K111" s="4" t="s">
        <v>108</v>
      </c>
      <c r="L111" s="4" t="s">
        <v>109</v>
      </c>
      <c r="M111" s="4" t="s">
        <v>110</v>
      </c>
      <c r="N111" s="4" t="s">
        <v>111</v>
      </c>
    </row>
    <row r="112" spans="2:14" ht="15.75">
      <c r="B112" s="1" t="s">
        <v>112</v>
      </c>
      <c r="C112" s="7">
        <v>53.219622114653198</v>
      </c>
      <c r="D112" s="7">
        <v>44.437617713496799</v>
      </c>
      <c r="E112" s="7">
        <v>32.129859180610303</v>
      </c>
      <c r="F112" s="7">
        <v>26.725309961837599</v>
      </c>
      <c r="G112" s="7">
        <v>19.316292152400401</v>
      </c>
      <c r="H112" s="7">
        <v>24.7733209663465</v>
      </c>
      <c r="I112" s="7">
        <v>36.890419570949398</v>
      </c>
      <c r="J112" s="7">
        <v>37.308961905298702</v>
      </c>
      <c r="K112" s="7">
        <v>31.053385770220601</v>
      </c>
      <c r="L112" s="7">
        <v>34.091520592850699</v>
      </c>
      <c r="M112" s="7">
        <v>41.145330200592703</v>
      </c>
      <c r="N112" s="7">
        <v>48.484984828579798</v>
      </c>
    </row>
    <row r="113" spans="2:14" ht="15.75">
      <c r="B113" s="1" t="s">
        <v>113</v>
      </c>
      <c r="C113" s="10">
        <v>59.280869535220603</v>
      </c>
      <c r="D113" s="10">
        <v>48.358590926442801</v>
      </c>
      <c r="E113" s="10">
        <v>31.127147627343501</v>
      </c>
      <c r="F113" s="10">
        <v>24.997187476906198</v>
      </c>
      <c r="G113" s="10">
        <v>17.7276752039629</v>
      </c>
      <c r="H113" s="10">
        <v>23.827083544494201</v>
      </c>
      <c r="I113" s="10">
        <v>36.832200697106799</v>
      </c>
      <c r="J113" s="10">
        <v>37.3203889132147</v>
      </c>
      <c r="K113" s="10">
        <v>30.2325881411758</v>
      </c>
      <c r="L113" s="10">
        <v>33.648262069390299</v>
      </c>
      <c r="M113" s="10">
        <v>41.281846741172998</v>
      </c>
      <c r="N113" s="10">
        <v>50.861687029561701</v>
      </c>
    </row>
    <row r="114" spans="2:14" ht="15.75">
      <c r="B114" s="1" t="s">
        <v>114</v>
      </c>
      <c r="C114" s="7">
        <v>60.599431942868001</v>
      </c>
      <c r="D114" s="7">
        <v>50.323710072608201</v>
      </c>
      <c r="E114" s="7">
        <v>31.522618454059799</v>
      </c>
      <c r="F114" s="7">
        <v>24.015948353523299</v>
      </c>
      <c r="G114" s="7">
        <v>17.542221448167702</v>
      </c>
      <c r="H114" s="7">
        <v>25.079096429084601</v>
      </c>
      <c r="I114" s="7">
        <v>39.111123605260801</v>
      </c>
      <c r="J114" s="7">
        <v>40.3692430406809</v>
      </c>
      <c r="K114" s="7">
        <v>31.693718929023898</v>
      </c>
      <c r="L114" s="7">
        <v>32.922893559072001</v>
      </c>
      <c r="M114" s="7">
        <v>39.035917198989097</v>
      </c>
      <c r="N114" s="7">
        <v>52.222437591962901</v>
      </c>
    </row>
    <row r="115" spans="2:14" ht="15.75">
      <c r="B115" s="1" t="s">
        <v>115</v>
      </c>
      <c r="C115" s="10">
        <v>53.758294105529799</v>
      </c>
      <c r="D115" s="10">
        <v>43.949687165873399</v>
      </c>
      <c r="E115" s="10">
        <v>27.4387686416276</v>
      </c>
      <c r="F115" s="10">
        <v>21.084555850122999</v>
      </c>
      <c r="G115" s="10">
        <v>15.1373548050781</v>
      </c>
      <c r="H115" s="10">
        <v>21.7246650301858</v>
      </c>
      <c r="I115" s="10">
        <v>34.391335992888003</v>
      </c>
      <c r="J115" s="10">
        <v>35.156533206301397</v>
      </c>
      <c r="K115" s="10">
        <v>28.530776332821102</v>
      </c>
      <c r="L115" s="10">
        <v>29.818528201739099</v>
      </c>
      <c r="M115" s="10">
        <v>36.348125590394403</v>
      </c>
      <c r="N115" s="10">
        <v>47.081983735484499</v>
      </c>
    </row>
    <row r="116" spans="2:14" ht="15.75">
      <c r="B116" s="1" t="s">
        <v>116</v>
      </c>
      <c r="C116" s="7">
        <v>57.977186169675598</v>
      </c>
      <c r="D116" s="7">
        <v>47.147084718658803</v>
      </c>
      <c r="E116" s="7">
        <v>29.096334464267201</v>
      </c>
      <c r="F116" s="7">
        <v>22.081923631573801</v>
      </c>
      <c r="G116" s="7">
        <v>16.5478390709808</v>
      </c>
      <c r="H116" s="7">
        <v>24.188796004334499</v>
      </c>
      <c r="I116" s="7">
        <v>37.422578009876901</v>
      </c>
      <c r="J116" s="7">
        <v>38.409204020936002</v>
      </c>
      <c r="K116" s="7">
        <v>30.4322831356499</v>
      </c>
      <c r="L116" s="7">
        <v>31.019046810414299</v>
      </c>
      <c r="M116" s="7">
        <v>37.375419086942202</v>
      </c>
      <c r="N116" s="7">
        <v>49.2945135767742</v>
      </c>
    </row>
    <row r="117" spans="2:14" ht="15.75">
      <c r="B117" s="1" t="s">
        <v>117</v>
      </c>
      <c r="C117" s="10">
        <v>58.185683006881398</v>
      </c>
      <c r="D117" s="10">
        <v>47.6581899977866</v>
      </c>
      <c r="E117" s="10">
        <v>29.965218558050701</v>
      </c>
      <c r="F117" s="10">
        <v>22.648406498023899</v>
      </c>
      <c r="G117" s="10">
        <v>20.221339725851799</v>
      </c>
      <c r="H117" s="10">
        <v>32.563919251844901</v>
      </c>
      <c r="I117" s="10">
        <v>41.399822279723303</v>
      </c>
      <c r="J117" s="10">
        <v>43.068077561675899</v>
      </c>
      <c r="K117" s="10">
        <v>34.279455266138498</v>
      </c>
      <c r="L117" s="10">
        <v>30.886441375835599</v>
      </c>
      <c r="M117" s="10">
        <v>36.9059422567694</v>
      </c>
      <c r="N117" s="10">
        <v>49.097719861615097</v>
      </c>
    </row>
    <row r="118" spans="2:14" ht="15.75">
      <c r="B118" s="1" t="s">
        <v>118</v>
      </c>
      <c r="C118" s="7">
        <v>56.1268672327842</v>
      </c>
      <c r="D118" s="7">
        <v>45.909579951138703</v>
      </c>
      <c r="E118" s="7">
        <v>27.867385561801999</v>
      </c>
      <c r="F118" s="7">
        <v>20.684357003848</v>
      </c>
      <c r="G118" s="7">
        <v>18.149784645885699</v>
      </c>
      <c r="H118" s="7">
        <v>29.343092595667901</v>
      </c>
      <c r="I118" s="7">
        <v>40.076517569476998</v>
      </c>
      <c r="J118" s="7">
        <v>41.145724160696901</v>
      </c>
      <c r="K118" s="7">
        <v>32.342456148440597</v>
      </c>
      <c r="L118" s="7">
        <v>29.269772047354699</v>
      </c>
      <c r="M118" s="7">
        <v>34.906719642546399</v>
      </c>
      <c r="N118" s="7">
        <v>47.154826259100297</v>
      </c>
    </row>
    <row r="119" spans="2:14" ht="15.75">
      <c r="B119" s="1" t="s">
        <v>119</v>
      </c>
      <c r="C119" s="10">
        <v>56.3004239964229</v>
      </c>
      <c r="D119" s="10">
        <v>45.965224416482997</v>
      </c>
      <c r="E119" s="10">
        <v>27.916864299781199</v>
      </c>
      <c r="F119" s="10">
        <v>20.7242280722065</v>
      </c>
      <c r="G119" s="10">
        <v>18.742567668273601</v>
      </c>
      <c r="H119" s="10">
        <v>31.033170729562698</v>
      </c>
      <c r="I119" s="10">
        <v>43.134884483100798</v>
      </c>
      <c r="J119" s="10">
        <v>43.246508370163603</v>
      </c>
      <c r="K119" s="10">
        <v>33.124024041209502</v>
      </c>
      <c r="L119" s="10">
        <v>29.321967886630599</v>
      </c>
      <c r="M119" s="10">
        <v>34.901128887467898</v>
      </c>
      <c r="N119" s="10">
        <v>47.1720646914615</v>
      </c>
    </row>
    <row r="120" spans="2:14" ht="15.75">
      <c r="B120" s="1" t="s">
        <v>120</v>
      </c>
      <c r="C120" s="7">
        <v>55.614121837000702</v>
      </c>
      <c r="D120" s="7">
        <v>45.390626661834297</v>
      </c>
      <c r="E120" s="7">
        <v>27.5122058365809</v>
      </c>
      <c r="F120" s="7">
        <v>20.430233563659002</v>
      </c>
      <c r="G120" s="7">
        <v>18.648922982364802</v>
      </c>
      <c r="H120" s="7">
        <v>31.126995734233599</v>
      </c>
      <c r="I120" s="7">
        <v>43.533686095147701</v>
      </c>
      <c r="J120" s="7">
        <v>43.3885421265838</v>
      </c>
      <c r="K120" s="7">
        <v>33.0192590033393</v>
      </c>
      <c r="L120" s="7">
        <v>29.005762691829901</v>
      </c>
      <c r="M120" s="7">
        <v>34.450154555671702</v>
      </c>
      <c r="N120" s="7">
        <v>46.586836471352498</v>
      </c>
    </row>
    <row r="121" spans="2:14" ht="15.75">
      <c r="B121" s="1" t="s">
        <v>121</v>
      </c>
      <c r="C121" s="10">
        <v>55.758070099738298</v>
      </c>
      <c r="D121" s="10">
        <v>45.426635655618902</v>
      </c>
      <c r="E121" s="10">
        <v>27.368535580429</v>
      </c>
      <c r="F121" s="10">
        <v>19.719135664698001</v>
      </c>
      <c r="G121" s="10">
        <v>17.926444488725501</v>
      </c>
      <c r="H121" s="10">
        <v>31.1325048797612</v>
      </c>
      <c r="I121" s="10">
        <v>44.530942473230098</v>
      </c>
      <c r="J121" s="10">
        <v>43.370407832566102</v>
      </c>
      <c r="K121" s="10">
        <v>32.9372859277956</v>
      </c>
      <c r="L121" s="10">
        <v>28.608352059037799</v>
      </c>
      <c r="M121" s="10">
        <v>34.016127839518902</v>
      </c>
      <c r="N121" s="10">
        <v>46.4332943501011</v>
      </c>
    </row>
    <row r="122" spans="2:14" ht="15.75">
      <c r="B122" s="1" t="s">
        <v>122</v>
      </c>
      <c r="C122" s="7">
        <v>57.580796351996803</v>
      </c>
      <c r="D122" s="7">
        <v>46.507166010992897</v>
      </c>
      <c r="E122" s="7">
        <v>27.7390242098976</v>
      </c>
      <c r="F122" s="7">
        <v>20.709001444614501</v>
      </c>
      <c r="G122" s="7">
        <v>19.434465402152401</v>
      </c>
      <c r="H122" s="7">
        <v>31.754178113909902</v>
      </c>
      <c r="I122" s="7">
        <v>48.707665140990898</v>
      </c>
      <c r="J122" s="7">
        <v>46.858537033040001</v>
      </c>
      <c r="K122" s="7">
        <v>33.537965509276098</v>
      </c>
      <c r="L122" s="7">
        <v>29.350375532733398</v>
      </c>
      <c r="M122" s="7">
        <v>34.743708256549297</v>
      </c>
      <c r="N122" s="7">
        <v>47.819717027807698</v>
      </c>
    </row>
    <row r="123" spans="2:14" ht="15.75">
      <c r="B123" s="4" t="s">
        <v>123</v>
      </c>
      <c r="C123" s="12">
        <f>AVERAGE(C112:C122)</f>
        <v>56.763760581161044</v>
      </c>
      <c r="D123" s="12">
        <f t="shared" ref="D123:N123" si="2">AVERAGE(D112:D122)</f>
        <v>46.461283026448584</v>
      </c>
      <c r="E123" s="12">
        <f t="shared" si="2"/>
        <v>29.06217840131362</v>
      </c>
      <c r="F123" s="12">
        <f t="shared" si="2"/>
        <v>22.165480683728525</v>
      </c>
      <c r="G123" s="12">
        <f t="shared" si="2"/>
        <v>18.126809781258519</v>
      </c>
      <c r="H123" s="12">
        <f t="shared" si="2"/>
        <v>27.867893025402349</v>
      </c>
      <c r="I123" s="12">
        <f t="shared" si="2"/>
        <v>40.548288719795607</v>
      </c>
      <c r="J123" s="12">
        <f t="shared" si="2"/>
        <v>40.876557106468915</v>
      </c>
      <c r="K123" s="12">
        <f t="shared" si="2"/>
        <v>31.9257452913719</v>
      </c>
      <c r="L123" s="12">
        <f t="shared" si="2"/>
        <v>30.722083893353489</v>
      </c>
      <c r="M123" s="12">
        <f t="shared" si="2"/>
        <v>36.82822002332864</v>
      </c>
      <c r="N123" s="12">
        <f t="shared" si="2"/>
        <v>48.382733220345578</v>
      </c>
    </row>
    <row r="125" spans="2:14" ht="15.75">
      <c r="B125" s="41">
        <v>2040</v>
      </c>
      <c r="C125" s="41"/>
      <c r="D125" s="41"/>
      <c r="E125" s="41"/>
      <c r="F125" s="41"/>
      <c r="G125" s="41"/>
      <c r="H125" s="41"/>
      <c r="I125" s="41"/>
      <c r="J125" s="41"/>
      <c r="K125" s="41"/>
      <c r="L125" s="41"/>
      <c r="M125" s="41"/>
      <c r="N125" s="41"/>
    </row>
    <row r="126" spans="2:14" ht="15.75">
      <c r="B126" s="4" t="s">
        <v>99</v>
      </c>
      <c r="C126" s="4" t="s">
        <v>100</v>
      </c>
      <c r="D126" s="4" t="s">
        <v>101</v>
      </c>
      <c r="E126" s="4" t="s">
        <v>102</v>
      </c>
      <c r="F126" s="4" t="s">
        <v>103</v>
      </c>
      <c r="G126" s="4" t="s">
        <v>104</v>
      </c>
      <c r="H126" s="4" t="s">
        <v>105</v>
      </c>
      <c r="I126" s="4" t="s">
        <v>106</v>
      </c>
      <c r="J126" s="4" t="s">
        <v>107</v>
      </c>
      <c r="K126" s="4" t="s">
        <v>108</v>
      </c>
      <c r="L126" s="4" t="s">
        <v>109</v>
      </c>
      <c r="M126" s="4" t="s">
        <v>110</v>
      </c>
      <c r="N126" s="4" t="s">
        <v>111</v>
      </c>
    </row>
    <row r="127" spans="2:14" ht="15.75">
      <c r="B127" s="1" t="s">
        <v>112</v>
      </c>
      <c r="C127" s="7">
        <v>77.515443473733896</v>
      </c>
      <c r="D127" s="7">
        <v>66.914987975153394</v>
      </c>
      <c r="E127" s="7">
        <v>48.967631186208401</v>
      </c>
      <c r="F127" s="7">
        <v>42.934601514745097</v>
      </c>
      <c r="G127" s="7">
        <v>32.798150293710499</v>
      </c>
      <c r="H127" s="7">
        <v>34.510834203091299</v>
      </c>
      <c r="I127" s="7">
        <v>52.054530472204199</v>
      </c>
      <c r="J127" s="7">
        <v>51.085836276091598</v>
      </c>
      <c r="K127" s="7">
        <v>44.306357657640298</v>
      </c>
      <c r="L127" s="7">
        <v>49.497252427121602</v>
      </c>
      <c r="M127" s="7">
        <v>58.768712422582801</v>
      </c>
      <c r="N127" s="7">
        <v>69.988607909089794</v>
      </c>
    </row>
    <row r="128" spans="2:14" ht="15.75">
      <c r="B128" s="1" t="s">
        <v>113</v>
      </c>
      <c r="C128" s="10">
        <v>92.71849683536</v>
      </c>
      <c r="D128" s="10">
        <v>76.827914188648094</v>
      </c>
      <c r="E128" s="10">
        <v>50.110383792590099</v>
      </c>
      <c r="F128" s="10">
        <v>42.252839540462503</v>
      </c>
      <c r="G128" s="10">
        <v>32.226109426151602</v>
      </c>
      <c r="H128" s="10">
        <v>34.3014876486113</v>
      </c>
      <c r="I128" s="10">
        <v>53.281099963252302</v>
      </c>
      <c r="J128" s="10">
        <v>51.753928369331703</v>
      </c>
      <c r="K128" s="10">
        <v>45.148338261148403</v>
      </c>
      <c r="L128" s="10">
        <v>50.540233499260403</v>
      </c>
      <c r="M128" s="10">
        <v>60.753949817021699</v>
      </c>
      <c r="N128" s="10">
        <v>75.582256942667001</v>
      </c>
    </row>
    <row r="129" spans="2:14" ht="15.75">
      <c r="B129" s="1" t="s">
        <v>114</v>
      </c>
      <c r="C129" s="7">
        <v>98.697413208664102</v>
      </c>
      <c r="D129" s="7">
        <v>81.161702550690705</v>
      </c>
      <c r="E129" s="7">
        <v>52.619712462989199</v>
      </c>
      <c r="F129" s="7">
        <v>41.513004496072703</v>
      </c>
      <c r="G129" s="7">
        <v>32.476732353880102</v>
      </c>
      <c r="H129" s="7">
        <v>37.504395916706201</v>
      </c>
      <c r="I129" s="7">
        <v>58.696409359414098</v>
      </c>
      <c r="J129" s="7">
        <v>56.489992803142897</v>
      </c>
      <c r="K129" s="7">
        <v>49.620710086036098</v>
      </c>
      <c r="L129" s="7">
        <v>51.280943466770999</v>
      </c>
      <c r="M129" s="7">
        <v>61.514691209793099</v>
      </c>
      <c r="N129" s="7">
        <v>78.003007452974998</v>
      </c>
    </row>
    <row r="130" spans="2:14" ht="15.75">
      <c r="B130" s="1" t="s">
        <v>115</v>
      </c>
      <c r="C130" s="10">
        <v>79.005915559748203</v>
      </c>
      <c r="D130" s="10">
        <v>68.097815902753794</v>
      </c>
      <c r="E130" s="10">
        <v>45.734928961723099</v>
      </c>
      <c r="F130" s="10">
        <v>36.541450985753897</v>
      </c>
      <c r="G130" s="10">
        <v>27.7627252561565</v>
      </c>
      <c r="H130" s="10">
        <v>32.049963482649297</v>
      </c>
      <c r="I130" s="10">
        <v>48.555826131084203</v>
      </c>
      <c r="J130" s="10">
        <v>47.584547357884098</v>
      </c>
      <c r="K130" s="10">
        <v>43.263675357443198</v>
      </c>
      <c r="L130" s="10">
        <v>46.244352178588002</v>
      </c>
      <c r="M130" s="10">
        <v>53.785974085103298</v>
      </c>
      <c r="N130" s="10">
        <v>67.938134660003001</v>
      </c>
    </row>
    <row r="131" spans="2:14" ht="15.75">
      <c r="B131" s="1" t="s">
        <v>116</v>
      </c>
      <c r="C131" s="7">
        <v>95.672596716111698</v>
      </c>
      <c r="D131" s="7">
        <v>76.441651845800493</v>
      </c>
      <c r="E131" s="7">
        <v>48.344130810870901</v>
      </c>
      <c r="F131" s="7">
        <v>38.138728816191602</v>
      </c>
      <c r="G131" s="7">
        <v>30.2004667818596</v>
      </c>
      <c r="H131" s="7">
        <v>35.472255523358001</v>
      </c>
      <c r="I131" s="7">
        <v>54.015859524088498</v>
      </c>
      <c r="J131" s="7">
        <v>52.470236962200502</v>
      </c>
      <c r="K131" s="7">
        <v>46.747376875113702</v>
      </c>
      <c r="L131" s="7">
        <v>48.065082980740499</v>
      </c>
      <c r="M131" s="7">
        <v>56.027410526490897</v>
      </c>
      <c r="N131" s="7">
        <v>72.628640636320995</v>
      </c>
    </row>
    <row r="132" spans="2:14" ht="15.75">
      <c r="B132" s="1" t="s">
        <v>117</v>
      </c>
      <c r="C132" s="10">
        <v>90.410128854936204</v>
      </c>
      <c r="D132" s="10">
        <v>75.658193517005301</v>
      </c>
      <c r="E132" s="10">
        <v>47.883672793706303</v>
      </c>
      <c r="F132" s="10">
        <v>37.993160109021098</v>
      </c>
      <c r="G132" s="10">
        <v>34.690568868341501</v>
      </c>
      <c r="H132" s="10">
        <v>43.386272789660502</v>
      </c>
      <c r="I132" s="10">
        <v>55.617727364263203</v>
      </c>
      <c r="J132" s="10">
        <v>54.663017319094699</v>
      </c>
      <c r="K132" s="10">
        <v>50.2313274375609</v>
      </c>
      <c r="L132" s="10">
        <v>46.864881308621001</v>
      </c>
      <c r="M132" s="10">
        <v>53.708705876395101</v>
      </c>
      <c r="N132" s="10">
        <v>72.014206353054206</v>
      </c>
    </row>
    <row r="133" spans="2:14" ht="15.75">
      <c r="B133" s="1" t="s">
        <v>118</v>
      </c>
      <c r="C133" s="7">
        <v>79.886013395042795</v>
      </c>
      <c r="D133" s="7">
        <v>68.912159204483004</v>
      </c>
      <c r="E133" s="7">
        <v>45.063772645047898</v>
      </c>
      <c r="F133" s="7">
        <v>35.3751648268249</v>
      </c>
      <c r="G133" s="7">
        <v>31.868702551973399</v>
      </c>
      <c r="H133" s="7">
        <v>40.163092269551797</v>
      </c>
      <c r="I133" s="7">
        <v>54.274849184097803</v>
      </c>
      <c r="J133" s="7">
        <v>52.980914997798102</v>
      </c>
      <c r="K133" s="7">
        <v>48.254668489088203</v>
      </c>
      <c r="L133" s="7">
        <v>44.8530835935506</v>
      </c>
      <c r="M133" s="7">
        <v>50.195269156164599</v>
      </c>
      <c r="N133" s="7">
        <v>66.634054947924895</v>
      </c>
    </row>
    <row r="134" spans="2:14" ht="15.75">
      <c r="B134" s="1" t="s">
        <v>119</v>
      </c>
      <c r="C134" s="10">
        <v>80.667329593371306</v>
      </c>
      <c r="D134" s="10">
        <v>69.315545413685896</v>
      </c>
      <c r="E134" s="10">
        <v>45.1323720665388</v>
      </c>
      <c r="F134" s="10">
        <v>35.427263320910001</v>
      </c>
      <c r="G134" s="10">
        <v>32.432170494142902</v>
      </c>
      <c r="H134" s="10">
        <v>42.179072623710297</v>
      </c>
      <c r="I134" s="10">
        <v>56.820105973110401</v>
      </c>
      <c r="J134" s="10">
        <v>54.627970200713001</v>
      </c>
      <c r="K134" s="10">
        <v>49.180080376223998</v>
      </c>
      <c r="L134" s="10">
        <v>44.896930226395199</v>
      </c>
      <c r="M134" s="10">
        <v>50.191361956960598</v>
      </c>
      <c r="N134" s="10">
        <v>66.890447252540199</v>
      </c>
    </row>
    <row r="135" spans="2:14" ht="15.75">
      <c r="B135" s="1" t="s">
        <v>120</v>
      </c>
      <c r="C135" s="7">
        <v>79.252894683550807</v>
      </c>
      <c r="D135" s="7">
        <v>68.393879641061503</v>
      </c>
      <c r="E135" s="7">
        <v>44.518711125978903</v>
      </c>
      <c r="F135" s="7">
        <v>34.9454359568035</v>
      </c>
      <c r="G135" s="7">
        <v>32.163319600116402</v>
      </c>
      <c r="H135" s="7">
        <v>42.242571087248798</v>
      </c>
      <c r="I135" s="7">
        <v>56.771741641465098</v>
      </c>
      <c r="J135" s="7">
        <v>54.416620459607898</v>
      </c>
      <c r="K135" s="7">
        <v>48.834646142170698</v>
      </c>
      <c r="L135" s="7">
        <v>44.406884228029597</v>
      </c>
      <c r="M135" s="7">
        <v>49.4157947440942</v>
      </c>
      <c r="N135" s="7">
        <v>65.982705111144696</v>
      </c>
    </row>
    <row r="136" spans="2:14" ht="15.75">
      <c r="B136" s="1" t="s">
        <v>121</v>
      </c>
      <c r="C136" s="10">
        <v>81.996481110972695</v>
      </c>
      <c r="D136" s="10">
        <v>69.116879268624302</v>
      </c>
      <c r="E136" s="10">
        <v>44.4217065534284</v>
      </c>
      <c r="F136" s="10">
        <v>34.530474714562303</v>
      </c>
      <c r="G136" s="10">
        <v>31.6376745724044</v>
      </c>
      <c r="H136" s="10">
        <v>42.220139517355697</v>
      </c>
      <c r="I136" s="10">
        <v>58.889078791423501</v>
      </c>
      <c r="J136" s="10">
        <v>54.314198706739703</v>
      </c>
      <c r="K136" s="10">
        <v>48.714082695357497</v>
      </c>
      <c r="L136" s="10">
        <v>44.165971500899197</v>
      </c>
      <c r="M136" s="10">
        <v>49.030554310149597</v>
      </c>
      <c r="N136" s="10">
        <v>65.715870272728694</v>
      </c>
    </row>
    <row r="137" spans="2:14" ht="15.75">
      <c r="B137" s="1" t="s">
        <v>122</v>
      </c>
      <c r="C137" s="7">
        <v>94.246700938030003</v>
      </c>
      <c r="D137" s="7">
        <v>75.289902286968001</v>
      </c>
      <c r="E137" s="7">
        <v>45.465444472528297</v>
      </c>
      <c r="F137" s="7">
        <v>35.294814688381202</v>
      </c>
      <c r="G137" s="7">
        <v>32.807320833600997</v>
      </c>
      <c r="H137" s="7">
        <v>43.543558332067903</v>
      </c>
      <c r="I137" s="7">
        <v>76.006009860705305</v>
      </c>
      <c r="J137" s="7">
        <v>64.359153078448401</v>
      </c>
      <c r="K137" s="7">
        <v>54.628111948538603</v>
      </c>
      <c r="L137" s="7">
        <v>46.577006672659202</v>
      </c>
      <c r="M137" s="7">
        <v>50.198494623601398</v>
      </c>
      <c r="N137" s="7">
        <v>70.278799713298795</v>
      </c>
    </row>
    <row r="138" spans="2:14" ht="15.75">
      <c r="B138" s="4" t="s">
        <v>123</v>
      </c>
      <c r="C138" s="12">
        <f>AVERAGE(C127:C137)</f>
        <v>86.369946760865616</v>
      </c>
      <c r="D138" s="12">
        <f t="shared" ref="D138:N138" si="3">AVERAGE(D127:D137)</f>
        <v>72.375511981352233</v>
      </c>
      <c r="E138" s="12">
        <f t="shared" si="3"/>
        <v>47.114769715600936</v>
      </c>
      <c r="F138" s="12">
        <f t="shared" si="3"/>
        <v>37.722448997248073</v>
      </c>
      <c r="G138" s="12">
        <f t="shared" si="3"/>
        <v>31.91490373021254</v>
      </c>
      <c r="H138" s="12">
        <f t="shared" si="3"/>
        <v>38.870331217637364</v>
      </c>
      <c r="I138" s="12">
        <f t="shared" si="3"/>
        <v>56.816658024100775</v>
      </c>
      <c r="J138" s="12">
        <f t="shared" si="3"/>
        <v>54.067856048277505</v>
      </c>
      <c r="K138" s="12">
        <f t="shared" si="3"/>
        <v>48.08448866602923</v>
      </c>
      <c r="L138" s="12">
        <f t="shared" si="3"/>
        <v>47.035692916603303</v>
      </c>
      <c r="M138" s="12">
        <f t="shared" si="3"/>
        <v>53.962810793487023</v>
      </c>
      <c r="N138" s="12">
        <f t="shared" si="3"/>
        <v>70.150611931977025</v>
      </c>
    </row>
    <row r="140" spans="2:14" ht="15.75">
      <c r="B140" s="41">
        <v>2042</v>
      </c>
      <c r="C140" s="41"/>
      <c r="D140" s="41"/>
      <c r="E140" s="41"/>
      <c r="F140" s="41"/>
      <c r="G140" s="41"/>
      <c r="H140" s="41"/>
      <c r="I140" s="41"/>
      <c r="J140" s="41"/>
      <c r="K140" s="41"/>
      <c r="L140" s="41"/>
      <c r="M140" s="41"/>
      <c r="N140" s="41"/>
    </row>
    <row r="141" spans="2:14" ht="15.75">
      <c r="B141" s="4" t="s">
        <v>99</v>
      </c>
      <c r="C141" s="4" t="s">
        <v>100</v>
      </c>
      <c r="D141" s="4" t="s">
        <v>101</v>
      </c>
      <c r="E141" s="4" t="s">
        <v>102</v>
      </c>
      <c r="F141" s="4" t="s">
        <v>103</v>
      </c>
      <c r="G141" s="4" t="s">
        <v>104</v>
      </c>
      <c r="H141" s="4" t="s">
        <v>105</v>
      </c>
      <c r="I141" s="4" t="s">
        <v>106</v>
      </c>
      <c r="J141" s="4" t="s">
        <v>107</v>
      </c>
      <c r="K141" s="4" t="s">
        <v>108</v>
      </c>
      <c r="L141" s="4" t="s">
        <v>109</v>
      </c>
      <c r="M141" s="4" t="s">
        <v>110</v>
      </c>
      <c r="N141" s="4" t="s">
        <v>111</v>
      </c>
    </row>
    <row r="142" spans="2:14" ht="15.75">
      <c r="B142" s="1" t="s">
        <v>112</v>
      </c>
      <c r="C142" s="7">
        <v>93.896593673254898</v>
      </c>
      <c r="D142" s="7">
        <v>69.965382530575695</v>
      </c>
      <c r="E142" s="7">
        <v>54.300562368605704</v>
      </c>
      <c r="F142" s="7">
        <v>45.688878313421</v>
      </c>
      <c r="G142" s="7">
        <v>35.737504295128502</v>
      </c>
      <c r="H142" s="7">
        <v>41.736331201799999</v>
      </c>
      <c r="I142" s="7">
        <v>60.549250434162801</v>
      </c>
      <c r="J142" s="7">
        <v>59.907496818513103</v>
      </c>
      <c r="K142" s="7">
        <v>51.895771510981902</v>
      </c>
      <c r="L142" s="7">
        <v>57.996051957530398</v>
      </c>
      <c r="M142" s="7">
        <v>65.853005611896506</v>
      </c>
      <c r="N142" s="7">
        <v>82.407295693633401</v>
      </c>
    </row>
    <row r="143" spans="2:14" ht="15.75">
      <c r="B143" s="1" t="s">
        <v>113</v>
      </c>
      <c r="C143" s="10">
        <v>111.95934496130999</v>
      </c>
      <c r="D143" s="10">
        <v>85.676660361744098</v>
      </c>
      <c r="E143" s="10">
        <v>56.381981191856198</v>
      </c>
      <c r="F143" s="10">
        <v>45.684691020008202</v>
      </c>
      <c r="G143" s="10">
        <v>35.217543003579898</v>
      </c>
      <c r="H143" s="10">
        <v>41.575542712480697</v>
      </c>
      <c r="I143" s="10">
        <v>61.267640760348698</v>
      </c>
      <c r="J143" s="10">
        <v>60.564560554487301</v>
      </c>
      <c r="K143" s="10">
        <v>53.175030535305602</v>
      </c>
      <c r="L143" s="10">
        <v>59.7218195007693</v>
      </c>
      <c r="M143" s="10">
        <v>68.960734230942194</v>
      </c>
      <c r="N143" s="10">
        <v>89.270042296378804</v>
      </c>
    </row>
    <row r="144" spans="2:14" ht="15.75">
      <c r="B144" s="1" t="s">
        <v>114</v>
      </c>
      <c r="C144" s="7">
        <v>122.069435068356</v>
      </c>
      <c r="D144" s="7">
        <v>92.456195269312204</v>
      </c>
      <c r="E144" s="7">
        <v>59.882788491185003</v>
      </c>
      <c r="F144" s="7">
        <v>46.068322152975497</v>
      </c>
      <c r="G144" s="7">
        <v>36.598260048977203</v>
      </c>
      <c r="H144" s="7">
        <v>45.174889590177301</v>
      </c>
      <c r="I144" s="7">
        <v>66.529512018926695</v>
      </c>
      <c r="J144" s="7">
        <v>65.236015298473902</v>
      </c>
      <c r="K144" s="7">
        <v>57.856490306804602</v>
      </c>
      <c r="L144" s="7">
        <v>61.642638614100797</v>
      </c>
      <c r="M144" s="7">
        <v>68.253912005159606</v>
      </c>
      <c r="N144" s="7">
        <v>95.215367445381702</v>
      </c>
    </row>
    <row r="145" spans="2:14" ht="15.75">
      <c r="B145" s="1" t="s">
        <v>115</v>
      </c>
      <c r="C145" s="10">
        <v>92.446241409547895</v>
      </c>
      <c r="D145" s="10">
        <v>73.364316684859105</v>
      </c>
      <c r="E145" s="10">
        <v>50.905735226711101</v>
      </c>
      <c r="F145" s="10">
        <v>41.190103523281898</v>
      </c>
      <c r="G145" s="10">
        <v>32.7345174830185</v>
      </c>
      <c r="H145" s="10">
        <v>38.273610932608896</v>
      </c>
      <c r="I145" s="10">
        <v>54.485636088235999</v>
      </c>
      <c r="J145" s="10">
        <v>54.4005799784196</v>
      </c>
      <c r="K145" s="10">
        <v>49.430734563602698</v>
      </c>
      <c r="L145" s="10">
        <v>53.392655507210797</v>
      </c>
      <c r="M145" s="10">
        <v>60.276130199039102</v>
      </c>
      <c r="N145" s="10">
        <v>79.607372878700204</v>
      </c>
    </row>
    <row r="146" spans="2:14" ht="15.75">
      <c r="B146" s="1" t="s">
        <v>116</v>
      </c>
      <c r="C146" s="7">
        <v>122.18410823678499</v>
      </c>
      <c r="D146" s="7">
        <v>86.432109509195598</v>
      </c>
      <c r="E146" s="7">
        <v>54.376466063041498</v>
      </c>
      <c r="F146" s="7">
        <v>43.077319550762603</v>
      </c>
      <c r="G146" s="7">
        <v>35.261165163594903</v>
      </c>
      <c r="H146" s="7">
        <v>42.251603775906098</v>
      </c>
      <c r="I146" s="7">
        <v>60.801230601725997</v>
      </c>
      <c r="J146" s="7">
        <v>59.968475187067099</v>
      </c>
      <c r="K146" s="7">
        <v>53.348217002540402</v>
      </c>
      <c r="L146" s="7">
        <v>56.223784432616299</v>
      </c>
      <c r="M146" s="7">
        <v>63.154746099147502</v>
      </c>
      <c r="N146" s="7">
        <v>87.977774450855904</v>
      </c>
    </row>
    <row r="147" spans="2:14" ht="15.75">
      <c r="B147" s="1" t="s">
        <v>117</v>
      </c>
      <c r="C147" s="10">
        <v>110.200386760055</v>
      </c>
      <c r="D147" s="10">
        <v>84.369505467869004</v>
      </c>
      <c r="E147" s="10">
        <v>53.563067907324303</v>
      </c>
      <c r="F147" s="10">
        <v>44.152770375881403</v>
      </c>
      <c r="G147" s="10">
        <v>40.890011090290798</v>
      </c>
      <c r="H147" s="10">
        <v>49.034283220595903</v>
      </c>
      <c r="I147" s="10">
        <v>62.587396460194697</v>
      </c>
      <c r="J147" s="10">
        <v>60.913401537745102</v>
      </c>
      <c r="K147" s="10">
        <v>55.207597370642297</v>
      </c>
      <c r="L147" s="10">
        <v>53.970681751287103</v>
      </c>
      <c r="M147" s="10">
        <v>60.831212380023999</v>
      </c>
      <c r="N147" s="10">
        <v>86.470700658777702</v>
      </c>
    </row>
    <row r="148" spans="2:14" ht="15.75">
      <c r="B148" s="1" t="s">
        <v>118</v>
      </c>
      <c r="C148" s="7">
        <v>91.558534140227906</v>
      </c>
      <c r="D148" s="7">
        <v>73.823900682585602</v>
      </c>
      <c r="E148" s="7">
        <v>49.8460043249151</v>
      </c>
      <c r="F148" s="7">
        <v>41.713658810795003</v>
      </c>
      <c r="G148" s="7">
        <v>38.573605378368697</v>
      </c>
      <c r="H148" s="7">
        <v>45.787183009253603</v>
      </c>
      <c r="I148" s="7">
        <v>59.959384309989098</v>
      </c>
      <c r="J148" s="7">
        <v>58.254719001391202</v>
      </c>
      <c r="K148" s="7">
        <v>52.268251770113899</v>
      </c>
      <c r="L148" s="7">
        <v>50.948117967975399</v>
      </c>
      <c r="M148" s="7">
        <v>57.405916792485399</v>
      </c>
      <c r="N148" s="7">
        <v>76.953817762354404</v>
      </c>
    </row>
    <row r="149" spans="2:14" ht="15.75">
      <c r="B149" s="1" t="s">
        <v>119</v>
      </c>
      <c r="C149" s="10">
        <v>93.081551259563795</v>
      </c>
      <c r="D149" s="10">
        <v>74.338208136104399</v>
      </c>
      <c r="E149" s="10">
        <v>49.943981395433497</v>
      </c>
      <c r="F149" s="10">
        <v>41.8143815174518</v>
      </c>
      <c r="G149" s="10">
        <v>39.470241694440801</v>
      </c>
      <c r="H149" s="10">
        <v>48.145413465590899</v>
      </c>
      <c r="I149" s="10">
        <v>62.835488544997297</v>
      </c>
      <c r="J149" s="10">
        <v>60.679724120261398</v>
      </c>
      <c r="K149" s="10">
        <v>53.041023534784699</v>
      </c>
      <c r="L149" s="10">
        <v>50.963229265905198</v>
      </c>
      <c r="M149" s="10">
        <v>57.421615649263103</v>
      </c>
      <c r="N149" s="10">
        <v>77.543246125662193</v>
      </c>
    </row>
    <row r="150" spans="2:14" ht="15.75">
      <c r="B150" s="1" t="s">
        <v>120</v>
      </c>
      <c r="C150" s="7">
        <v>91.250489070851302</v>
      </c>
      <c r="D150" s="7">
        <v>73.357997792107696</v>
      </c>
      <c r="E150" s="7">
        <v>49.221263266699303</v>
      </c>
      <c r="F150" s="7">
        <v>41.352671197429302</v>
      </c>
      <c r="G150" s="7">
        <v>39.315428643992597</v>
      </c>
      <c r="H150" s="7">
        <v>48.234796302020499</v>
      </c>
      <c r="I150" s="7">
        <v>62.6355130544273</v>
      </c>
      <c r="J150" s="7">
        <v>60.412188644070298</v>
      </c>
      <c r="K150" s="7">
        <v>52.622775694893498</v>
      </c>
      <c r="L150" s="7">
        <v>50.277592433316102</v>
      </c>
      <c r="M150" s="7">
        <v>56.597426748275801</v>
      </c>
      <c r="N150" s="7">
        <v>76.463986442935095</v>
      </c>
    </row>
    <row r="151" spans="2:14" ht="15.75">
      <c r="B151" s="1" t="s">
        <v>121</v>
      </c>
      <c r="C151" s="10">
        <v>95.604124617832994</v>
      </c>
      <c r="D151" s="10">
        <v>74.650712336812703</v>
      </c>
      <c r="E151" s="10">
        <v>49.151127927445899</v>
      </c>
      <c r="F151" s="10">
        <v>41.312292315790202</v>
      </c>
      <c r="G151" s="10">
        <v>39.144648157278603</v>
      </c>
      <c r="H151" s="10">
        <v>48.178379753149201</v>
      </c>
      <c r="I151" s="10">
        <v>64.789711277972003</v>
      </c>
      <c r="J151" s="10">
        <v>60.225099591037598</v>
      </c>
      <c r="K151" s="10">
        <v>52.267786437355802</v>
      </c>
      <c r="L151" s="10">
        <v>49.434127157393803</v>
      </c>
      <c r="M151" s="10">
        <v>55.9815565112564</v>
      </c>
      <c r="N151" s="10">
        <v>76.553346772347695</v>
      </c>
    </row>
    <row r="152" spans="2:14" ht="15.75">
      <c r="B152" s="1" t="s">
        <v>122</v>
      </c>
      <c r="C152" s="7">
        <v>122.60363049148199</v>
      </c>
      <c r="D152" s="7">
        <v>83.282321646100002</v>
      </c>
      <c r="E152" s="7">
        <v>50.8440888250868</v>
      </c>
      <c r="F152" s="7">
        <v>41.8385274547256</v>
      </c>
      <c r="G152" s="7">
        <v>40.183584287642503</v>
      </c>
      <c r="H152" s="7">
        <v>50.3820797936784</v>
      </c>
      <c r="I152" s="7">
        <v>88.251797227449302</v>
      </c>
      <c r="J152" s="7">
        <v>74.443524773623196</v>
      </c>
      <c r="K152" s="7">
        <v>57.360239773988702</v>
      </c>
      <c r="L152" s="7">
        <v>56.944887968411102</v>
      </c>
      <c r="M152" s="7">
        <v>58.744396806756697</v>
      </c>
      <c r="N152" s="7">
        <v>86.124053852532498</v>
      </c>
    </row>
    <row r="153" spans="2:14" ht="15.75">
      <c r="B153" s="4" t="s">
        <v>123</v>
      </c>
      <c r="C153" s="12">
        <f>AVERAGE(C142:C152)</f>
        <v>104.25949451720606</v>
      </c>
      <c r="D153" s="12">
        <f t="shared" ref="D153:N153" si="4">AVERAGE(D142:D152)</f>
        <v>79.247028219751471</v>
      </c>
      <c r="E153" s="12">
        <f t="shared" si="4"/>
        <v>52.583369726209497</v>
      </c>
      <c r="F153" s="12">
        <f t="shared" si="4"/>
        <v>43.081237839320224</v>
      </c>
      <c r="G153" s="12">
        <f t="shared" si="4"/>
        <v>37.556955386028456</v>
      </c>
      <c r="H153" s="12">
        <f t="shared" si="4"/>
        <v>45.343101250660133</v>
      </c>
      <c r="I153" s="12">
        <f t="shared" si="4"/>
        <v>64.062960070766351</v>
      </c>
      <c r="J153" s="12">
        <f t="shared" si="4"/>
        <v>61.364162318644532</v>
      </c>
      <c r="K153" s="12">
        <f t="shared" si="4"/>
        <v>53.497628954637655</v>
      </c>
      <c r="L153" s="12">
        <f t="shared" si="4"/>
        <v>54.683235141501477</v>
      </c>
      <c r="M153" s="12">
        <f t="shared" si="4"/>
        <v>61.2255139122042</v>
      </c>
      <c r="N153" s="12">
        <f t="shared" si="4"/>
        <v>83.144273125414514</v>
      </c>
    </row>
  </sheetData>
  <mergeCells count="10">
    <mergeCell ref="B33:N33"/>
    <mergeCell ref="B18:N18"/>
    <mergeCell ref="B3:N3"/>
    <mergeCell ref="B63:N63"/>
    <mergeCell ref="B48:N48"/>
    <mergeCell ref="B80:N80"/>
    <mergeCell ref="B95:N95"/>
    <mergeCell ref="B110:N110"/>
    <mergeCell ref="B125:N125"/>
    <mergeCell ref="B140:N140"/>
  </mergeCells>
  <hyperlinks>
    <hyperlink ref="A1" location="Contents!A1" display="&lt;-Back to Contents" xr:uid="{35719F98-C223-43E3-BFDA-543CC1A60C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7035-DA8C-49CC-A792-ECBEFCE723C0}">
  <dimension ref="B2:C11"/>
  <sheetViews>
    <sheetView workbookViewId="0"/>
  </sheetViews>
  <sheetFormatPr defaultColWidth="8.85546875" defaultRowHeight="15"/>
  <cols>
    <col min="1" max="1" width="8.85546875" style="3"/>
    <col min="2" max="2" width="54.5703125" style="3" customWidth="1"/>
    <col min="3" max="3" width="10.42578125" style="3" customWidth="1"/>
    <col min="4" max="16384" width="8.85546875" style="3"/>
  </cols>
  <sheetData>
    <row r="2" spans="2:3" ht="16.5">
      <c r="B2" s="2" t="s">
        <v>10</v>
      </c>
    </row>
    <row r="3" spans="2:3" ht="22.9" customHeight="1">
      <c r="B3" s="8" t="s">
        <v>11</v>
      </c>
      <c r="C3" s="8" t="s">
        <v>12</v>
      </c>
    </row>
    <row r="4" spans="2:3" ht="22.9" customHeight="1">
      <c r="B4" s="17" t="s">
        <v>13</v>
      </c>
      <c r="C4" s="14" t="s">
        <v>14</v>
      </c>
    </row>
    <row r="5" spans="2:3" ht="22.9" customHeight="1">
      <c r="B5" s="18" t="s">
        <v>15</v>
      </c>
      <c r="C5" s="15" t="s">
        <v>16</v>
      </c>
    </row>
    <row r="6" spans="2:3" ht="22.9" customHeight="1">
      <c r="B6" s="17" t="s">
        <v>17</v>
      </c>
      <c r="C6" s="14" t="s">
        <v>18</v>
      </c>
    </row>
    <row r="7" spans="2:3" ht="22.9" customHeight="1">
      <c r="B7" s="19" t="s">
        <v>19</v>
      </c>
      <c r="C7" s="16" t="s">
        <v>20</v>
      </c>
    </row>
    <row r="8" spans="2:3" ht="22.9" customHeight="1">
      <c r="B8" s="17" t="s">
        <v>21</v>
      </c>
      <c r="C8" s="14" t="s">
        <v>22</v>
      </c>
    </row>
    <row r="9" spans="2:3" ht="22.9" customHeight="1">
      <c r="B9" s="18" t="s">
        <v>23</v>
      </c>
      <c r="C9" s="15" t="s">
        <v>24</v>
      </c>
    </row>
    <row r="10" spans="2:3" ht="22.9" customHeight="1">
      <c r="B10" s="17" t="s">
        <v>25</v>
      </c>
      <c r="C10" s="14" t="s">
        <v>26</v>
      </c>
    </row>
    <row r="11" spans="2:3" ht="22.9" customHeight="1">
      <c r="B11" s="18" t="s">
        <v>27</v>
      </c>
      <c r="C11" s="15" t="s">
        <v>28</v>
      </c>
    </row>
  </sheetData>
  <hyperlinks>
    <hyperlink ref="B4" location="I!A1" display="NYCA Generation by Type by Year" xr:uid="{39603A14-1884-4246-AD43-324AABC3B01B}"/>
    <hyperlink ref="B5" location="II!A1" display="Capacity (MW) by Zone" xr:uid="{CF92027E-A729-4F70-8E9B-6F01204726A4}"/>
    <hyperlink ref="B6" location="III!A1" display="Generation (GWh) by Zone/Region" xr:uid="{547351C2-4AD0-45E3-90EF-BF36FE5A49DD}"/>
    <hyperlink ref="B7" location="IV!A1" display="Net Imports (GWh) by Tie-Line" xr:uid="{A219F214-A44A-41B1-9293-CDB169C3ED26}"/>
    <hyperlink ref="B8" location="V!A1" display="Demand Congestion ($M) by Zone" xr:uid="{3441BCDF-E85E-406A-A573-B11D3C55816D}"/>
    <hyperlink ref="B9" location="VI!A1" display="Curtailment &amp; Generation (GWh) by Type" xr:uid="{81926A6E-C632-47FA-9FBE-81B8F363831D}"/>
    <hyperlink ref="B10" location="VII!A1" display="Economic &amp; Emissions Summary" xr:uid="{62724CD6-9F1D-4015-91D0-EFBEBFC575E8}"/>
    <hyperlink ref="B11" location="VIII!A1" display="Zonal Average LBMPs by Year by Month" xr:uid="{37BC6165-8936-4039-9C6F-F45AB803CD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A738-D398-425E-90A1-1B174F5CD67A}">
  <dimension ref="A1:G31"/>
  <sheetViews>
    <sheetView workbookViewId="0">
      <selection activeCell="B1" sqref="B1"/>
    </sheetView>
  </sheetViews>
  <sheetFormatPr defaultColWidth="8.85546875" defaultRowHeight="15"/>
  <cols>
    <col min="1" max="1" width="8.85546875" style="3"/>
    <col min="2" max="2" width="41.140625" style="3" customWidth="1"/>
    <col min="3" max="16384" width="8.85546875" style="3"/>
  </cols>
  <sheetData>
    <row r="1" spans="1:7">
      <c r="A1" s="33" t="s">
        <v>29</v>
      </c>
    </row>
    <row r="2" spans="1:7" ht="16.5">
      <c r="B2" s="2" t="s">
        <v>30</v>
      </c>
    </row>
    <row r="3" spans="1:7" ht="15.75">
      <c r="B3" s="4" t="s">
        <v>31</v>
      </c>
      <c r="C3" s="4">
        <v>2025</v>
      </c>
      <c r="D3" s="4">
        <v>2030</v>
      </c>
      <c r="E3" s="4">
        <v>2035</v>
      </c>
      <c r="F3" s="4">
        <v>2040</v>
      </c>
      <c r="G3" s="4">
        <v>2042</v>
      </c>
    </row>
    <row r="4" spans="1:7" ht="15.75">
      <c r="B4" s="1" t="s">
        <v>32</v>
      </c>
      <c r="C4" s="5">
        <v>57292.031391881217</v>
      </c>
      <c r="D4" s="5">
        <v>62395.932180460004</v>
      </c>
      <c r="E4" s="5">
        <v>70115.199170920387</v>
      </c>
      <c r="F4" s="5">
        <v>78695.686113787509</v>
      </c>
      <c r="G4" s="5">
        <v>80026.42669842187</v>
      </c>
    </row>
    <row r="5" spans="1:7" ht="15.75">
      <c r="B5" s="1" t="s">
        <v>33</v>
      </c>
      <c r="C5" s="6">
        <v>903.06795902124463</v>
      </c>
      <c r="D5" s="6">
        <v>1102.24055461783</v>
      </c>
      <c r="E5" s="6">
        <v>2208.9187362794178</v>
      </c>
      <c r="F5" s="6">
        <v>4915.0550191329785</v>
      </c>
      <c r="G5" s="6">
        <v>5987.7395012985926</v>
      </c>
    </row>
    <row r="6" spans="1:7" ht="15.75">
      <c r="B6" s="1" t="s">
        <v>34</v>
      </c>
      <c r="C6" s="5">
        <v>27534.508309019588</v>
      </c>
      <c r="D6" s="5">
        <v>27527.910952395094</v>
      </c>
      <c r="E6" s="5">
        <v>27520.656208861583</v>
      </c>
      <c r="F6" s="5">
        <v>27547.835928925604</v>
      </c>
      <c r="G6" s="5">
        <v>27538.090639836249</v>
      </c>
    </row>
    <row r="7" spans="1:7" ht="15.75">
      <c r="B7" s="1" t="s">
        <v>35</v>
      </c>
      <c r="C7" s="7">
        <v>2.5538000822067301E-2</v>
      </c>
      <c r="D7" s="7">
        <v>2.5538000822067301E-2</v>
      </c>
      <c r="E7" s="7">
        <v>2.5538000822067301E-2</v>
      </c>
      <c r="F7" s="7">
        <v>2.5538000822067301E-2</v>
      </c>
      <c r="G7" s="7">
        <v>2.5538000822067301E-2</v>
      </c>
    </row>
    <row r="8" spans="1:7" ht="15.75">
      <c r="B8" s="1" t="s">
        <v>36</v>
      </c>
      <c r="C8" s="5">
        <v>903.43723094211475</v>
      </c>
      <c r="D8" s="5">
        <v>903.43723094211475</v>
      </c>
      <c r="E8" s="5">
        <v>903.43723094211475</v>
      </c>
      <c r="F8" s="5">
        <v>903.43723094211475</v>
      </c>
      <c r="G8" s="5">
        <v>903.43723094211475</v>
      </c>
    </row>
    <row r="9" spans="1:7" ht="15.75">
      <c r="B9" s="1" t="s">
        <v>37</v>
      </c>
      <c r="C9" s="6">
        <v>426.19971630859402</v>
      </c>
      <c r="D9" s="6">
        <v>426.19971630859402</v>
      </c>
      <c r="E9" s="6">
        <v>426.19971630859402</v>
      </c>
      <c r="F9" s="6">
        <v>426.19971630859402</v>
      </c>
      <c r="G9" s="6">
        <v>426.19971630859402</v>
      </c>
    </row>
    <row r="10" spans="1:7" ht="15.75">
      <c r="B10" s="1" t="s">
        <v>38</v>
      </c>
      <c r="C10" s="5">
        <v>10388.593390871136</v>
      </c>
      <c r="D10" s="5">
        <v>14558.651023133589</v>
      </c>
      <c r="E10" s="5">
        <v>16469.953077646627</v>
      </c>
      <c r="F10" s="5">
        <v>17744.779409755549</v>
      </c>
      <c r="G10" s="5">
        <v>18076.774893140653</v>
      </c>
    </row>
    <row r="11" spans="1:7" ht="15.75">
      <c r="B11" s="1" t="s">
        <v>39</v>
      </c>
      <c r="C11" s="6">
        <v>28320.811044433638</v>
      </c>
      <c r="D11" s="6">
        <v>27429.604606933543</v>
      </c>
      <c r="E11" s="6">
        <v>28324.005436523428</v>
      </c>
      <c r="F11" s="6">
        <v>27082.307830078131</v>
      </c>
      <c r="G11" s="6">
        <v>27429.604606933543</v>
      </c>
    </row>
    <row r="12" spans="1:7" ht="15.75">
      <c r="B12" s="1" t="s">
        <v>40</v>
      </c>
      <c r="C12" s="5">
        <v>4961.3727248147716</v>
      </c>
      <c r="D12" s="5">
        <v>5705.8270051890013</v>
      </c>
      <c r="E12" s="5">
        <v>7005.4059276674934</v>
      </c>
      <c r="F12" s="5">
        <v>14418.287967586522</v>
      </c>
      <c r="G12" s="5">
        <v>19576.594453832862</v>
      </c>
    </row>
    <row r="13" spans="1:7" ht="15.75">
      <c r="B13" s="1" t="s">
        <v>41</v>
      </c>
      <c r="C13" s="6">
        <v>1596.3583694343565</v>
      </c>
      <c r="D13" s="6">
        <v>1594.2869239139554</v>
      </c>
      <c r="E13" s="6">
        <v>1596.7332161464706</v>
      </c>
      <c r="F13" s="6">
        <v>1595.8998543548587</v>
      </c>
      <c r="G13" s="6">
        <v>1595.1731884393685</v>
      </c>
    </row>
    <row r="14" spans="1:7" ht="15.75">
      <c r="B14" s="1" t="s">
        <v>42</v>
      </c>
      <c r="C14" s="5">
        <v>402.56299999999999</v>
      </c>
      <c r="D14" s="5">
        <v>403.214</v>
      </c>
      <c r="E14" s="5">
        <v>403.80799999999999</v>
      </c>
      <c r="F14" s="5">
        <v>404.80799999999999</v>
      </c>
      <c r="G14" s="5">
        <v>402.59199999999998</v>
      </c>
    </row>
    <row r="15" spans="1:7" ht="15.75">
      <c r="B15" s="1" t="s">
        <v>43</v>
      </c>
      <c r="C15" s="6">
        <v>7664.6396449897893</v>
      </c>
      <c r="D15" s="6">
        <v>7695.8120443407879</v>
      </c>
      <c r="E15" s="6">
        <v>7695.7839184385666</v>
      </c>
      <c r="F15" s="6">
        <v>7762.9413895979678</v>
      </c>
      <c r="G15" s="6">
        <v>7657.8773654525257</v>
      </c>
    </row>
    <row r="18" spans="2:7" ht="16.5">
      <c r="B18" s="2" t="s">
        <v>44</v>
      </c>
    </row>
    <row r="19" spans="2:7" ht="15.75">
      <c r="B19" s="4" t="s">
        <v>31</v>
      </c>
      <c r="C19" s="4">
        <v>2025</v>
      </c>
      <c r="D19" s="4">
        <v>2030</v>
      </c>
      <c r="E19" s="4">
        <v>2035</v>
      </c>
      <c r="F19" s="4">
        <v>2040</v>
      </c>
      <c r="G19" s="4">
        <v>2042</v>
      </c>
    </row>
    <row r="20" spans="2:7" ht="15.75">
      <c r="B20" s="1" t="s">
        <v>32</v>
      </c>
      <c r="C20" s="5">
        <v>55924.539735546001</v>
      </c>
      <c r="D20" s="5">
        <v>36689.070264761198</v>
      </c>
      <c r="E20" s="5">
        <v>44033.163816252243</v>
      </c>
      <c r="F20" s="5">
        <v>57577.535403757</v>
      </c>
      <c r="G20" s="5">
        <v>61083.177134145459</v>
      </c>
    </row>
    <row r="21" spans="2:7" ht="15.75">
      <c r="B21" s="1" t="s">
        <v>33</v>
      </c>
      <c r="C21" s="6">
        <v>834.98369850436609</v>
      </c>
      <c r="D21" s="6">
        <v>317.9940243678667</v>
      </c>
      <c r="E21" s="6">
        <v>700.89777331013158</v>
      </c>
      <c r="F21" s="6">
        <v>1899.9633707877956</v>
      </c>
      <c r="G21" s="6">
        <v>2532.5770050365713</v>
      </c>
    </row>
    <row r="22" spans="2:7" ht="15.75">
      <c r="B22" s="1" t="s">
        <v>34</v>
      </c>
      <c r="C22" s="5">
        <v>27532.684107569901</v>
      </c>
      <c r="D22" s="5">
        <v>27188.580276792996</v>
      </c>
      <c r="E22" s="5">
        <v>27249.030168320456</v>
      </c>
      <c r="F22" s="5">
        <v>27483.377849743862</v>
      </c>
      <c r="G22" s="5">
        <v>27503.404675771071</v>
      </c>
    </row>
    <row r="23" spans="2:7" ht="15.75">
      <c r="B23" s="1" t="s">
        <v>35</v>
      </c>
      <c r="C23" s="7">
        <v>2.2200000762939501E-2</v>
      </c>
      <c r="D23" s="7">
        <v>0.122100004196167</v>
      </c>
      <c r="E23" s="7">
        <v>0.88592304801940891</v>
      </c>
      <c r="F23" s="7">
        <v>6.9723013897053931</v>
      </c>
      <c r="G23" s="7">
        <v>12.847174665465905</v>
      </c>
    </row>
    <row r="24" spans="2:7" ht="15.75">
      <c r="B24" s="1" t="s">
        <v>36</v>
      </c>
      <c r="C24" s="5">
        <v>901.17503085848716</v>
      </c>
      <c r="D24" s="5">
        <v>760.25891139469275</v>
      </c>
      <c r="E24" s="5">
        <v>784.07271399152296</v>
      </c>
      <c r="F24" s="5">
        <v>836.70648879201667</v>
      </c>
      <c r="G24" s="5">
        <v>840.35901392638721</v>
      </c>
    </row>
    <row r="25" spans="2:7" ht="15.75">
      <c r="B25" s="1" t="s">
        <v>37</v>
      </c>
      <c r="C25" s="6">
        <v>713.9108690185551</v>
      </c>
      <c r="D25" s="6">
        <v>1032.563482971191</v>
      </c>
      <c r="E25" s="6">
        <v>1070.697849670411</v>
      </c>
      <c r="F25" s="6">
        <v>1069.8408122558599</v>
      </c>
      <c r="G25" s="6">
        <v>1058.617753662109</v>
      </c>
    </row>
    <row r="26" spans="2:7" ht="15.75">
      <c r="B26" s="1" t="s">
        <v>38</v>
      </c>
      <c r="C26" s="5">
        <v>5885.9008341573453</v>
      </c>
      <c r="D26" s="5">
        <v>15314.757101169391</v>
      </c>
      <c r="E26" s="5">
        <v>15427.683668767888</v>
      </c>
      <c r="F26" s="5">
        <v>15722.94300042229</v>
      </c>
      <c r="G26" s="5">
        <v>15803.336478332609</v>
      </c>
    </row>
    <row r="27" spans="2:7" ht="15.75">
      <c r="B27" s="1" t="s">
        <v>39</v>
      </c>
      <c r="C27" s="6">
        <v>28319.321404052767</v>
      </c>
      <c r="D27" s="6">
        <v>27224.820825195311</v>
      </c>
      <c r="E27" s="6">
        <v>28146.580794372574</v>
      </c>
      <c r="F27" s="6">
        <v>27005.862663146952</v>
      </c>
      <c r="G27" s="6">
        <v>27368.80885101316</v>
      </c>
    </row>
    <row r="28" spans="2:7" ht="15.75">
      <c r="B28" s="1" t="s">
        <v>40</v>
      </c>
      <c r="C28" s="5">
        <v>4795.9938214615577</v>
      </c>
      <c r="D28" s="5">
        <v>3832.5437988525932</v>
      </c>
      <c r="E28" s="5">
        <v>4208.8320196239929</v>
      </c>
      <c r="F28" s="5">
        <v>6794.6886760301595</v>
      </c>
      <c r="G28" s="5">
        <v>8661.1964609408351</v>
      </c>
    </row>
    <row r="29" spans="2:7" ht="15.75">
      <c r="B29" s="1" t="s">
        <v>41</v>
      </c>
      <c r="C29" s="6">
        <v>1595.8473147468567</v>
      </c>
      <c r="D29" s="6">
        <v>1587.5746007804869</v>
      </c>
      <c r="E29" s="6">
        <v>1595.5428161220566</v>
      </c>
      <c r="F29" s="6">
        <v>1595.8998543548587</v>
      </c>
      <c r="G29" s="6">
        <v>1595.2415884380343</v>
      </c>
    </row>
    <row r="30" spans="2:7" ht="15.75">
      <c r="B30" s="1" t="s">
        <v>42</v>
      </c>
      <c r="C30" s="5">
        <v>523.33188085317602</v>
      </c>
      <c r="D30" s="5">
        <v>29572.739391561041</v>
      </c>
      <c r="E30" s="5">
        <v>34532.008398050777</v>
      </c>
      <c r="F30" s="5">
        <v>34567.773502131466</v>
      </c>
      <c r="G30" s="5">
        <v>34394.511057056916</v>
      </c>
    </row>
    <row r="31" spans="2:7" ht="15.75">
      <c r="B31" s="1" t="s">
        <v>43</v>
      </c>
      <c r="C31" s="6">
        <v>8733.9026131986993</v>
      </c>
      <c r="D31" s="6">
        <v>10369.923846133055</v>
      </c>
      <c r="E31" s="6">
        <v>10389.839977228658</v>
      </c>
      <c r="F31" s="6">
        <v>10645.493781251758</v>
      </c>
      <c r="G31" s="6">
        <v>10505.558757721816</v>
      </c>
    </row>
  </sheetData>
  <hyperlinks>
    <hyperlink ref="A1" location="Contents!A1" display="&lt;-Back to Contents" xr:uid="{FCD617F3-A1F1-4E57-8BF1-11198A977BF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1D0F5-8B64-4169-B6B1-335707332536}">
  <dimension ref="A1:O17"/>
  <sheetViews>
    <sheetView workbookViewId="0">
      <selection activeCell="B1" sqref="B1"/>
    </sheetView>
  </sheetViews>
  <sheetFormatPr defaultColWidth="8.85546875" defaultRowHeight="15"/>
  <cols>
    <col min="1" max="1" width="8.85546875" style="3" bestFit="1"/>
    <col min="2" max="2" width="19.5703125" style="3" customWidth="1"/>
    <col min="3" max="3" width="10.42578125" style="3" bestFit="1" customWidth="1"/>
    <col min="4" max="6" width="8.85546875" style="3" bestFit="1" customWidth="1"/>
    <col min="7" max="7" width="9.42578125" style="3" bestFit="1" customWidth="1"/>
    <col min="8" max="9" width="8.85546875" style="3" bestFit="1" customWidth="1"/>
    <col min="10" max="10" width="9.42578125" style="3" bestFit="1" customWidth="1"/>
    <col min="11" max="12" width="8.85546875" style="3" bestFit="1" customWidth="1"/>
    <col min="13" max="13" width="8.85546875" style="3" bestFit="1"/>
    <col min="14" max="15" width="9.5703125" style="3" bestFit="1" customWidth="1"/>
    <col min="16" max="16" width="11.42578125" style="3" bestFit="1" customWidth="1"/>
    <col min="17" max="17" width="9.5703125" style="3" bestFit="1" customWidth="1"/>
    <col min="18" max="18" width="8.28515625" style="3" bestFit="1" customWidth="1"/>
    <col min="19" max="19" width="11.42578125" style="3" bestFit="1" customWidth="1"/>
    <col min="20" max="34" width="8.85546875" style="3" bestFit="1"/>
    <col min="35" max="35" width="10.42578125" style="3" bestFit="1" customWidth="1"/>
    <col min="36" max="37" width="8.85546875" style="3" bestFit="1"/>
    <col min="38" max="38" width="10.42578125" style="3" bestFit="1" customWidth="1"/>
    <col min="39" max="39" width="8.85546875" style="3" bestFit="1"/>
    <col min="40" max="16384" width="8.85546875" style="3"/>
  </cols>
  <sheetData>
    <row r="1" spans="1:15">
      <c r="A1" s="33" t="s">
        <v>29</v>
      </c>
    </row>
    <row r="2" spans="1:15" ht="16.5">
      <c r="B2" s="2" t="s">
        <v>45</v>
      </c>
    </row>
    <row r="3" spans="1:15" ht="15.75">
      <c r="B3" s="4" t="s">
        <v>46</v>
      </c>
      <c r="C3" s="8" t="s">
        <v>47</v>
      </c>
      <c r="D3" s="8" t="s">
        <v>48</v>
      </c>
      <c r="E3" s="8" t="s">
        <v>49</v>
      </c>
      <c r="F3" s="8" t="s">
        <v>50</v>
      </c>
      <c r="G3" s="8" t="s">
        <v>51</v>
      </c>
      <c r="H3" s="8" t="s">
        <v>52</v>
      </c>
      <c r="I3" s="8" t="s">
        <v>53</v>
      </c>
      <c r="J3" s="8" t="s">
        <v>54</v>
      </c>
      <c r="K3" s="8" t="s">
        <v>14</v>
      </c>
      <c r="L3" s="8" t="s">
        <v>55</v>
      </c>
      <c r="M3" s="8" t="s">
        <v>56</v>
      </c>
      <c r="N3" s="8" t="s">
        <v>57</v>
      </c>
    </row>
    <row r="4" spans="1:15" ht="15.75">
      <c r="B4" s="1">
        <v>2025</v>
      </c>
      <c r="C4" s="6">
        <v>3937.1798844337463</v>
      </c>
      <c r="D4" s="6">
        <v>784.69997262954757</v>
      </c>
      <c r="E4" s="6">
        <v>7273.0000405311566</v>
      </c>
      <c r="F4" s="6">
        <v>2160.6999961137772</v>
      </c>
      <c r="G4" s="6">
        <v>1701.9000076055536</v>
      </c>
      <c r="H4" s="6">
        <v>5186.4899468421954</v>
      </c>
      <c r="I4" s="6">
        <v>4781.8999868631354</v>
      </c>
      <c r="J4" s="6">
        <v>51.599998474121101</v>
      </c>
      <c r="K4" s="6">
        <v>0</v>
      </c>
      <c r="L4" s="6">
        <v>9485.9999837875348</v>
      </c>
      <c r="M4" s="6">
        <v>5033.1999803781509</v>
      </c>
      <c r="N4" s="6">
        <v>40396.66979765892</v>
      </c>
      <c r="O4" s="34"/>
    </row>
    <row r="5" spans="1:15" ht="15.75">
      <c r="B5" s="1">
        <v>2030</v>
      </c>
      <c r="C5" s="5">
        <v>3937.1798844337463</v>
      </c>
      <c r="D5" s="5">
        <v>784.69997262954757</v>
      </c>
      <c r="E5" s="5">
        <v>7273.0000405311557</v>
      </c>
      <c r="F5" s="5">
        <v>2160.6999961137772</v>
      </c>
      <c r="G5" s="5">
        <v>1701.9000076055534</v>
      </c>
      <c r="H5" s="5">
        <v>5186.4899468421954</v>
      </c>
      <c r="I5" s="5">
        <v>4781.8999868631354</v>
      </c>
      <c r="J5" s="5">
        <v>51.599998474121101</v>
      </c>
      <c r="K5" s="5">
        <v>0</v>
      </c>
      <c r="L5" s="5">
        <v>9447.0999832153339</v>
      </c>
      <c r="M5" s="5">
        <v>5033.19998037815</v>
      </c>
      <c r="N5" s="5">
        <v>40357.769797086716</v>
      </c>
      <c r="O5" s="34"/>
    </row>
    <row r="6" spans="1:15" ht="15.75">
      <c r="B6" s="1">
        <v>2035</v>
      </c>
      <c r="C6" s="6">
        <v>3869.9101090431263</v>
      </c>
      <c r="D6" s="6">
        <v>784.69997262954757</v>
      </c>
      <c r="E6" s="6">
        <v>7273.0000405311557</v>
      </c>
      <c r="F6" s="6">
        <v>2160.6999961137772</v>
      </c>
      <c r="G6" s="6">
        <v>1701.9000076055534</v>
      </c>
      <c r="H6" s="6">
        <v>5186.4899468421954</v>
      </c>
      <c r="I6" s="6">
        <v>4781.8999868631354</v>
      </c>
      <c r="J6" s="6">
        <v>51.599998474121101</v>
      </c>
      <c r="K6" s="6">
        <v>0</v>
      </c>
      <c r="L6" s="6">
        <v>9447.0999832153339</v>
      </c>
      <c r="M6" s="6">
        <v>5033.19998037815</v>
      </c>
      <c r="N6" s="6">
        <v>40290.500021696098</v>
      </c>
      <c r="O6" s="34"/>
    </row>
    <row r="7" spans="1:15" ht="15.75">
      <c r="B7" s="1">
        <v>2040</v>
      </c>
      <c r="C7" s="5">
        <v>3869.9101090431263</v>
      </c>
      <c r="D7" s="5">
        <v>784.69997262954757</v>
      </c>
      <c r="E7" s="5">
        <v>7273.0000405311557</v>
      </c>
      <c r="F7" s="5">
        <v>2160.6999961137772</v>
      </c>
      <c r="G7" s="5">
        <v>1701.9000076055534</v>
      </c>
      <c r="H7" s="5">
        <v>5186.4899468421954</v>
      </c>
      <c r="I7" s="5">
        <v>4781.8999868631354</v>
      </c>
      <c r="J7" s="5">
        <v>51.599998474121101</v>
      </c>
      <c r="K7" s="5">
        <v>0</v>
      </c>
      <c r="L7" s="5">
        <v>9447.0999832153339</v>
      </c>
      <c r="M7" s="5">
        <v>5033.19998037815</v>
      </c>
      <c r="N7" s="5">
        <v>40290.500021696098</v>
      </c>
      <c r="O7" s="34"/>
    </row>
    <row r="8" spans="1:15" ht="15.75">
      <c r="B8" s="1">
        <v>2042</v>
      </c>
      <c r="C8" s="6">
        <v>3937.1798844337463</v>
      </c>
      <c r="D8" s="6">
        <v>784.69997262954757</v>
      </c>
      <c r="E8" s="6">
        <v>7273.0000405311557</v>
      </c>
      <c r="F8" s="6">
        <v>2160.6999961137772</v>
      </c>
      <c r="G8" s="6">
        <v>1701.9000076055534</v>
      </c>
      <c r="H8" s="6">
        <v>5186.4899468421954</v>
      </c>
      <c r="I8" s="6">
        <v>4781.8999868631354</v>
      </c>
      <c r="J8" s="6">
        <v>51.599998474121101</v>
      </c>
      <c r="K8" s="6">
        <v>0</v>
      </c>
      <c r="L8" s="6">
        <v>9447.0999832153339</v>
      </c>
      <c r="M8" s="6">
        <v>5033.19998037815</v>
      </c>
      <c r="N8" s="6">
        <v>40357.769797086716</v>
      </c>
      <c r="O8" s="34"/>
    </row>
    <row r="11" spans="1:15" ht="16.5">
      <c r="B11" s="2" t="s">
        <v>58</v>
      </c>
    </row>
    <row r="12" spans="1:15" ht="15.75">
      <c r="B12" s="4" t="s">
        <v>46</v>
      </c>
      <c r="C12" s="8" t="s">
        <v>47</v>
      </c>
      <c r="D12" s="8" t="s">
        <v>48</v>
      </c>
      <c r="E12" s="8" t="s">
        <v>49</v>
      </c>
      <c r="F12" s="8" t="s">
        <v>50</v>
      </c>
      <c r="G12" s="8" t="s">
        <v>51</v>
      </c>
      <c r="H12" s="8" t="s">
        <v>52</v>
      </c>
      <c r="I12" s="8" t="s">
        <v>53</v>
      </c>
      <c r="J12" s="8" t="s">
        <v>54</v>
      </c>
      <c r="K12" s="8" t="s">
        <v>14</v>
      </c>
      <c r="L12" s="8" t="s">
        <v>55</v>
      </c>
      <c r="M12" s="8" t="s">
        <v>56</v>
      </c>
      <c r="N12" s="8" t="s">
        <v>57</v>
      </c>
    </row>
    <row r="13" spans="1:15" ht="15.75">
      <c r="B13" s="1">
        <v>2025</v>
      </c>
      <c r="C13" s="6">
        <v>4686.9598832130432</v>
      </c>
      <c r="D13" s="6">
        <v>1744.6699719429021</v>
      </c>
      <c r="E13" s="6">
        <v>8274.9900403022748</v>
      </c>
      <c r="F13" s="6">
        <v>2362.5999957323074</v>
      </c>
      <c r="G13" s="6">
        <v>2163.0900071859369</v>
      </c>
      <c r="H13" s="6">
        <v>5826.4399456977872</v>
      </c>
      <c r="I13" s="6">
        <v>4821.8999868631354</v>
      </c>
      <c r="J13" s="6">
        <v>51.599998474121101</v>
      </c>
      <c r="K13" s="6">
        <v>0</v>
      </c>
      <c r="L13" s="6">
        <v>9485.9999837875348</v>
      </c>
      <c r="M13" s="6">
        <v>5039.1999803781509</v>
      </c>
      <c r="N13" s="6">
        <v>44457.449793577194</v>
      </c>
      <c r="O13" s="34"/>
    </row>
    <row r="14" spans="1:15" ht="15.75">
      <c r="B14" s="1">
        <v>2030</v>
      </c>
      <c r="C14" s="5">
        <v>5291.9498829841614</v>
      </c>
      <c r="D14" s="5">
        <v>2226.6699719429021</v>
      </c>
      <c r="E14" s="5">
        <v>9093.1400494575482</v>
      </c>
      <c r="F14" s="5">
        <v>2987.8000079393387</v>
      </c>
      <c r="G14" s="5">
        <v>3622.2600034475336</v>
      </c>
      <c r="H14" s="5">
        <v>5946.4399456977872</v>
      </c>
      <c r="I14" s="5">
        <v>4821.8999868631354</v>
      </c>
      <c r="J14" s="5">
        <v>51.599998474121101</v>
      </c>
      <c r="K14" s="5">
        <v>0</v>
      </c>
      <c r="L14" s="5">
        <v>14117.09998321533</v>
      </c>
      <c r="M14" s="5">
        <v>8493.1999803781509</v>
      </c>
      <c r="N14" s="5">
        <v>56652.059810400009</v>
      </c>
      <c r="O14" s="34"/>
    </row>
    <row r="15" spans="1:15" ht="15.75">
      <c r="B15" s="1">
        <v>2035</v>
      </c>
      <c r="C15" s="6">
        <v>5224.6801075935418</v>
      </c>
      <c r="D15" s="6">
        <v>2226.6699719429021</v>
      </c>
      <c r="E15" s="6">
        <v>9093.1400494575482</v>
      </c>
      <c r="F15" s="6">
        <v>2987.8000079393387</v>
      </c>
      <c r="G15" s="6">
        <v>3622.2600034475336</v>
      </c>
      <c r="H15" s="6">
        <v>5946.4399456977872</v>
      </c>
      <c r="I15" s="6">
        <v>4821.8999868631354</v>
      </c>
      <c r="J15" s="6">
        <v>51.599998474121101</v>
      </c>
      <c r="K15" s="6">
        <v>0</v>
      </c>
      <c r="L15" s="6">
        <v>14117.09998321533</v>
      </c>
      <c r="M15" s="6">
        <v>8493.1999803781509</v>
      </c>
      <c r="N15" s="6">
        <v>56584.790035009391</v>
      </c>
      <c r="O15" s="34"/>
    </row>
    <row r="16" spans="1:15" ht="15.75">
      <c r="B16" s="1">
        <v>2040</v>
      </c>
      <c r="C16" s="5">
        <v>5224.6801075935418</v>
      </c>
      <c r="D16" s="5">
        <v>2226.6699719429021</v>
      </c>
      <c r="E16" s="5">
        <v>9093.1400494575482</v>
      </c>
      <c r="F16" s="5">
        <v>2987.8000079393387</v>
      </c>
      <c r="G16" s="5">
        <v>3622.2600034475336</v>
      </c>
      <c r="H16" s="5">
        <v>5946.4399456977872</v>
      </c>
      <c r="I16" s="5">
        <v>4821.8999868631354</v>
      </c>
      <c r="J16" s="5">
        <v>51.599998474121101</v>
      </c>
      <c r="K16" s="5">
        <v>0</v>
      </c>
      <c r="L16" s="5">
        <v>14117.09998321533</v>
      </c>
      <c r="M16" s="5">
        <v>8493.1999803781509</v>
      </c>
      <c r="N16" s="5">
        <v>56584.790035009391</v>
      </c>
      <c r="O16" s="34"/>
    </row>
    <row r="17" spans="2:15" ht="15.75">
      <c r="B17" s="1">
        <v>2042</v>
      </c>
      <c r="C17" s="6">
        <v>5291.9498829841614</v>
      </c>
      <c r="D17" s="6">
        <v>2226.6699719429021</v>
      </c>
      <c r="E17" s="6">
        <v>9093.1400494575482</v>
      </c>
      <c r="F17" s="6">
        <v>2987.8000079393382</v>
      </c>
      <c r="G17" s="6">
        <v>3622.2600034475327</v>
      </c>
      <c r="H17" s="6">
        <v>5946.4399456977872</v>
      </c>
      <c r="I17" s="6">
        <v>4821.8999868631354</v>
      </c>
      <c r="J17" s="6">
        <v>51.599998474121101</v>
      </c>
      <c r="K17" s="6">
        <v>0</v>
      </c>
      <c r="L17" s="6">
        <v>14117.099983215332</v>
      </c>
      <c r="M17" s="6">
        <v>8493.1999803781509</v>
      </c>
      <c r="N17" s="6">
        <v>56652.059810400009</v>
      </c>
      <c r="O17" s="34"/>
    </row>
  </sheetData>
  <hyperlinks>
    <hyperlink ref="A1" location="Contents!A1" display="&lt;-Back to Contents" xr:uid="{CD239CBF-B319-47D4-91F0-1F760429EE31}"/>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90D9-B4E8-4493-B692-D023ECAB67E3}">
  <dimension ref="A1:T17"/>
  <sheetViews>
    <sheetView workbookViewId="0">
      <selection activeCell="B1" sqref="B1"/>
    </sheetView>
  </sheetViews>
  <sheetFormatPr defaultColWidth="8.85546875" defaultRowHeight="15"/>
  <cols>
    <col min="1" max="1" width="8.85546875" style="3" bestFit="1"/>
    <col min="2" max="2" width="19.5703125" style="3" customWidth="1"/>
    <col min="3" max="3" width="10.42578125" style="3" bestFit="1" customWidth="1"/>
    <col min="4" max="6" width="8.85546875" style="3" bestFit="1" customWidth="1"/>
    <col min="7" max="7" width="9.42578125" style="3" bestFit="1" customWidth="1"/>
    <col min="8" max="9" width="8.85546875" style="3" bestFit="1" customWidth="1"/>
    <col min="10" max="10" width="9.42578125" style="3" bestFit="1" customWidth="1"/>
    <col min="11" max="12" width="8.85546875" style="3" bestFit="1" customWidth="1"/>
    <col min="13" max="13" width="8.85546875" style="3" bestFit="1"/>
    <col min="14" max="15" width="9.5703125" style="3" bestFit="1" customWidth="1"/>
    <col min="16" max="16" width="11.42578125" style="3" bestFit="1" customWidth="1"/>
    <col min="17" max="17" width="9.5703125" style="3" bestFit="1" customWidth="1"/>
    <col min="18" max="18" width="8.28515625" style="3" bestFit="1" customWidth="1"/>
    <col min="19" max="19" width="11.42578125" style="3" bestFit="1" customWidth="1"/>
    <col min="20" max="34" width="8.85546875" style="3" bestFit="1"/>
    <col min="35" max="35" width="10.42578125" style="3" bestFit="1" customWidth="1"/>
    <col min="36" max="37" width="8.85546875" style="3" bestFit="1"/>
    <col min="38" max="38" width="10.42578125" style="3" bestFit="1" customWidth="1"/>
    <col min="39" max="39" width="8.85546875" style="3" bestFit="1"/>
    <col min="40" max="16384" width="8.85546875" style="3"/>
  </cols>
  <sheetData>
    <row r="1" spans="1:20" ht="15.75">
      <c r="A1" s="33" t="s">
        <v>29</v>
      </c>
      <c r="B1" s="42"/>
      <c r="C1" s="13"/>
      <c r="D1" s="13"/>
      <c r="E1" s="13"/>
      <c r="F1" s="13"/>
      <c r="G1" s="13"/>
      <c r="H1" s="13"/>
      <c r="I1" s="13"/>
      <c r="J1" s="13"/>
      <c r="K1" s="13"/>
      <c r="L1" s="13"/>
      <c r="M1" s="13"/>
      <c r="N1" s="13"/>
    </row>
    <row r="2" spans="1:20" ht="16.5">
      <c r="B2" s="2" t="s">
        <v>59</v>
      </c>
    </row>
    <row r="3" spans="1:20" ht="31.5">
      <c r="B3" s="8" t="s">
        <v>46</v>
      </c>
      <c r="C3" s="8" t="s">
        <v>47</v>
      </c>
      <c r="D3" s="8" t="s">
        <v>48</v>
      </c>
      <c r="E3" s="8" t="s">
        <v>49</v>
      </c>
      <c r="F3" s="8" t="s">
        <v>50</v>
      </c>
      <c r="G3" s="8" t="s">
        <v>51</v>
      </c>
      <c r="H3" s="8" t="s">
        <v>52</v>
      </c>
      <c r="I3" s="8" t="s">
        <v>53</v>
      </c>
      <c r="J3" s="8" t="s">
        <v>54</v>
      </c>
      <c r="K3" s="8" t="s">
        <v>14</v>
      </c>
      <c r="L3" s="8" t="s">
        <v>55</v>
      </c>
      <c r="M3" s="8" t="s">
        <v>56</v>
      </c>
      <c r="N3" s="8" t="s">
        <v>60</v>
      </c>
      <c r="O3" s="8" t="s">
        <v>61</v>
      </c>
      <c r="P3" s="8" t="s">
        <v>62</v>
      </c>
      <c r="Q3" s="8" t="s">
        <v>63</v>
      </c>
      <c r="R3" s="8" t="s">
        <v>64</v>
      </c>
      <c r="S3" s="8" t="s">
        <v>65</v>
      </c>
    </row>
    <row r="4" spans="1:20" ht="15.75">
      <c r="B4" s="1">
        <v>2025</v>
      </c>
      <c r="C4" s="6">
        <v>19917.530907256023</v>
      </c>
      <c r="D4" s="6">
        <v>5709.023931818585</v>
      </c>
      <c r="E4" s="6">
        <v>36696.886690174848</v>
      </c>
      <c r="F4" s="6">
        <v>9358.5326038541516</v>
      </c>
      <c r="G4" s="6">
        <v>5489.3451391006411</v>
      </c>
      <c r="H4" s="6">
        <v>21794.689279756032</v>
      </c>
      <c r="I4" s="6">
        <v>12968.233402432181</v>
      </c>
      <c r="J4" s="6">
        <v>515.29885391235393</v>
      </c>
      <c r="K4" s="6">
        <v>0</v>
      </c>
      <c r="L4" s="6">
        <v>18498.474625458868</v>
      </c>
      <c r="M4" s="6">
        <v>8437.0074533364204</v>
      </c>
      <c r="N4" s="6">
        <v>139385.02288710009</v>
      </c>
      <c r="O4" s="6">
        <v>141366.86107142564</v>
      </c>
      <c r="P4" s="6">
        <v>829275.92562418559</v>
      </c>
      <c r="Q4" s="6">
        <v>101083.09420084425</v>
      </c>
      <c r="R4" s="6">
        <v>24484.172637725798</v>
      </c>
      <c r="S4" s="6">
        <v>1235595.0764212811</v>
      </c>
      <c r="T4" s="34"/>
    </row>
    <row r="5" spans="1:20" ht="15.75">
      <c r="B5" s="1">
        <v>2030</v>
      </c>
      <c r="C5" s="5">
        <v>20790.197683171304</v>
      </c>
      <c r="D5" s="5">
        <v>6689.9582392382781</v>
      </c>
      <c r="E5" s="5">
        <v>37456.518302874996</v>
      </c>
      <c r="F5" s="5">
        <v>9587.8644280234257</v>
      </c>
      <c r="G5" s="5">
        <v>6115.2725215638538</v>
      </c>
      <c r="H5" s="5">
        <v>23820.690487641088</v>
      </c>
      <c r="I5" s="5">
        <v>14457.557273667744</v>
      </c>
      <c r="J5" s="5">
        <v>579.63707777929301</v>
      </c>
      <c r="K5" s="5">
        <v>0</v>
      </c>
      <c r="L5" s="5">
        <v>20206.815528223386</v>
      </c>
      <c r="M5" s="5">
        <v>8694.1483759598723</v>
      </c>
      <c r="N5" s="5">
        <v>148398.65991814321</v>
      </c>
      <c r="O5" s="5">
        <v>148841.15775916603</v>
      </c>
      <c r="P5" s="5">
        <v>901475.87610206997</v>
      </c>
      <c r="Q5" s="5">
        <v>115642.26675384049</v>
      </c>
      <c r="R5" s="5">
        <v>34893.492863044703</v>
      </c>
      <c r="S5" s="5">
        <v>1349251.4533962642</v>
      </c>
      <c r="T5" s="34"/>
    </row>
    <row r="6" spans="1:20" ht="15.75">
      <c r="B6" s="1">
        <v>2035</v>
      </c>
      <c r="C6" s="6">
        <v>21181.29270399933</v>
      </c>
      <c r="D6" s="6">
        <v>6532.7077467121835</v>
      </c>
      <c r="E6" s="6">
        <v>39498.480868280727</v>
      </c>
      <c r="F6" s="6">
        <v>9839.7405311492384</v>
      </c>
      <c r="G6" s="6">
        <v>6498.9120639195735</v>
      </c>
      <c r="H6" s="6">
        <v>25649.444826241703</v>
      </c>
      <c r="I6" s="6">
        <v>15859.714783727615</v>
      </c>
      <c r="J6" s="6">
        <v>616.44547418272498</v>
      </c>
      <c r="K6" s="6">
        <v>0</v>
      </c>
      <c r="L6" s="6">
        <v>25690.936041835397</v>
      </c>
      <c r="M6" s="6">
        <v>9996.1792309149878</v>
      </c>
      <c r="N6" s="6">
        <v>161363.85427096346</v>
      </c>
      <c r="O6" s="6">
        <v>167835.82569754566</v>
      </c>
      <c r="P6" s="6">
        <v>959673.91297195095</v>
      </c>
      <c r="Q6" s="6">
        <v>137272.97184612945</v>
      </c>
      <c r="R6" s="6">
        <v>34834.136492492697</v>
      </c>
      <c r="S6" s="6">
        <v>1460980.7012790821</v>
      </c>
      <c r="T6" s="34"/>
    </row>
    <row r="7" spans="1:20" ht="15.75">
      <c r="B7" s="1">
        <v>2040</v>
      </c>
      <c r="C7" s="5">
        <v>21764.203651391734</v>
      </c>
      <c r="D7" s="5">
        <v>6745.7122796032118</v>
      </c>
      <c r="E7" s="5">
        <v>39500.37593766518</v>
      </c>
      <c r="F7" s="5">
        <v>10235.099885185213</v>
      </c>
      <c r="G7" s="5">
        <v>6891.3404402876267</v>
      </c>
      <c r="H7" s="5">
        <v>27561.889729095292</v>
      </c>
      <c r="I7" s="5">
        <v>19126.106158554139</v>
      </c>
      <c r="J7" s="5">
        <v>648.02352608895296</v>
      </c>
      <c r="K7" s="5">
        <v>0</v>
      </c>
      <c r="L7" s="5">
        <v>33858.757205028975</v>
      </c>
      <c r="M7" s="5">
        <v>13603.657629282228</v>
      </c>
      <c r="N7" s="5">
        <v>179935.16644218256</v>
      </c>
      <c r="O7" s="5">
        <v>189514.67672971444</v>
      </c>
      <c r="P7" s="5">
        <v>1014514.3591910162</v>
      </c>
      <c r="Q7" s="5">
        <v>159144.58770620392</v>
      </c>
      <c r="R7" s="5">
        <v>34938.937164352399</v>
      </c>
      <c r="S7" s="5">
        <v>1578047.7272334697</v>
      </c>
      <c r="T7" s="34"/>
    </row>
    <row r="8" spans="1:20" ht="15.75">
      <c r="B8" s="1">
        <v>2042</v>
      </c>
      <c r="C8" s="6">
        <v>21805.313107388662</v>
      </c>
      <c r="D8" s="6">
        <v>7213.8999945688684</v>
      </c>
      <c r="E8" s="6">
        <v>39997.045176596279</v>
      </c>
      <c r="F8" s="6">
        <v>10310.949697811036</v>
      </c>
      <c r="G8" s="6">
        <v>6943.9150490437996</v>
      </c>
      <c r="H8" s="6">
        <v>27711.547506923482</v>
      </c>
      <c r="I8" s="6">
        <v>20934.527024961866</v>
      </c>
      <c r="J8" s="6">
        <v>658.16684279251103</v>
      </c>
      <c r="K8" s="6">
        <v>0</v>
      </c>
      <c r="L8" s="6">
        <v>37192.620707046473</v>
      </c>
      <c r="M8" s="6">
        <v>15201.327640703634</v>
      </c>
      <c r="N8" s="6">
        <v>187969.31274783664</v>
      </c>
      <c r="O8" s="6">
        <v>194498.65322728941</v>
      </c>
      <c r="P8" s="6">
        <v>1036758.4494204888</v>
      </c>
      <c r="Q8" s="6">
        <v>168107.02210479768</v>
      </c>
      <c r="R8" s="6">
        <v>34883.149944763201</v>
      </c>
      <c r="S8" s="6">
        <v>1622216.5874451755</v>
      </c>
      <c r="T8" s="34"/>
    </row>
    <row r="11" spans="1:20" ht="16.5">
      <c r="B11" s="2" t="s">
        <v>66</v>
      </c>
    </row>
    <row r="12" spans="1:20" ht="31.5">
      <c r="B12" s="8" t="s">
        <v>46</v>
      </c>
      <c r="C12" s="8" t="s">
        <v>47</v>
      </c>
      <c r="D12" s="8" t="s">
        <v>48</v>
      </c>
      <c r="E12" s="8" t="s">
        <v>49</v>
      </c>
      <c r="F12" s="8" t="s">
        <v>50</v>
      </c>
      <c r="G12" s="8" t="s">
        <v>51</v>
      </c>
      <c r="H12" s="8" t="s">
        <v>52</v>
      </c>
      <c r="I12" s="8" t="s">
        <v>53</v>
      </c>
      <c r="J12" s="8" t="s">
        <v>54</v>
      </c>
      <c r="K12" s="8" t="s">
        <v>14</v>
      </c>
      <c r="L12" s="8" t="s">
        <v>55</v>
      </c>
      <c r="M12" s="8" t="s">
        <v>56</v>
      </c>
      <c r="N12" s="8" t="s">
        <v>60</v>
      </c>
      <c r="O12" s="8" t="s">
        <v>61</v>
      </c>
      <c r="P12" s="8" t="s">
        <v>62</v>
      </c>
      <c r="Q12" s="8" t="s">
        <v>63</v>
      </c>
      <c r="R12" s="8" t="s">
        <v>64</v>
      </c>
      <c r="S12" s="8" t="s">
        <v>65</v>
      </c>
    </row>
    <row r="13" spans="1:20" ht="15.75">
      <c r="B13" s="1">
        <v>2025</v>
      </c>
      <c r="C13" s="6">
        <v>20568.007676830854</v>
      </c>
      <c r="D13" s="6">
        <v>5944.6576473672694</v>
      </c>
      <c r="E13" s="6">
        <v>35983.7517696625</v>
      </c>
      <c r="F13" s="6">
        <v>9641.6103907836987</v>
      </c>
      <c r="G13" s="6">
        <v>4872.4952051967093</v>
      </c>
      <c r="H13" s="6">
        <v>19757.931674258809</v>
      </c>
      <c r="I13" s="6">
        <v>12020.912583108178</v>
      </c>
      <c r="J13" s="6">
        <v>387.55779922485402</v>
      </c>
      <c r="K13" s="6">
        <v>0</v>
      </c>
      <c r="L13" s="6">
        <v>17871.255321091361</v>
      </c>
      <c r="M13" s="6">
        <v>7265.9777044071352</v>
      </c>
      <c r="N13" s="6">
        <v>134314.15777193138</v>
      </c>
      <c r="O13" s="6">
        <v>140563.91068186771</v>
      </c>
      <c r="P13" s="6">
        <v>827795.67033303145</v>
      </c>
      <c r="Q13" s="6">
        <v>91553.573851981782</v>
      </c>
      <c r="R13" s="6">
        <v>34420.745312484702</v>
      </c>
      <c r="S13" s="6">
        <v>1228648.0579512969</v>
      </c>
    </row>
    <row r="14" spans="1:20" ht="15.75">
      <c r="B14" s="1">
        <v>2030</v>
      </c>
      <c r="C14" s="5">
        <v>21796.051931747254</v>
      </c>
      <c r="D14" s="5">
        <v>8181.1802629498061</v>
      </c>
      <c r="E14" s="5">
        <v>35220.871595300785</v>
      </c>
      <c r="F14" s="5">
        <v>10746.866324405695</v>
      </c>
      <c r="G14" s="5">
        <v>7835.2685396026354</v>
      </c>
      <c r="H14" s="5">
        <v>13642.21913948365</v>
      </c>
      <c r="I14" s="5">
        <v>8035.2901020487025</v>
      </c>
      <c r="J14" s="5">
        <v>385.61725452423099</v>
      </c>
      <c r="K14" s="5">
        <v>0</v>
      </c>
      <c r="L14" s="5">
        <v>26629.876530159523</v>
      </c>
      <c r="M14" s="5">
        <v>19294.695720164225</v>
      </c>
      <c r="N14" s="5">
        <v>151767.93740038649</v>
      </c>
      <c r="O14" s="5">
        <v>146310.20293635223</v>
      </c>
      <c r="P14" s="5">
        <v>891737.91766971909</v>
      </c>
      <c r="Q14" s="5">
        <v>104187.00333011389</v>
      </c>
      <c r="R14" s="5">
        <v>44496.539990158097</v>
      </c>
      <c r="S14" s="5">
        <v>1338499.6013267296</v>
      </c>
    </row>
    <row r="15" spans="1:20" ht="15.75">
      <c r="B15" s="1">
        <v>2035</v>
      </c>
      <c r="C15" s="6">
        <v>22073.287561153425</v>
      </c>
      <c r="D15" s="6">
        <v>7835.799311237497</v>
      </c>
      <c r="E15" s="6">
        <v>37415.936927052855</v>
      </c>
      <c r="F15" s="6">
        <v>10900.231749924611</v>
      </c>
      <c r="G15" s="6">
        <v>7951.7989610398799</v>
      </c>
      <c r="H15" s="6">
        <v>16307.915831878161</v>
      </c>
      <c r="I15" s="6">
        <v>9290.2720547636127</v>
      </c>
      <c r="J15" s="6">
        <v>387.73285391235402</v>
      </c>
      <c r="K15" s="6">
        <v>0</v>
      </c>
      <c r="L15" s="6">
        <v>33762.526927282306</v>
      </c>
      <c r="M15" s="6">
        <v>20014.745478961213</v>
      </c>
      <c r="N15" s="6">
        <v>165940.24765720591</v>
      </c>
      <c r="O15" s="6">
        <v>164956.34116841177</v>
      </c>
      <c r="P15" s="6">
        <v>947181.68457158445</v>
      </c>
      <c r="Q15" s="6">
        <v>125379.19449040089</v>
      </c>
      <c r="R15" s="6">
        <v>44447.871230369601</v>
      </c>
      <c r="S15" s="6">
        <v>1447905.3391179726</v>
      </c>
    </row>
    <row r="16" spans="1:20" ht="15.75">
      <c r="B16" s="1">
        <v>2040</v>
      </c>
      <c r="C16" s="5">
        <v>22606.773049309992</v>
      </c>
      <c r="D16" s="5">
        <v>7950.3535852731666</v>
      </c>
      <c r="E16" s="5">
        <v>37864.909219845016</v>
      </c>
      <c r="F16" s="5">
        <v>11372.790032214429</v>
      </c>
      <c r="G16" s="5">
        <v>8332.4411720776243</v>
      </c>
      <c r="H16" s="5">
        <v>21271.279060466746</v>
      </c>
      <c r="I16" s="5">
        <v>12087.859161960072</v>
      </c>
      <c r="J16" s="5">
        <v>387.72585110378299</v>
      </c>
      <c r="K16" s="5">
        <v>0</v>
      </c>
      <c r="L16" s="5">
        <v>39245.243493052149</v>
      </c>
      <c r="M16" s="5">
        <v>21891.359454249025</v>
      </c>
      <c r="N16" s="5">
        <v>183010.734079552</v>
      </c>
      <c r="O16" s="5">
        <v>184764.10435879513</v>
      </c>
      <c r="P16" s="5">
        <v>1004177.4667195636</v>
      </c>
      <c r="Q16" s="5">
        <v>146951.21047260059</v>
      </c>
      <c r="R16" s="5">
        <v>44806.080531063097</v>
      </c>
      <c r="S16" s="5">
        <v>1563709.5961615741</v>
      </c>
    </row>
    <row r="17" spans="2:19" ht="15.75">
      <c r="B17" s="1">
        <v>2042</v>
      </c>
      <c r="C17" s="6">
        <v>22651.995930323526</v>
      </c>
      <c r="D17" s="6">
        <v>8396.8382066815502</v>
      </c>
      <c r="E17" s="6">
        <v>38199.181836528485</v>
      </c>
      <c r="F17" s="6">
        <v>11453.548647154716</v>
      </c>
      <c r="G17" s="6">
        <v>8404.8631151714617</v>
      </c>
      <c r="H17" s="6">
        <v>22241.108978209668</v>
      </c>
      <c r="I17" s="6">
        <v>13275.244675868651</v>
      </c>
      <c r="J17" s="6">
        <v>387.73285391235402</v>
      </c>
      <c r="K17" s="6">
        <v>0</v>
      </c>
      <c r="L17" s="6">
        <v>41492.871617075369</v>
      </c>
      <c r="M17" s="6">
        <v>22682.49899114326</v>
      </c>
      <c r="N17" s="6">
        <v>189185.88485206905</v>
      </c>
      <c r="O17" s="6">
        <v>189966.67537296162</v>
      </c>
      <c r="P17" s="6">
        <v>1026921.9943046228</v>
      </c>
      <c r="Q17" s="6">
        <v>156344.23255672047</v>
      </c>
      <c r="R17" s="6">
        <v>44777.678847160299</v>
      </c>
      <c r="S17" s="6">
        <v>1607196.4659335341</v>
      </c>
    </row>
  </sheetData>
  <hyperlinks>
    <hyperlink ref="A1" location="Contents!A1" display="&lt;-Back to Contents" xr:uid="{0D5988AA-111A-4CDD-A9BD-6B4EC845EEE9}"/>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1F171-A8CB-468A-A314-8162B87AA271}">
  <dimension ref="A1:N17"/>
  <sheetViews>
    <sheetView workbookViewId="0">
      <selection activeCell="B1" sqref="B1"/>
    </sheetView>
  </sheetViews>
  <sheetFormatPr defaultColWidth="8.85546875" defaultRowHeight="15"/>
  <cols>
    <col min="1" max="1" width="8.85546875" style="3" bestFit="1"/>
    <col min="2" max="2" width="19.5703125" style="3" customWidth="1"/>
    <col min="3" max="8" width="10.5703125" style="3" customWidth="1"/>
    <col min="9" max="9" width="11.85546875" style="3" customWidth="1"/>
    <col min="10" max="13" width="10.5703125" style="3" customWidth="1"/>
    <col min="14" max="15" width="9.5703125" style="3" bestFit="1" customWidth="1"/>
    <col min="16" max="16" width="11.42578125" style="3" bestFit="1" customWidth="1"/>
    <col min="17" max="17" width="9.5703125" style="3" bestFit="1" customWidth="1"/>
    <col min="18" max="18" width="8.28515625" style="3" bestFit="1" customWidth="1"/>
    <col min="19" max="19" width="11.42578125" style="3" bestFit="1" customWidth="1"/>
    <col min="20" max="34" width="8.85546875" style="3" bestFit="1"/>
    <col min="35" max="35" width="10.42578125" style="3" bestFit="1" customWidth="1"/>
    <col min="36" max="37" width="8.85546875" style="3" bestFit="1"/>
    <col min="38" max="38" width="10.42578125" style="3" bestFit="1" customWidth="1"/>
    <col min="39" max="39" width="8.85546875" style="3" bestFit="1"/>
    <col min="40" max="16384" width="8.85546875" style="3"/>
  </cols>
  <sheetData>
    <row r="1" spans="1:14">
      <c r="A1" s="33" t="s">
        <v>29</v>
      </c>
    </row>
    <row r="2" spans="1:14" ht="16.5">
      <c r="B2" s="2" t="s">
        <v>67</v>
      </c>
    </row>
    <row r="3" spans="1:14" ht="47.25">
      <c r="B3" s="8" t="s">
        <v>68</v>
      </c>
      <c r="C3" s="8" t="s">
        <v>69</v>
      </c>
      <c r="D3" s="8" t="s">
        <v>70</v>
      </c>
      <c r="E3" s="8" t="s">
        <v>71</v>
      </c>
      <c r="F3" s="8" t="s">
        <v>72</v>
      </c>
      <c r="G3" s="8" t="s">
        <v>73</v>
      </c>
      <c r="H3" s="8" t="s">
        <v>74</v>
      </c>
      <c r="I3" s="8" t="s">
        <v>75</v>
      </c>
      <c r="J3" s="8" t="s">
        <v>76</v>
      </c>
      <c r="K3" s="8" t="s">
        <v>77</v>
      </c>
      <c r="L3" s="8" t="s">
        <v>78</v>
      </c>
      <c r="M3" s="8" t="s">
        <v>79</v>
      </c>
    </row>
    <row r="4" spans="1:14" ht="15.75">
      <c r="B4" s="1">
        <v>2025</v>
      </c>
      <c r="C4" s="6">
        <v>5838.2250117962403</v>
      </c>
      <c r="D4" s="6">
        <v>2600.2381411127403</v>
      </c>
      <c r="E4" s="6">
        <v>5781.6</v>
      </c>
      <c r="F4" s="6">
        <v>4310.3400367942495</v>
      </c>
      <c r="G4" s="6">
        <v>-11178.3498509781</v>
      </c>
      <c r="H4" s="6">
        <v>1033.04879173619</v>
      </c>
      <c r="I4" s="6">
        <v>-217.62722210353601</v>
      </c>
      <c r="J4" s="6">
        <v>1593.5754127100101</v>
      </c>
      <c r="K4" s="6">
        <v>9926.0610019531305</v>
      </c>
      <c r="L4" s="6">
        <v>857.369637725747</v>
      </c>
      <c r="M4" s="6">
        <v>0</v>
      </c>
    </row>
    <row r="5" spans="1:14" ht="15.75">
      <c r="B5" s="1">
        <v>2030</v>
      </c>
      <c r="C5" s="5">
        <v>3780.7653418494001</v>
      </c>
      <c r="D5" s="5">
        <v>2176.9938705936402</v>
      </c>
      <c r="E5" s="5">
        <v>5781.6</v>
      </c>
      <c r="F5" s="5">
        <v>1836.5510774320398</v>
      </c>
      <c r="G5" s="5">
        <v>-10711.022013362299</v>
      </c>
      <c r="H5" s="5">
        <v>163.20359753170601</v>
      </c>
      <c r="I5" s="5">
        <v>-1090.59555085856</v>
      </c>
      <c r="J5" s="5">
        <v>-2586.91039385152</v>
      </c>
      <c r="K5" s="5">
        <v>9933.4410000000007</v>
      </c>
      <c r="L5" s="5">
        <v>862.38383221255503</v>
      </c>
      <c r="M5" s="5">
        <v>10398.080674438501</v>
      </c>
    </row>
    <row r="6" spans="1:14" ht="15.75">
      <c r="B6" s="1">
        <v>2035</v>
      </c>
      <c r="C6" s="6">
        <v>8237.7401652788794</v>
      </c>
      <c r="D6" s="6">
        <v>2524.5271896999798</v>
      </c>
      <c r="E6" s="6">
        <v>5781.6</v>
      </c>
      <c r="F6" s="6">
        <v>3291.1271732150899</v>
      </c>
      <c r="G6" s="6">
        <v>-10055.7578890194</v>
      </c>
      <c r="H6" s="6">
        <v>276.79131126424699</v>
      </c>
      <c r="I6" s="6">
        <v>-1301.7073299116498</v>
      </c>
      <c r="J6" s="6">
        <v>-894.94510727024101</v>
      </c>
      <c r="K6" s="6">
        <v>9886.6170000000002</v>
      </c>
      <c r="L6" s="6">
        <v>839.00246195213208</v>
      </c>
      <c r="M6" s="6">
        <v>10386.769738037099</v>
      </c>
    </row>
    <row r="7" spans="1:14" ht="15.75">
      <c r="B7" s="1">
        <v>2040</v>
      </c>
      <c r="C7" s="5">
        <v>12272.8796243957</v>
      </c>
      <c r="D7" s="5">
        <v>2601.1192353717697</v>
      </c>
      <c r="E7" s="5">
        <v>5797.44</v>
      </c>
      <c r="F7" s="5">
        <v>4387.7704412044905</v>
      </c>
      <c r="G7" s="5">
        <v>-8939.9226747233315</v>
      </c>
      <c r="H7" s="5">
        <v>582.24363614410197</v>
      </c>
      <c r="I7" s="5">
        <v>-1308.17484417284</v>
      </c>
      <c r="J7" s="5">
        <v>2457.1571760816</v>
      </c>
      <c r="K7" s="5">
        <v>9920.2099990234401</v>
      </c>
      <c r="L7" s="5">
        <v>844.62413576499102</v>
      </c>
      <c r="M7" s="5">
        <v>10424.950862670899</v>
      </c>
    </row>
    <row r="8" spans="1:14" ht="15.75">
      <c r="B8" s="1">
        <v>2042</v>
      </c>
      <c r="C8" s="6">
        <v>12621.5595326288</v>
      </c>
      <c r="D8" s="6">
        <v>2602.5363579179002</v>
      </c>
      <c r="E8" s="6">
        <v>5781.6</v>
      </c>
      <c r="F8" s="6">
        <v>4605.7483927149206</v>
      </c>
      <c r="G8" s="6">
        <v>-9194.3386999986797</v>
      </c>
      <c r="H8" s="6">
        <v>682.68719768804306</v>
      </c>
      <c r="I8" s="6">
        <v>-1383.33638283962</v>
      </c>
      <c r="J8" s="6">
        <v>4008.0377837655496</v>
      </c>
      <c r="K8" s="6">
        <v>9926.5480000000007</v>
      </c>
      <c r="L8" s="6">
        <v>857.82191782961206</v>
      </c>
      <c r="M8" s="6">
        <v>10397.9563564453</v>
      </c>
    </row>
    <row r="11" spans="1:14" ht="16.5">
      <c r="B11" s="2" t="s">
        <v>80</v>
      </c>
    </row>
    <row r="12" spans="1:14" ht="47.25">
      <c r="B12" s="8" t="s">
        <v>68</v>
      </c>
      <c r="C12" s="8" t="s">
        <v>69</v>
      </c>
      <c r="D12" s="8" t="s">
        <v>70</v>
      </c>
      <c r="E12" s="8" t="s">
        <v>71</v>
      </c>
      <c r="F12" s="8" t="s">
        <v>72</v>
      </c>
      <c r="G12" s="8" t="s">
        <v>73</v>
      </c>
      <c r="H12" s="8" t="s">
        <v>74</v>
      </c>
      <c r="I12" s="8" t="s">
        <v>75</v>
      </c>
      <c r="J12" s="8" t="s">
        <v>76</v>
      </c>
      <c r="K12" s="8" t="s">
        <v>77</v>
      </c>
      <c r="L12" s="8" t="s">
        <v>78</v>
      </c>
      <c r="M12" s="8" t="s">
        <v>79</v>
      </c>
    </row>
    <row r="13" spans="1:14" ht="15.75">
      <c r="B13" s="1">
        <v>2025</v>
      </c>
      <c r="C13" s="6">
        <v>4647.4988775069096</v>
      </c>
      <c r="D13" s="6">
        <v>2558.1937993275501</v>
      </c>
      <c r="E13" s="6">
        <v>5781.6</v>
      </c>
      <c r="F13" s="6">
        <v>3988.1387320880899</v>
      </c>
      <c r="G13" s="6">
        <v>-11031.2258106141</v>
      </c>
      <c r="H13" s="6">
        <v>1085.13662354606</v>
      </c>
      <c r="I13" s="6">
        <v>-88.209439845979205</v>
      </c>
      <c r="J13" s="6">
        <v>432.56465465080697</v>
      </c>
      <c r="K13" s="6">
        <v>9926.0609990234407</v>
      </c>
      <c r="L13" s="6">
        <v>857.10872557058894</v>
      </c>
      <c r="M13" s="6">
        <v>0</v>
      </c>
      <c r="N13" s="34"/>
    </row>
    <row r="14" spans="1:14" ht="15.75">
      <c r="B14" s="1">
        <v>2030</v>
      </c>
      <c r="C14" s="5">
        <v>-1500.8306262737799</v>
      </c>
      <c r="D14" s="5">
        <v>-241.98231781890999</v>
      </c>
      <c r="E14" s="5">
        <v>5781.6</v>
      </c>
      <c r="F14" s="5">
        <v>409.63426925736701</v>
      </c>
      <c r="G14" s="5">
        <v>-11842.8945951158</v>
      </c>
      <c r="H14" s="5">
        <v>79.770372329204207</v>
      </c>
      <c r="I14" s="5">
        <v>-1526.1995045810299</v>
      </c>
      <c r="J14" s="5">
        <v>-5617.2405494009899</v>
      </c>
      <c r="K14" s="5">
        <v>9609.1836736638306</v>
      </c>
      <c r="L14" s="5">
        <v>848.75971214949004</v>
      </c>
      <c r="M14" s="5">
        <v>10398.080674438501</v>
      </c>
      <c r="N14" s="34"/>
    </row>
    <row r="15" spans="1:14" ht="15.75">
      <c r="B15" s="1">
        <v>2035</v>
      </c>
      <c r="C15" s="6">
        <v>1221.8245646748301</v>
      </c>
      <c r="D15" s="6">
        <v>358.81684433327598</v>
      </c>
      <c r="E15" s="6">
        <v>5781.6</v>
      </c>
      <c r="F15" s="6">
        <v>870.03149889517204</v>
      </c>
      <c r="G15" s="6">
        <v>-11630.8748608841</v>
      </c>
      <c r="H15" s="6">
        <v>119.63022284704</v>
      </c>
      <c r="I15" s="6">
        <v>-1593.9702193795999</v>
      </c>
      <c r="J15" s="6">
        <v>-4237.89394431859</v>
      </c>
      <c r="K15" s="6">
        <v>9585.0024421288508</v>
      </c>
      <c r="L15" s="6">
        <v>829.42153055583105</v>
      </c>
      <c r="M15" s="6">
        <v>10386.769738037099</v>
      </c>
      <c r="N15" s="34"/>
    </row>
    <row r="16" spans="1:14" ht="15.75">
      <c r="B16" s="1">
        <v>2040</v>
      </c>
      <c r="C16" s="5">
        <v>6005.3271562790596</v>
      </c>
      <c r="D16" s="5">
        <v>1231.1096260483901</v>
      </c>
      <c r="E16" s="5">
        <v>5797.44</v>
      </c>
      <c r="F16" s="5">
        <v>1684.9673761531701</v>
      </c>
      <c r="G16" s="5">
        <v>-10742.5147708365</v>
      </c>
      <c r="H16" s="5">
        <v>342.25175044078702</v>
      </c>
      <c r="I16" s="5">
        <v>-1520.79079198164</v>
      </c>
      <c r="J16" s="5">
        <v>-1916.7020999972201</v>
      </c>
      <c r="K16" s="5">
        <v>9821.0665960581791</v>
      </c>
      <c r="L16" s="5">
        <v>843.750521102108</v>
      </c>
      <c r="M16" s="5">
        <v>10424.950862670899</v>
      </c>
      <c r="N16" s="34"/>
    </row>
    <row r="17" spans="2:14" ht="15.75">
      <c r="B17" s="1">
        <v>2042</v>
      </c>
      <c r="C17" s="6">
        <v>6860.6219269195199</v>
      </c>
      <c r="D17" s="6">
        <v>1533.0841058358701</v>
      </c>
      <c r="E17" s="6">
        <v>5781.6</v>
      </c>
      <c r="F17" s="6">
        <v>2046.0773730543899</v>
      </c>
      <c r="G17" s="6">
        <v>-10571.2182150481</v>
      </c>
      <c r="H17" s="6">
        <v>395.212349667132</v>
      </c>
      <c r="I17" s="6">
        <v>-1534.4309186691</v>
      </c>
      <c r="J17" s="6">
        <v>-274.669629502475</v>
      </c>
      <c r="K17" s="6">
        <v>9877.5075155034792</v>
      </c>
      <c r="L17" s="6">
        <v>858.91093761263096</v>
      </c>
      <c r="M17" s="6">
        <v>10397.9563564453</v>
      </c>
      <c r="N17" s="34"/>
    </row>
  </sheetData>
  <hyperlinks>
    <hyperlink ref="A1" location="Contents!A1" display="&lt;-Back to Contents" xr:uid="{F5F6D446-2A2C-4709-BE00-7E22DF3FE41F}"/>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7E7EE-E4A7-406B-9067-7AE3AFD7FAC1}">
  <dimension ref="A1:O17"/>
  <sheetViews>
    <sheetView workbookViewId="0">
      <selection activeCell="B1" sqref="B1"/>
    </sheetView>
  </sheetViews>
  <sheetFormatPr defaultColWidth="8.85546875" defaultRowHeight="15"/>
  <cols>
    <col min="1" max="1" width="8.85546875" style="3" bestFit="1"/>
    <col min="2" max="2" width="19.5703125" style="3" customWidth="1"/>
    <col min="3" max="3" width="10.42578125" style="3" bestFit="1" customWidth="1"/>
    <col min="4" max="6" width="8.85546875" style="3" bestFit="1" customWidth="1"/>
    <col min="7" max="7" width="9.42578125" style="3" bestFit="1" customWidth="1"/>
    <col min="8" max="9" width="8.85546875" style="3" bestFit="1" customWidth="1"/>
    <col min="10" max="10" width="9.42578125" style="3" bestFit="1" customWidth="1"/>
    <col min="11" max="12" width="8.85546875" style="3" bestFit="1" customWidth="1"/>
    <col min="13" max="13" width="8.85546875" style="3" bestFit="1"/>
    <col min="14" max="15" width="9.5703125" style="3" bestFit="1" customWidth="1"/>
    <col min="16" max="16" width="11.42578125" style="3" bestFit="1" customWidth="1"/>
    <col min="17" max="17" width="9.5703125" style="3" bestFit="1" customWidth="1"/>
    <col min="18" max="18" width="8.28515625" style="3" bestFit="1" customWidth="1"/>
    <col min="19" max="19" width="11.42578125" style="3" bestFit="1" customWidth="1"/>
    <col min="20" max="34" width="8.85546875" style="3" bestFit="1"/>
    <col min="35" max="35" width="10.42578125" style="3" bestFit="1" customWidth="1"/>
    <col min="36" max="37" width="8.85546875" style="3" bestFit="1"/>
    <col min="38" max="38" width="10.42578125" style="3" bestFit="1" customWidth="1"/>
    <col min="39" max="39" width="8.85546875" style="3" bestFit="1"/>
    <col min="40" max="16384" width="8.85546875" style="3"/>
  </cols>
  <sheetData>
    <row r="1" spans="1:15">
      <c r="A1" s="33" t="s">
        <v>29</v>
      </c>
    </row>
    <row r="2" spans="1:15" ht="16.5">
      <c r="B2" s="2" t="s">
        <v>81</v>
      </c>
    </row>
    <row r="3" spans="1:15" ht="31.5">
      <c r="B3" s="8" t="s">
        <v>82</v>
      </c>
      <c r="C3" s="8" t="s">
        <v>47</v>
      </c>
      <c r="D3" s="8" t="s">
        <v>48</v>
      </c>
      <c r="E3" s="8" t="s">
        <v>49</v>
      </c>
      <c r="F3" s="8" t="s">
        <v>50</v>
      </c>
      <c r="G3" s="8" t="s">
        <v>51</v>
      </c>
      <c r="H3" s="8" t="s">
        <v>52</v>
      </c>
      <c r="I3" s="8" t="s">
        <v>53</v>
      </c>
      <c r="J3" s="8" t="s">
        <v>54</v>
      </c>
      <c r="K3" s="8" t="s">
        <v>14</v>
      </c>
      <c r="L3" s="8" t="s">
        <v>55</v>
      </c>
      <c r="M3" s="8" t="s">
        <v>56</v>
      </c>
      <c r="N3" s="43" t="s">
        <v>60</v>
      </c>
    </row>
    <row r="4" spans="1:15" ht="15.75">
      <c r="B4" s="1">
        <v>2025</v>
      </c>
      <c r="C4" s="6">
        <v>5.0255350457304599</v>
      </c>
      <c r="D4" s="6">
        <v>4.9823089519291403E-2</v>
      </c>
      <c r="E4" s="6">
        <v>19.1307140071942</v>
      </c>
      <c r="F4" s="6">
        <v>2.3594804677599499</v>
      </c>
      <c r="G4" s="6">
        <v>1.25899602612602</v>
      </c>
      <c r="H4" s="6">
        <v>19.386359674128599</v>
      </c>
      <c r="I4" s="6">
        <v>6.6689732934161796</v>
      </c>
      <c r="J4" s="6">
        <v>3.15252979729634</v>
      </c>
      <c r="K4" s="6">
        <v>6.9166184695110697</v>
      </c>
      <c r="L4" s="6">
        <v>93.573157792588503</v>
      </c>
      <c r="M4" s="6">
        <v>118.639139434581</v>
      </c>
      <c r="N4" s="6">
        <v>276.1613270978516</v>
      </c>
    </row>
    <row r="5" spans="1:15" ht="15.75">
      <c r="B5" s="1">
        <v>2030</v>
      </c>
      <c r="C5" s="5">
        <v>0.57752400464036902</v>
      </c>
      <c r="D5" s="5">
        <v>5.5835694337629898</v>
      </c>
      <c r="E5" s="5">
        <v>38.403660586444197</v>
      </c>
      <c r="F5" s="5">
        <v>0.174840423802092</v>
      </c>
      <c r="G5" s="5">
        <v>2.7122599943227299</v>
      </c>
      <c r="H5" s="5">
        <v>0.197175263524932</v>
      </c>
      <c r="I5" s="5">
        <v>7.7340121685081202</v>
      </c>
      <c r="J5" s="5">
        <v>1.1535676859821999</v>
      </c>
      <c r="K5" s="5">
        <v>1.7739607365718</v>
      </c>
      <c r="L5" s="5">
        <v>13.031351485575801</v>
      </c>
      <c r="M5" s="5">
        <v>6.8127866165275801</v>
      </c>
      <c r="N5" s="5">
        <v>78.154708399662823</v>
      </c>
    </row>
    <row r="6" spans="1:15" ht="15.75">
      <c r="B6" s="1">
        <v>2035</v>
      </c>
      <c r="C6" s="6">
        <v>10.103708698746299</v>
      </c>
      <c r="D6" s="6">
        <v>19.0456513732791</v>
      </c>
      <c r="E6" s="6">
        <v>108.418367785112</v>
      </c>
      <c r="F6" s="6">
        <v>0.86713373130096505</v>
      </c>
      <c r="G6" s="6">
        <v>26.643607191445302</v>
      </c>
      <c r="H6" s="6">
        <v>8.3310004173201495</v>
      </c>
      <c r="I6" s="6">
        <v>24.393154177190102</v>
      </c>
      <c r="J6" s="6">
        <v>5.4472957418658501</v>
      </c>
      <c r="K6" s="6">
        <v>10.6548863868169</v>
      </c>
      <c r="L6" s="6">
        <v>88.081224014439798</v>
      </c>
      <c r="M6" s="6">
        <v>1.2630684573147499</v>
      </c>
      <c r="N6" s="6">
        <v>303.24909797483122</v>
      </c>
    </row>
    <row r="7" spans="1:15" ht="15.75">
      <c r="B7" s="1">
        <v>2040</v>
      </c>
      <c r="C7" s="5">
        <v>35.300024477574702</v>
      </c>
      <c r="D7" s="5">
        <v>54.566690098922003</v>
      </c>
      <c r="E7" s="5">
        <v>301.02660257237102</v>
      </c>
      <c r="F7" s="5">
        <v>3.11295288283184</v>
      </c>
      <c r="G7" s="5">
        <v>173.57993026826099</v>
      </c>
      <c r="H7" s="5">
        <v>15.78289980448</v>
      </c>
      <c r="I7" s="5">
        <v>56.054097295911298</v>
      </c>
      <c r="J7" s="5">
        <v>11.8130541648601</v>
      </c>
      <c r="K7" s="5">
        <v>26.7503319383374</v>
      </c>
      <c r="L7" s="5">
        <v>194.201870347111</v>
      </c>
      <c r="M7" s="5">
        <v>80.548867327427402</v>
      </c>
      <c r="N7" s="5">
        <v>952.73732117808777</v>
      </c>
    </row>
    <row r="8" spans="1:15" ht="15.75">
      <c r="B8" s="1">
        <v>2042</v>
      </c>
      <c r="C8" s="6">
        <v>11.550115277410301</v>
      </c>
      <c r="D8" s="6">
        <v>89.032218265650997</v>
      </c>
      <c r="E8" s="6">
        <v>410.99233637033399</v>
      </c>
      <c r="F8" s="6">
        <v>2.9202311179506699</v>
      </c>
      <c r="G8" s="6">
        <v>257.939909390239</v>
      </c>
      <c r="H8" s="6">
        <v>48.3807319326609</v>
      </c>
      <c r="I8" s="6">
        <v>85.137770457104295</v>
      </c>
      <c r="J8" s="6">
        <v>17.318745057829901</v>
      </c>
      <c r="K8" s="6">
        <v>42.242824283608897</v>
      </c>
      <c r="L8" s="6">
        <v>295.90360889710399</v>
      </c>
      <c r="M8" s="6">
        <v>229.667340856436</v>
      </c>
      <c r="N8" s="6">
        <v>1491.0858319063291</v>
      </c>
    </row>
    <row r="11" spans="1:15" ht="16.5">
      <c r="B11" s="2" t="s">
        <v>83</v>
      </c>
    </row>
    <row r="12" spans="1:15" ht="31.5">
      <c r="B12" s="8" t="s">
        <v>82</v>
      </c>
      <c r="C12" s="8" t="s">
        <v>47</v>
      </c>
      <c r="D12" s="8" t="s">
        <v>48</v>
      </c>
      <c r="E12" s="8" t="s">
        <v>49</v>
      </c>
      <c r="F12" s="8" t="s">
        <v>50</v>
      </c>
      <c r="G12" s="8" t="s">
        <v>51</v>
      </c>
      <c r="H12" s="8" t="s">
        <v>52</v>
      </c>
      <c r="I12" s="8" t="s">
        <v>53</v>
      </c>
      <c r="J12" s="8" t="s">
        <v>54</v>
      </c>
      <c r="K12" s="8" t="s">
        <v>14</v>
      </c>
      <c r="L12" s="8" t="s">
        <v>55</v>
      </c>
      <c r="M12" s="8" t="s">
        <v>56</v>
      </c>
      <c r="N12" s="43" t="s">
        <v>60</v>
      </c>
    </row>
    <row r="13" spans="1:15" ht="15.75">
      <c r="B13" s="1">
        <v>2025</v>
      </c>
      <c r="C13" s="6">
        <v>5.0293799496313403</v>
      </c>
      <c r="D13" s="6">
        <v>0.16124720970842399</v>
      </c>
      <c r="E13" s="6">
        <v>12.8026622711228</v>
      </c>
      <c r="F13" s="6">
        <v>1.92422155670838</v>
      </c>
      <c r="G13" s="6">
        <v>1.58776962792779</v>
      </c>
      <c r="H13" s="6">
        <v>26.863125574515401</v>
      </c>
      <c r="I13" s="6">
        <v>11.3123370568778</v>
      </c>
      <c r="J13" s="6">
        <v>6.1685258042778397</v>
      </c>
      <c r="K13" s="6">
        <v>13.7876132622672</v>
      </c>
      <c r="L13" s="6">
        <v>154.500976334591</v>
      </c>
      <c r="M13" s="6">
        <v>143.18480248752201</v>
      </c>
      <c r="N13" s="6">
        <v>377.32266113514999</v>
      </c>
      <c r="O13" s="34"/>
    </row>
    <row r="14" spans="1:15" ht="15.75">
      <c r="B14" s="1">
        <v>2030</v>
      </c>
      <c r="C14" s="5">
        <v>39.670014520996702</v>
      </c>
      <c r="D14" s="5">
        <v>18.762002958231299</v>
      </c>
      <c r="E14" s="5">
        <v>37.787671827385601</v>
      </c>
      <c r="F14" s="5">
        <v>0.86966552914500805</v>
      </c>
      <c r="G14" s="5">
        <v>6.4684074137213798</v>
      </c>
      <c r="H14" s="5">
        <v>38.782530782960301</v>
      </c>
      <c r="I14" s="5">
        <v>10.074171029060199</v>
      </c>
      <c r="J14" s="5">
        <v>5.2802930108651003</v>
      </c>
      <c r="K14" s="5">
        <v>13.0173855581073</v>
      </c>
      <c r="L14" s="5">
        <v>113.855422396474</v>
      </c>
      <c r="M14" s="5">
        <v>57.659897407668801</v>
      </c>
      <c r="N14" s="5">
        <v>342.22746243461569</v>
      </c>
      <c r="O14" s="34"/>
    </row>
    <row r="15" spans="1:15" ht="15.75">
      <c r="B15" s="1">
        <v>2035</v>
      </c>
      <c r="C15" s="6">
        <v>40.071434550896299</v>
      </c>
      <c r="D15" s="6">
        <v>28.429174650365098</v>
      </c>
      <c r="E15" s="6">
        <v>63.103752676526703</v>
      </c>
      <c r="F15" s="6">
        <v>1.98278858502005</v>
      </c>
      <c r="G15" s="6">
        <v>8.9697360227416496</v>
      </c>
      <c r="H15" s="6">
        <v>35.260400642196203</v>
      </c>
      <c r="I15" s="6">
        <v>1.0918185269401199</v>
      </c>
      <c r="J15" s="6">
        <v>2.9033944332765298</v>
      </c>
      <c r="K15" s="6">
        <v>8.5282874329393099</v>
      </c>
      <c r="L15" s="6">
        <v>64.994957281786597</v>
      </c>
      <c r="M15" s="6">
        <v>59.320505462727603</v>
      </c>
      <c r="N15" s="6">
        <v>314.65625026541619</v>
      </c>
      <c r="O15" s="34"/>
    </row>
    <row r="16" spans="1:15" ht="15.75">
      <c r="B16" s="1">
        <v>2040</v>
      </c>
      <c r="C16" s="5">
        <v>14.8757314123164</v>
      </c>
      <c r="D16" s="5">
        <v>48.768731219807599</v>
      </c>
      <c r="E16" s="5">
        <v>152.67538491348901</v>
      </c>
      <c r="F16" s="5">
        <v>4.0381062527727902</v>
      </c>
      <c r="G16" s="5">
        <v>32.374572134036399</v>
      </c>
      <c r="H16" s="5">
        <v>44.9575300765271</v>
      </c>
      <c r="I16" s="5">
        <v>27.362842390686801</v>
      </c>
      <c r="J16" s="5">
        <v>4.38608537708315</v>
      </c>
      <c r="K16" s="5">
        <v>8.1439389129406194</v>
      </c>
      <c r="L16" s="5">
        <v>22.839829392777901</v>
      </c>
      <c r="M16" s="5">
        <v>165.28218572615</v>
      </c>
      <c r="N16" s="5">
        <v>525.70493780858783</v>
      </c>
      <c r="O16" s="34"/>
    </row>
    <row r="17" spans="2:15" ht="15.75">
      <c r="B17" s="1">
        <v>2042</v>
      </c>
      <c r="C17" s="6">
        <v>21.690560866298</v>
      </c>
      <c r="D17" s="6">
        <v>71.910612446407598</v>
      </c>
      <c r="E17" s="6">
        <v>224.88653949746799</v>
      </c>
      <c r="F17" s="6">
        <v>4.28686427506437</v>
      </c>
      <c r="G17" s="6">
        <v>62.5867460431176</v>
      </c>
      <c r="H17" s="6">
        <v>67.963169800769094</v>
      </c>
      <c r="I17" s="6">
        <v>45.332369137364303</v>
      </c>
      <c r="J17" s="6">
        <v>7.8015120369867503</v>
      </c>
      <c r="K17" s="6">
        <v>16.169588322501301</v>
      </c>
      <c r="L17" s="6">
        <v>61.9205372668359</v>
      </c>
      <c r="M17" s="6">
        <v>296.21930869902701</v>
      </c>
      <c r="N17" s="6">
        <v>880.76780839184005</v>
      </c>
      <c r="O17" s="34"/>
    </row>
  </sheetData>
  <hyperlinks>
    <hyperlink ref="A1" location="Contents!A1" display="&lt;-Back to Contents" xr:uid="{3DD4A24C-809E-4D32-BE28-909A7A9CAE66}"/>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253EE-B1F4-4969-ACF1-44019AC20A09}">
  <dimension ref="A1:O20"/>
  <sheetViews>
    <sheetView workbookViewId="0">
      <selection activeCell="B1" sqref="B1"/>
    </sheetView>
  </sheetViews>
  <sheetFormatPr defaultColWidth="8.85546875" defaultRowHeight="15"/>
  <cols>
    <col min="1" max="1" width="8.85546875" style="3"/>
    <col min="2" max="2" width="24.5703125" style="3" customWidth="1"/>
    <col min="3" max="6" width="12.140625" style="3" customWidth="1"/>
    <col min="7" max="7" width="12" style="3" bestFit="1" customWidth="1"/>
    <col min="8" max="8" width="8.85546875" style="3"/>
    <col min="9" max="9" width="24.5703125" style="3" customWidth="1"/>
    <col min="10" max="14" width="12.140625" style="3" customWidth="1"/>
    <col min="15" max="15" width="11.42578125" style="3" bestFit="1" customWidth="1"/>
    <col min="16" max="16384" width="8.85546875" style="3"/>
  </cols>
  <sheetData>
    <row r="1" spans="1:15">
      <c r="A1" s="33" t="s">
        <v>29</v>
      </c>
    </row>
    <row r="2" spans="1:15" ht="16.5">
      <c r="B2" s="2" t="s">
        <v>84</v>
      </c>
      <c r="I2" s="2" t="s">
        <v>85</v>
      </c>
    </row>
    <row r="3" spans="1:15" ht="35.25" customHeight="1">
      <c r="B3" s="8" t="s">
        <v>86</v>
      </c>
      <c r="C3" s="8" t="s">
        <v>87</v>
      </c>
      <c r="D3" s="8" t="s">
        <v>38</v>
      </c>
      <c r="E3" s="8" t="s">
        <v>42</v>
      </c>
      <c r="F3" s="8" t="s">
        <v>88</v>
      </c>
      <c r="G3" s="8" t="s">
        <v>89</v>
      </c>
      <c r="I3" s="8" t="s">
        <v>31</v>
      </c>
      <c r="J3" s="8" t="s">
        <v>87</v>
      </c>
      <c r="K3" s="8" t="s">
        <v>38</v>
      </c>
      <c r="L3" s="8" t="s">
        <v>42</v>
      </c>
      <c r="M3" s="8" t="s">
        <v>88</v>
      </c>
      <c r="N3" s="8" t="s">
        <v>89</v>
      </c>
    </row>
    <row r="4" spans="1:15" ht="15.75">
      <c r="B4" s="1">
        <v>2025</v>
      </c>
      <c r="C4" s="6">
        <v>2.0159337902069079</v>
      </c>
      <c r="D4" s="6">
        <v>12.470427939504395</v>
      </c>
      <c r="E4" s="6">
        <v>0</v>
      </c>
      <c r="F4" s="6">
        <v>7.0561476333737376</v>
      </c>
      <c r="G4" s="6">
        <v>21.542509363085042</v>
      </c>
      <c r="I4" s="1">
        <v>2025</v>
      </c>
      <c r="J4" s="6">
        <v>27534.508309019588</v>
      </c>
      <c r="K4" s="6">
        <v>10388.593390871136</v>
      </c>
      <c r="L4" s="6">
        <v>402.56299999999999</v>
      </c>
      <c r="M4" s="6">
        <v>7664.6396449897893</v>
      </c>
      <c r="N4" s="6">
        <v>45990.304344880511</v>
      </c>
    </row>
    <row r="5" spans="1:15" ht="15.75">
      <c r="B5" s="1">
        <v>2030</v>
      </c>
      <c r="C5" s="5">
        <v>1.1251635401248925</v>
      </c>
      <c r="D5" s="5">
        <v>8.1596441142260971</v>
      </c>
      <c r="E5" s="5">
        <v>0</v>
      </c>
      <c r="F5" s="5">
        <v>8.2938791995048451</v>
      </c>
      <c r="G5" s="5">
        <v>17.578686853855835</v>
      </c>
      <c r="I5" s="1">
        <v>2030</v>
      </c>
      <c r="J5" s="5">
        <v>27527.910952395094</v>
      </c>
      <c r="K5" s="5">
        <v>14558.651023133589</v>
      </c>
      <c r="L5" s="5">
        <v>403.214</v>
      </c>
      <c r="M5" s="5">
        <v>7695.8120443407879</v>
      </c>
      <c r="N5" s="5">
        <v>50185.588019869472</v>
      </c>
    </row>
    <row r="6" spans="1:15" ht="15.75">
      <c r="B6" s="1">
        <v>2035</v>
      </c>
      <c r="C6" s="6">
        <v>0.67612887370586394</v>
      </c>
      <c r="D6" s="6">
        <v>8.4408984230458728</v>
      </c>
      <c r="E6" s="6">
        <v>0</v>
      </c>
      <c r="F6" s="6">
        <v>17.860331925392114</v>
      </c>
      <c r="G6" s="6">
        <v>26.97735922214385</v>
      </c>
      <c r="I6" s="1">
        <v>2035</v>
      </c>
      <c r="J6" s="6">
        <v>27520.656208861583</v>
      </c>
      <c r="K6" s="6">
        <v>16469.953077646627</v>
      </c>
      <c r="L6" s="6">
        <v>403.80799999999999</v>
      </c>
      <c r="M6" s="6">
        <v>7695.7839184385666</v>
      </c>
      <c r="N6" s="6">
        <v>52090.201204946774</v>
      </c>
    </row>
    <row r="7" spans="1:15" ht="15.75">
      <c r="B7" s="1">
        <v>2040</v>
      </c>
      <c r="C7" s="5">
        <v>0.4215609134733676</v>
      </c>
      <c r="D7" s="5">
        <v>7.0231355531513682</v>
      </c>
      <c r="E7" s="5">
        <v>0</v>
      </c>
      <c r="F7" s="5">
        <v>23.505090614795662</v>
      </c>
      <c r="G7" s="5">
        <v>30.949787081420396</v>
      </c>
      <c r="I7" s="1">
        <v>2040</v>
      </c>
      <c r="J7" s="5">
        <v>27547.835928925604</v>
      </c>
      <c r="K7" s="5">
        <v>17744.779409755549</v>
      </c>
      <c r="L7" s="5">
        <v>404.80799999999999</v>
      </c>
      <c r="M7" s="5">
        <v>7762.9413895979678</v>
      </c>
      <c r="N7" s="5">
        <v>53460.364728279113</v>
      </c>
    </row>
    <row r="8" spans="1:15" ht="15.75">
      <c r="B8" s="1">
        <v>2042</v>
      </c>
      <c r="C8" s="6">
        <v>0.66360951054096229</v>
      </c>
      <c r="D8" s="6">
        <v>6.8746555916815995</v>
      </c>
      <c r="E8" s="6">
        <v>0</v>
      </c>
      <c r="F8" s="6">
        <v>13.818427368998531</v>
      </c>
      <c r="G8" s="6">
        <v>21.346692471221093</v>
      </c>
      <c r="I8" s="1">
        <v>2042</v>
      </c>
      <c r="J8" s="6">
        <v>27538.090639836249</v>
      </c>
      <c r="K8" s="6">
        <v>18076.774893140653</v>
      </c>
      <c r="L8" s="6">
        <v>402.59199999999998</v>
      </c>
      <c r="M8" s="6">
        <v>7657.8773654525257</v>
      </c>
      <c r="N8" s="6">
        <v>53675.334898429428</v>
      </c>
    </row>
    <row r="9" spans="1:15" ht="15.75">
      <c r="B9" s="4" t="s">
        <v>89</v>
      </c>
      <c r="C9" s="9">
        <v>4.9023966280519948</v>
      </c>
      <c r="D9" s="9">
        <v>42.968761621609339</v>
      </c>
      <c r="E9" s="9">
        <v>0</v>
      </c>
      <c r="F9" s="9">
        <v>70.533876742064891</v>
      </c>
      <c r="G9" s="9">
        <v>118.39503499172622</v>
      </c>
      <c r="I9" s="4" t="s">
        <v>89</v>
      </c>
      <c r="J9" s="9">
        <v>137669.00203903811</v>
      </c>
      <c r="K9" s="9">
        <v>77238.751794547556</v>
      </c>
      <c r="L9" s="9">
        <v>2016.9850000000001</v>
      </c>
      <c r="M9" s="9">
        <v>38477.054362819639</v>
      </c>
      <c r="N9" s="9">
        <v>255401.79319640531</v>
      </c>
    </row>
    <row r="12" spans="1:15" ht="16.5">
      <c r="B12" s="2" t="s">
        <v>90</v>
      </c>
      <c r="I12" s="2" t="s">
        <v>91</v>
      </c>
    </row>
    <row r="13" spans="1:15" ht="31.5">
      <c r="B13" s="8" t="s">
        <v>86</v>
      </c>
      <c r="C13" s="8" t="s">
        <v>87</v>
      </c>
      <c r="D13" s="8" t="s">
        <v>38</v>
      </c>
      <c r="E13" s="8" t="s">
        <v>42</v>
      </c>
      <c r="F13" s="8" t="s">
        <v>88</v>
      </c>
      <c r="G13" s="8" t="s">
        <v>89</v>
      </c>
      <c r="I13" s="8" t="s">
        <v>31</v>
      </c>
      <c r="J13" s="8" t="s">
        <v>87</v>
      </c>
      <c r="K13" s="8" t="s">
        <v>38</v>
      </c>
      <c r="L13" s="8" t="s">
        <v>42</v>
      </c>
      <c r="M13" s="8" t="s">
        <v>88</v>
      </c>
      <c r="N13" s="8" t="s">
        <v>89</v>
      </c>
    </row>
    <row r="14" spans="1:15" ht="15.75">
      <c r="B14" s="1">
        <v>2025</v>
      </c>
      <c r="C14" s="6">
        <v>3.8285280011892349</v>
      </c>
      <c r="D14" s="6">
        <v>3.1978730206489518</v>
      </c>
      <c r="E14" s="6">
        <v>0</v>
      </c>
      <c r="F14" s="6">
        <v>27.777109492301982</v>
      </c>
      <c r="G14" s="6">
        <v>34.803510514140171</v>
      </c>
      <c r="H14" s="34"/>
      <c r="I14" s="1">
        <v>2025</v>
      </c>
      <c r="J14" s="6">
        <v>27532.684107569901</v>
      </c>
      <c r="K14" s="6">
        <v>5885.9008341573453</v>
      </c>
      <c r="L14" s="6">
        <v>523.33188085317602</v>
      </c>
      <c r="M14" s="6">
        <v>8733.9026131986993</v>
      </c>
      <c r="N14" s="6">
        <v>42675.819435779122</v>
      </c>
      <c r="O14" s="34"/>
    </row>
    <row r="15" spans="1:15" ht="15.75">
      <c r="B15" s="1">
        <v>2030</v>
      </c>
      <c r="C15" s="5">
        <v>340.44469474217254</v>
      </c>
      <c r="D15" s="5">
        <v>673.53588600450746</v>
      </c>
      <c r="E15" s="5">
        <v>0</v>
      </c>
      <c r="F15" s="5">
        <v>315.05340830463177</v>
      </c>
      <c r="G15" s="5">
        <v>1329.0339890513119</v>
      </c>
      <c r="H15" s="34"/>
      <c r="I15" s="1">
        <v>2030</v>
      </c>
      <c r="J15" s="5">
        <v>27188.580276792996</v>
      </c>
      <c r="K15" s="5">
        <v>15314.757101169393</v>
      </c>
      <c r="L15" s="5">
        <v>29572.739391561037</v>
      </c>
      <c r="M15" s="5">
        <v>10369.923846133057</v>
      </c>
      <c r="N15" s="5">
        <v>82446.000615656478</v>
      </c>
      <c r="O15" s="34"/>
    </row>
    <row r="16" spans="1:15" ht="15.75">
      <c r="B16" s="1">
        <v>2035</v>
      </c>
      <c r="C16" s="6">
        <v>272.29716138875477</v>
      </c>
      <c r="D16" s="6">
        <v>564.17360640230822</v>
      </c>
      <c r="E16" s="6">
        <v>0</v>
      </c>
      <c r="F16" s="6">
        <v>309.48222813016184</v>
      </c>
      <c r="G16" s="6">
        <v>1145.952995921225</v>
      </c>
      <c r="H16" s="34"/>
      <c r="I16" s="1">
        <v>2035</v>
      </c>
      <c r="J16" s="6">
        <v>27249.030168320456</v>
      </c>
      <c r="K16" s="6">
        <v>15427.683668767888</v>
      </c>
      <c r="L16" s="6">
        <v>34532.008398050777</v>
      </c>
      <c r="M16" s="6">
        <v>10389.839977228658</v>
      </c>
      <c r="N16" s="6">
        <v>87598.562212367775</v>
      </c>
      <c r="O16" s="34"/>
    </row>
    <row r="17" spans="2:15" ht="15.75">
      <c r="B17" s="1">
        <v>2040</v>
      </c>
      <c r="C17" s="5">
        <v>64.885807026416103</v>
      </c>
      <c r="D17" s="5">
        <v>253.06805875056961</v>
      </c>
      <c r="E17" s="5">
        <v>0</v>
      </c>
      <c r="F17" s="5">
        <v>161.35100676731761</v>
      </c>
      <c r="G17" s="5">
        <v>479.30487254430329</v>
      </c>
      <c r="H17" s="34"/>
      <c r="I17" s="1">
        <v>2040</v>
      </c>
      <c r="J17" s="5">
        <v>27483.377849743862</v>
      </c>
      <c r="K17" s="5">
        <v>15722.94300042229</v>
      </c>
      <c r="L17" s="5">
        <v>34567.773502131466</v>
      </c>
      <c r="M17" s="5">
        <v>10645.493781251758</v>
      </c>
      <c r="N17" s="5">
        <v>88419.588133549376</v>
      </c>
      <c r="O17" s="34"/>
    </row>
    <row r="18" spans="2:15" ht="15.75">
      <c r="B18" s="1">
        <v>2042</v>
      </c>
      <c r="C18" s="6">
        <v>33.113532559990858</v>
      </c>
      <c r="D18" s="6">
        <v>185.39622884538772</v>
      </c>
      <c r="E18" s="6">
        <v>0</v>
      </c>
      <c r="F18" s="6">
        <v>134.07296497634059</v>
      </c>
      <c r="G18" s="6">
        <v>352.58272638171917</v>
      </c>
      <c r="H18" s="34"/>
      <c r="I18" s="1">
        <v>2042</v>
      </c>
      <c r="J18" s="6">
        <v>27503.404675771071</v>
      </c>
      <c r="K18" s="6">
        <v>15803.336478332609</v>
      </c>
      <c r="L18" s="6">
        <v>34394.511057056916</v>
      </c>
      <c r="M18" s="6">
        <v>10505.558757721816</v>
      </c>
      <c r="N18" s="6">
        <v>88206.810968882404</v>
      </c>
      <c r="O18" s="34"/>
    </row>
    <row r="19" spans="2:15" ht="15.75">
      <c r="B19" s="4" t="s">
        <v>89</v>
      </c>
      <c r="C19" s="9">
        <v>714.56972371852351</v>
      </c>
      <c r="D19" s="9">
        <v>1679.3716530234219</v>
      </c>
      <c r="E19" s="9">
        <v>0</v>
      </c>
      <c r="F19" s="9">
        <v>947.73671767075382</v>
      </c>
      <c r="G19" s="9">
        <f>SUM(G14:G18)</f>
        <v>3341.6780944126995</v>
      </c>
      <c r="I19" s="4" t="s">
        <v>89</v>
      </c>
      <c r="J19" s="9">
        <v>136957.07707819829</v>
      </c>
      <c r="K19" s="9">
        <v>68154.621082849524</v>
      </c>
      <c r="L19" s="9">
        <v>133590.36422965338</v>
      </c>
      <c r="M19" s="9">
        <v>50644.718975533993</v>
      </c>
      <c r="N19" s="9">
        <v>389346.78136623517</v>
      </c>
    </row>
    <row r="20" spans="2:15">
      <c r="C20" s="34"/>
      <c r="D20" s="34"/>
      <c r="E20" s="34"/>
      <c r="F20" s="34"/>
      <c r="J20" s="34"/>
      <c r="K20" s="34"/>
      <c r="L20" s="34"/>
      <c r="M20" s="34"/>
      <c r="N20" s="34"/>
    </row>
  </sheetData>
  <hyperlinks>
    <hyperlink ref="A1" location="Contents!A1" display="&lt;-Back to Contents" xr:uid="{B2242B97-859B-4C2A-A266-380AD26A06C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943AB-D5EC-47A1-996B-DD9ECB5C79CF}">
  <dimension ref="A1:G13"/>
  <sheetViews>
    <sheetView workbookViewId="0">
      <selection activeCell="B1" sqref="B1"/>
    </sheetView>
  </sheetViews>
  <sheetFormatPr defaultColWidth="8.85546875" defaultRowHeight="15"/>
  <cols>
    <col min="1" max="1" width="8.85546875" style="3"/>
    <col min="2" max="2" width="32.7109375" style="3" customWidth="1"/>
    <col min="3" max="16384" width="8.85546875" style="3"/>
  </cols>
  <sheetData>
    <row r="1" spans="1:7">
      <c r="A1" s="33" t="s">
        <v>29</v>
      </c>
    </row>
    <row r="2" spans="1:7" ht="16.5">
      <c r="B2" s="2" t="s">
        <v>92</v>
      </c>
    </row>
    <row r="3" spans="1:7" ht="15" customHeight="1">
      <c r="B3" s="4" t="s">
        <v>93</v>
      </c>
      <c r="C3" s="4">
        <v>2025</v>
      </c>
      <c r="D3" s="4">
        <v>2030</v>
      </c>
      <c r="E3" s="4">
        <v>2035</v>
      </c>
      <c r="F3" s="4">
        <v>2040</v>
      </c>
      <c r="G3" s="4">
        <v>2042</v>
      </c>
    </row>
    <row r="4" spans="1:7" ht="15" customHeight="1">
      <c r="B4" s="1" t="s">
        <v>94</v>
      </c>
      <c r="C4" s="6">
        <v>555.60610592949274</v>
      </c>
      <c r="D4" s="6">
        <v>571.35418190078622</v>
      </c>
      <c r="E4" s="6">
        <v>629.55177566917723</v>
      </c>
      <c r="F4" s="6">
        <v>2488.2322486818366</v>
      </c>
      <c r="G4" s="6">
        <v>5150.1100277566738</v>
      </c>
    </row>
    <row r="5" spans="1:7" ht="15" customHeight="1">
      <c r="B5" s="1" t="s">
        <v>95</v>
      </c>
      <c r="C5" s="5">
        <v>28894.809183318208</v>
      </c>
      <c r="D5" s="5">
        <v>31648.587927502966</v>
      </c>
      <c r="E5" s="5">
        <v>36486.51591073192</v>
      </c>
      <c r="F5" s="5">
        <v>46645.624517529817</v>
      </c>
      <c r="G5" s="5">
        <v>51240.519468085651</v>
      </c>
    </row>
    <row r="6" spans="1:7" ht="15" customHeight="1">
      <c r="B6" s="1" t="s">
        <v>96</v>
      </c>
      <c r="C6" s="6">
        <v>9336.2697439906315</v>
      </c>
      <c r="D6" s="6">
        <v>10243.147681765971</v>
      </c>
      <c r="E6" s="6">
        <v>11949.432024486165</v>
      </c>
      <c r="F6" s="6">
        <v>17959.943654540053</v>
      </c>
      <c r="G6" s="6">
        <v>21604.350324725507</v>
      </c>
    </row>
    <row r="9" spans="1:7" ht="16.5">
      <c r="B9" s="2" t="s">
        <v>97</v>
      </c>
    </row>
    <row r="10" spans="1:7" ht="15.75">
      <c r="B10" s="4" t="s">
        <v>93</v>
      </c>
      <c r="C10" s="4">
        <v>2025</v>
      </c>
      <c r="D10" s="4">
        <v>2030</v>
      </c>
      <c r="E10" s="4">
        <v>2035</v>
      </c>
      <c r="F10" s="4">
        <v>2040</v>
      </c>
      <c r="G10" s="4">
        <v>2042</v>
      </c>
    </row>
    <row r="11" spans="1:7" ht="15.75">
      <c r="B11" s="1" t="s">
        <v>94</v>
      </c>
      <c r="C11" s="6">
        <v>551.87559257893793</v>
      </c>
      <c r="D11" s="6">
        <v>505.60526129288667</v>
      </c>
      <c r="E11" s="6">
        <v>527.48997524492518</v>
      </c>
      <c r="F11" s="6">
        <v>981.14364990231661</v>
      </c>
      <c r="G11" s="6">
        <v>2146.9250181376315</v>
      </c>
    </row>
    <row r="12" spans="1:7" ht="15.75">
      <c r="B12" s="1" t="s">
        <v>95</v>
      </c>
      <c r="C12" s="5">
        <v>28190.782874164466</v>
      </c>
      <c r="D12" s="5">
        <v>19425.593751778069</v>
      </c>
      <c r="E12" s="5">
        <v>22953.124445388672</v>
      </c>
      <c r="F12" s="5">
        <v>31079.647035963237</v>
      </c>
      <c r="G12" s="5">
        <v>34220.85519357161</v>
      </c>
    </row>
    <row r="13" spans="1:7" ht="15.75">
      <c r="B13" s="1" t="s">
        <v>96</v>
      </c>
      <c r="C13" s="6">
        <v>9126.6299777400018</v>
      </c>
      <c r="D13" s="6">
        <v>8071.9669256166862</v>
      </c>
      <c r="E13" s="6">
        <v>8747.6856999820557</v>
      </c>
      <c r="F13" s="6">
        <v>11481.473002844856</v>
      </c>
      <c r="G13" s="6">
        <v>13112.260201440378</v>
      </c>
    </row>
  </sheetData>
  <hyperlinks>
    <hyperlink ref="A1" location="Contents!A1" display="&lt;-Back to Contents" xr:uid="{54407CB7-5B9E-4F1B-A41A-5FCB2A9E6BC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838E28C540774E86A3D2C83CE26BA2" ma:contentTypeVersion="14" ma:contentTypeDescription="Create a new document." ma:contentTypeScope="" ma:versionID="c70669873cfe838952b2770c53ed5b7f">
  <xsd:schema xmlns:xsd="http://www.w3.org/2001/XMLSchema" xmlns:xs="http://www.w3.org/2001/XMLSchema" xmlns:p="http://schemas.microsoft.com/office/2006/metadata/properties" xmlns:ns1="http://schemas.microsoft.com/sharepoint/v3" xmlns:ns2="ffbfb99a-614f-44ec-a68b-0c1d76f24c8a" xmlns:ns3="7b46c1ec-6ede-47a2-82a3-42d6ad70dc9e" targetNamespace="http://schemas.microsoft.com/office/2006/metadata/properties" ma:root="true" ma:fieldsID="050f05ffd8e5f07fa8bca0a00eafae94" ns1:_="" ns2:_="" ns3:_="">
    <xsd:import namespace="http://schemas.microsoft.com/sharepoint/v3"/>
    <xsd:import namespace="ffbfb99a-614f-44ec-a68b-0c1d76f24c8a"/>
    <xsd:import namespace="7b46c1ec-6ede-47a2-82a3-42d6ad70dc9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bfb99a-614f-44ec-a68b-0c1d76f24c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16d7aeb-8132-491b-bb03-b4bac80dec7e"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46c1ec-6ede-47a2-82a3-42d6ad70dc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5679179f-0bae-4ef0-a9c6-6052cc3dd85c}" ma:internalName="TaxCatchAll" ma:showField="CatchAllData" ma:web="7b46c1ec-6ede-47a2-82a3-42d6ad70dc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b46c1ec-6ede-47a2-82a3-42d6ad70dc9e" xsi:nil="true"/>
    <lcf76f155ced4ddcb4097134ff3c332f xmlns="ffbfb99a-614f-44ec-a68b-0c1d76f24c8a">
      <Terms xmlns="http://schemas.microsoft.com/office/infopath/2007/PartnerControls"/>
    </lcf76f155ced4ddcb4097134ff3c332f>
    <_ip_UnifiedCompliancePolicyProperties xmlns="http://schemas.microsoft.com/sharepoint/v3" xsi:nil="true"/>
    <SharedWithUsers xmlns="7b46c1ec-6ede-47a2-82a3-42d6ad70dc9e">
      <UserInfo>
        <DisplayName>Ravas, Kevin</DisplayName>
        <AccountId>154</AccountId>
        <AccountType/>
      </UserInfo>
      <UserInfo>
        <DisplayName>Carkner, Sarah Q</DisplayName>
        <AccountId>15</AccountId>
        <AccountType/>
      </UserInfo>
      <UserInfo>
        <DisplayName>Rajbhandari, Nischal</DisplayName>
        <AccountId>16</AccountId>
        <AccountType/>
      </UserInfo>
      <UserInfo>
        <DisplayName>Breen, Timothy S</DisplayName>
        <AccountId>14</AccountId>
        <AccountType/>
      </UserInfo>
      <UserInfo>
        <DisplayName>Vahora, Afreen</DisplayName>
        <AccountId>142</AccountId>
        <AccountType/>
      </UserInfo>
      <UserInfo>
        <DisplayName>ORourke, Benjamin J</DisplayName>
        <AccountId>152</AccountId>
        <AccountType/>
      </UserInfo>
      <UserInfo>
        <DisplayName>Nicolella, Christopher</DisplayName>
        <AccountId>12</AccountId>
        <AccountType/>
      </UserInfo>
      <UserInfo>
        <DisplayName>Frasier, Jason</DisplayName>
        <AccountId>11</AccountId>
        <AccountType/>
      </UserInfo>
      <UserInfo>
        <DisplayName>Lin, Yachi</DisplayName>
        <AccountId>25</AccountId>
        <AccountType/>
      </UserInfo>
      <UserInfo>
        <DisplayName>Burrell, Keith J</DisplayName>
        <AccountId>146</AccountId>
        <AccountType/>
      </UserInfo>
      <UserInfo>
        <DisplayName>Hodgdon, Brian R.</DisplayName>
        <AccountId>24</AccountId>
        <AccountType/>
      </UserInfo>
      <UserInfo>
        <DisplayName>Dixon, Kirk J.</DisplayName>
        <AccountId>171</AccountId>
        <AccountType/>
      </UserInfo>
      <UserInfo>
        <DisplayName>Colosi, Joanne</DisplayName>
        <AccountId>176</AccountId>
        <AccountType/>
      </UserInfo>
    </SharedWithUsers>
  </documentManagement>
</p:properties>
</file>

<file path=customXml/itemProps1.xml><?xml version="1.0" encoding="utf-8"?>
<ds:datastoreItem xmlns:ds="http://schemas.openxmlformats.org/officeDocument/2006/customXml" ds:itemID="{057CCF9C-5994-47DE-B71C-8E155CBB5DA7}"/>
</file>

<file path=customXml/itemProps2.xml><?xml version="1.0" encoding="utf-8"?>
<ds:datastoreItem xmlns:ds="http://schemas.openxmlformats.org/officeDocument/2006/customXml" ds:itemID="{B9155FF9-F806-48F8-8032-0B645830C705}"/>
</file>

<file path=customXml/itemProps3.xml><?xml version="1.0" encoding="utf-8"?>
<ds:datastoreItem xmlns:ds="http://schemas.openxmlformats.org/officeDocument/2006/customXml" ds:itemID="{42A26553-4C59-4B92-B580-B5568533C94F}"/>
</file>

<file path=docProps/app.xml><?xml version="1.0" encoding="utf-8"?>
<Properties xmlns="http://schemas.openxmlformats.org/officeDocument/2006/extended-properties" xmlns:vt="http://schemas.openxmlformats.org/officeDocument/2006/docPropsVTypes">
  <Application>Microsoft Excel Online</Application>
  <Manager/>
  <Company>New York ISO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Breen, Timothy S</dc:creator>
  <cp:keywords/>
  <dc:description/>
  <cp:lastModifiedBy/>
  <cp:revision/>
  <dcterms:created xsi:type="dcterms:W3CDTF">2024-01-10T19:01:14Z</dcterms:created>
  <dcterms:modified xsi:type="dcterms:W3CDTF">2024-04-25T12:05:58Z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0x01010062838E28C540774E86A3D2C83CE26BA2</vt:lpwstr>
  </property>
  <property fmtid="{D5CDD505-2E9C-101B-9397-08002B2CF9AE}" pid="3" name="MediaServiceImageTags">
    <vt:lpwstr/>
  </property>
  <property fmtid="{D5CDD505-2E9C-101B-9397-08002B2CF9AE}" pid="4" name="MSIP_Label_81009a87-9d6e-4b17-b24c-00f2300e3317_Enabled">
    <vt:lpwstr>true</vt:lpwstr>
  </property>
  <property fmtid="{D5CDD505-2E9C-101B-9397-08002B2CF9AE}" pid="5" name="MSIP_Label_81009a87-9d6e-4b17-b24c-00f2300e3317_SetDate">
    <vt:lpwstr>2024-04-10T19:36:24Z</vt:lpwstr>
  </property>
  <property fmtid="{D5CDD505-2E9C-101B-9397-08002B2CF9AE}" pid="6" name="MSIP_Label_81009a87-9d6e-4b17-b24c-00f2300e3317_Method">
    <vt:lpwstr>Standard</vt:lpwstr>
  </property>
  <property fmtid="{D5CDD505-2E9C-101B-9397-08002B2CF9AE}" pid="7" name="MSIP_Label_81009a87-9d6e-4b17-b24c-00f2300e3317_Name">
    <vt:lpwstr>CEII</vt:lpwstr>
  </property>
  <property fmtid="{D5CDD505-2E9C-101B-9397-08002B2CF9AE}" pid="8" name="MSIP_Label_81009a87-9d6e-4b17-b24c-00f2300e3317_SiteId">
    <vt:lpwstr>7658602a-f7b9-4209-bc62-d2bfc30dea0d</vt:lpwstr>
  </property>
  <property fmtid="{D5CDD505-2E9C-101B-9397-08002B2CF9AE}" pid="9" name="MSIP_Label_81009a87-9d6e-4b17-b24c-00f2300e3317_ActionId">
    <vt:lpwstr>5734fbcb-d705-4dc9-b8eb-7428b566fc8b</vt:lpwstr>
  </property>
  <property fmtid="{D5CDD505-2E9C-101B-9397-08002B2CF9AE}" pid="10" name="MSIP_Label_81009a87-9d6e-4b17-b24c-00f2300e3317_ContentBits">
    <vt:lpwstr>0</vt:lpwstr>
  </property>
  <property fmtid="{D5CDD505-2E9C-101B-9397-08002B2CF9AE}" pid="11" name="_AdHocReviewCycleID">
    <vt:i4>-1486271363</vt:i4>
  </property>
  <property fmtid="{D5CDD505-2E9C-101B-9397-08002B2CF9AE}" pid="12" name="_NewReviewCycle">
    <vt:lpwstr/>
  </property>
</Properties>
</file>